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hidePivotFieldList="1"/>
  <mc:AlternateContent xmlns:mc="http://schemas.openxmlformats.org/markup-compatibility/2006">
    <mc:Choice Requires="x15">
      <x15ac:absPath xmlns:x15ac="http://schemas.microsoft.com/office/spreadsheetml/2010/11/ac" url="\\CCR-FILE-01\Market Dev\Market Development\Market Reviews\Quarterly Review\85. Q3 2020\Data, graphs, tables\Data Portal Files\Q3 2020\De-linked Final Files\"/>
    </mc:Choice>
  </mc:AlternateContent>
  <xr:revisionPtr revIDLastSave="0" documentId="13_ncr:1_{A4921E23-579D-4B4E-B361-4B8ADC63085E}" xr6:coauthVersionLast="45" xr6:coauthVersionMax="45" xr10:uidLastSave="{00000000-0000-0000-0000-000000000000}"/>
  <bookViews>
    <workbookView xWindow="22932" yWindow="-108" windowWidth="23256" windowHeight="12576"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33" i="13" l="1"/>
  <c r="BL114" i="13" l="1"/>
  <c r="BL115" i="13"/>
  <c r="BL116" i="13"/>
  <c r="BL113" i="13"/>
  <c r="BL117" i="13"/>
  <c r="BK33" i="13" l="1"/>
  <c r="BK113" i="13"/>
  <c r="BK115" i="13"/>
  <c r="BK116" i="13"/>
  <c r="BK117" i="13"/>
  <c r="BK114" i="13"/>
  <c r="AV113" i="13" l="1"/>
  <c r="AW113" i="13"/>
  <c r="AX113" i="13"/>
  <c r="AY113" i="13"/>
  <c r="BA113" i="13"/>
  <c r="BB113" i="13"/>
  <c r="BC113" i="13"/>
  <c r="BE113" i="13"/>
  <c r="BF113" i="13"/>
  <c r="AV114" i="13"/>
  <c r="AW114" i="13"/>
  <c r="AX114" i="13"/>
  <c r="AY114" i="13"/>
  <c r="AZ114" i="13"/>
  <c r="BA114" i="13"/>
  <c r="BB114" i="13"/>
  <c r="BC114" i="13"/>
  <c r="BD114" i="13"/>
  <c r="BF114" i="13"/>
  <c r="AV115" i="13"/>
  <c r="AW115" i="13"/>
  <c r="AY115" i="13"/>
  <c r="AZ115" i="13"/>
  <c r="BA115" i="13"/>
  <c r="BB115" i="13"/>
  <c r="BC115" i="13"/>
  <c r="BD115" i="13"/>
  <c r="BE115" i="13"/>
  <c r="BF115" i="13"/>
  <c r="AV116" i="13"/>
  <c r="AW116" i="13"/>
  <c r="AX116" i="13"/>
  <c r="AZ116" i="13"/>
  <c r="BA116" i="13"/>
  <c r="BB116" i="13"/>
  <c r="BD116" i="13"/>
  <c r="BE116" i="13"/>
  <c r="BF116" i="13"/>
  <c r="AV117" i="13"/>
  <c r="AW117" i="13"/>
  <c r="AX117" i="13"/>
  <c r="AY117" i="13"/>
  <c r="AZ117" i="13"/>
  <c r="BA117" i="13"/>
  <c r="BB117" i="13"/>
  <c r="BC117" i="13"/>
  <c r="BD117" i="13"/>
  <c r="BE117" i="13"/>
  <c r="BF117" i="13"/>
  <c r="AZ113" i="13"/>
  <c r="BD113" i="13"/>
  <c r="BE114" i="13"/>
  <c r="AX115" i="13"/>
  <c r="AY116" i="13"/>
  <c r="BC116" i="13"/>
  <c r="BG113" i="13"/>
  <c r="BH113" i="13"/>
  <c r="BI113" i="13"/>
  <c r="BG114" i="13"/>
  <c r="BH114" i="13"/>
  <c r="BI114" i="13"/>
  <c r="BG115" i="13"/>
  <c r="BH115" i="13"/>
  <c r="BI115" i="13"/>
  <c r="BG116" i="13"/>
  <c r="BH116" i="13"/>
  <c r="BI116" i="13"/>
  <c r="BG117" i="13"/>
  <c r="BH117" i="13"/>
  <c r="BI117" i="13"/>
  <c r="BJ117" i="13"/>
  <c r="BJ115" i="13"/>
  <c r="BJ114" i="13"/>
  <c r="BJ113" i="13"/>
  <c r="BJ116" i="13"/>
  <c r="AV33" i="13" l="1"/>
  <c r="AW33" i="13"/>
  <c r="AX33" i="13"/>
  <c r="AY33" i="13"/>
  <c r="AZ33" i="13"/>
  <c r="BA33" i="13"/>
  <c r="BB33" i="13"/>
  <c r="BC33" i="13"/>
  <c r="BD33" i="13"/>
  <c r="BE33" i="13"/>
  <c r="BF33" i="13"/>
  <c r="BG33" i="13"/>
  <c r="BH33" i="13"/>
  <c r="BI33" i="13"/>
  <c r="BJ33" i="13"/>
</calcChain>
</file>

<file path=xl/sharedStrings.xml><?xml version="1.0" encoding="utf-8"?>
<sst xmlns="http://schemas.openxmlformats.org/spreadsheetml/2006/main" count="959" uniqueCount="174">
  <si>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</si>
  <si>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</si>
  <si>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</si>
  <si>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</si>
  <si>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</si>
  <si>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</si>
  <si>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</si>
  <si>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</si>
  <si>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</si>
  <si>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</si>
  <si>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</si>
  <si>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</si>
  <si>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</si>
  <si>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</si>
  <si>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</si>
  <si>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</si>
  <si>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</si>
  <si>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</si>
  <si>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</si>
  <si>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</si>
  <si>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</si>
  <si>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</si>
  <si>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</si>
  <si>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</si>
  <si>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</si>
  <si>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</si>
  <si>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</si>
  <si>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</si>
  <si>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</si>
  <si>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</si>
  <si>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</si>
  <si>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</si>
  <si>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</si>
  <si>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</si>
  <si>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</si>
  <si>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</si>
  <si>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</si>
  <si>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</si>
  <si>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</si>
  <si>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</si>
  <si>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</si>
  <si>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</si>
  <si>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</si>
  <si>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</si>
  <si>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</si>
  <si>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</si>
  <si>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</si>
  <si>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</si>
  <si>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</si>
  <si>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</si>
  <si>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</si>
  <si>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</si>
  <si>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Voice and Data Subscriptions using 3G/4G Networks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</si>
  <si>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</si>
  <si>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</si>
  <si>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</si>
  <si>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</si>
  <si>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</si>
  <si>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</si>
  <si>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</si>
  <si>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</si>
  <si>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</si>
  <si>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</si>
  <si>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</si>
  <si>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</si>
  <si>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</si>
  <si>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</si>
  <si>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</si>
  <si>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 xml:space="preserve">Gross Additions </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</si>
  <si>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</si>
  <si>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</si>
  <si>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</si>
  <si>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</si>
  <si>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</si>
  <si>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</si>
  <si>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</si>
  <si>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</si>
  <si>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</si>
  <si>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</si>
  <si>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</si>
  <si>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</si>
  <si>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</si>
  <si>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</si>
  <si>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</si>
  <si>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</si>
  <si>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</si>
  <si>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</si>
  <si>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</si>
  <si>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</si>
  <si>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</si>
  <si>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</si>
  <si>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</si>
  <si>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</si>
  <si>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</si>
  <si>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</si>
  <si>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</si>
  <si>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</si>
  <si>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</si>
  <si>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</si>
  <si>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</si>
  <si>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</si>
  <si>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</si>
  <si>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</si>
  <si>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</si>
  <si>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</si>
  <si>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</si>
  <si>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</si>
  <si>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</si>
  <si>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</si>
  <si>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</si>
  <si>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</si>
  <si>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</si>
  <si>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</si>
  <si>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</si>
  <si>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</si>
  <si>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</si>
  <si>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</si>
  <si>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</si>
  <si>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</si>
  <si>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</si>
  <si>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</si>
  <si>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</si>
  <si>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</si>
  <si>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</si>
  <si>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</si>
  <si>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</si>
  <si>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</si>
  <si>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</si>
  <si>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</si>
  <si>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</si>
  <si>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</si>
  <si>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</si>
  <si>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</si>
  <si>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Note: In QKDR Q2 2019 the methodology underpinning figure 4.3.6 was amended. Previously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Figure 4.3.6 now consists solely of 3G and 4G traffic as refelcted in the metrics above with 4G unchanged. Total mobile data traffic continues to include aggregate mobile traffic from all SIMs.</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</si>
  <si>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</si>
  <si>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</si>
  <si>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</si>
  <si>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</si>
  <si>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</si>
  <si>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</si>
  <si>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</si>
  <si>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</si>
  <si>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</si>
  <si>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</si>
  <si>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</si>
  <si>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</si>
  <si>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</si>
  <si>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</si>
  <si>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</si>
  <si>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Each mobile operator’s share of the total number of mobile subscriptions (GSM/2G Sims, 3G/HSDPA Sims and 4G/LTE data cards and modems), expressed as a percentage.</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</si>
  <si>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</si>
  <si>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</si>
  <si>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</si>
  <si>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</si>
  <si>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</si>
  <si>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</si>
  <si>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</si>
  <si>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</si>
  <si>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 3G 4G Split %</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</si>
  <si>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</si>
  <si>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</si>
  <si>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</si>
  <si>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</si>
  <si>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</si>
  <si>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</si>
  <si>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</si>
  <si>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</si>
  <si>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</si>
  <si>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</si>
  <si>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</si>
  <si>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Q1 2019 to Q1 2020 ARPU has also been impacted by the implementation of IFRS 15</t>
  </si>
  <si>
    <t>2020 Q3</t>
  </si>
  <si>
    <t>Virgin Mobile</t>
  </si>
  <si>
    <t>Note: In QKDR Q3 2020 part of the 3G/4G Domestic Data Traffic split has been estimated due to aggregation issues with Eir Mobile's data collection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</si>
</sst>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quot;€&quot;#,##0"/>
    <numFmt numFmtId="165" formatCode="&quot;€&quot;#,##0.00"/>
    <numFmt numFmtId="166" formatCode="0.0%"/>
    <numFmt numFmtId="167" formatCode="0.0000000%"/>
    <numFmt numFmtId="168" formatCode="0.000%"/>
    <numFmt numFmtId="169" formatCode="0.0000%"/>
    <numFmt numFmtId="170" formatCode="0.0"/>
  </numFmts>
  <fonts count="14"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b/>
      <sz val="12"/>
      <color rgb="FF0070C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74">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9" fillId="0" borderId="0" xfId="0" applyNumberFormat="1" applyFont="1"/>
    <xf numFmtId="168" fontId="9" fillId="0" borderId="0" xfId="0" applyNumberFormat="1" applyFont="1"/>
    <xf numFmtId="169"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3" fontId="11" fillId="0" borderId="0" xfId="0" applyNumberFormat="1" applyFont="1" applyFill="1" applyBorder="1" applyAlignment="1">
      <alignment horizontal="left"/>
    </xf>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3" fillId="5" borderId="1" xfId="0" applyFont="1" applyFill="1" applyBorder="1" applyAlignment="1">
      <alignment horizontal="center"/>
    </xf>
    <xf numFmtId="166" fontId="2" fillId="0" borderId="0" xfId="3" applyNumberFormat="1" applyFont="1" applyBorder="1"/>
    <xf numFmtId="170" fontId="2" fillId="0" borderId="1" xfId="3" applyNumberFormat="1" applyFont="1" applyBorder="1"/>
    <xf numFmtId="1" fontId="2" fillId="0" borderId="1" xfId="3" applyNumberFormat="1" applyFont="1" applyBorder="1"/>
    <xf numFmtId="164" fontId="6" fillId="0" borderId="1" xfId="4" applyNumberFormat="1" applyFont="1" applyFill="1" applyBorder="1" applyAlignment="1">
      <alignment horizontal="right"/>
    </xf>
    <xf numFmtId="9" fontId="2" fillId="0" borderId="0" xfId="3" applyFont="1"/>
    <xf numFmtId="9" fontId="2" fillId="0" borderId="0" xfId="3" applyFont="1" applyFill="1"/>
    <xf numFmtId="166" fontId="2" fillId="0" borderId="0" xfId="0" applyNumberFormat="1" applyFont="1"/>
    <xf numFmtId="0" fontId="3" fillId="0" borderId="0" xfId="0" applyFont="1" applyFill="1" applyBorder="1"/>
    <xf numFmtId="3" fontId="3" fillId="0" borderId="0" xfId="0" applyNumberFormat="1" applyFont="1" applyFill="1" applyBorder="1" applyAlignment="1">
      <alignment horizontal="left" vertical="top"/>
    </xf>
    <xf numFmtId="3" fontId="3" fillId="0" borderId="0" xfId="0" applyNumberFormat="1" applyFont="1" applyFill="1" applyBorder="1"/>
    <xf numFmtId="0" fontId="3" fillId="0" borderId="0" xfId="0" applyFont="1" applyFill="1"/>
    <xf numFmtId="0" fontId="3" fillId="0" borderId="0" xfId="0" applyFont="1"/>
  </cellXfs>
  <cellStyles count="5">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Q3 2018 - Q3 2020</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Mobile'!$A$42</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Mobile'!$BD$38:$BL$38</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'4 - Mobile'!$BD$42:$BL$42</c:f>
              <c:numCache>
                <c:formatCode>#,##0</c:formatCode>
                <c:ptCount val="9"/>
                <c:pt idx="0">
                  <c:v>4965077</c:v>
                </c:pt>
                <c:pt idx="1">
                  <c:v>4971493</c:v>
                </c:pt>
                <c:pt idx="2">
                  <c:v>4967414</c:v>
                </c:pt>
                <c:pt idx="3">
                  <c:v>5003030</c:v>
                </c:pt>
                <c:pt idx="4">
                  <c:v>5084265</c:v>
                </c:pt>
                <c:pt idx="5">
                  <c:v>5160309</c:v>
                </c:pt>
                <c:pt idx="6">
                  <c:v>5121253</c:v>
                </c:pt>
                <c:pt idx="7">
                  <c:v>5067250</c:v>
                </c:pt>
                <c:pt idx="8">
                  <c:v>5182682</c:v>
                </c:pt>
              </c:numCache>
            </c:numRef>
          </c:val>
          <c:smooth val="0"/>
          <c:extLst>
            <c:ext xmlns:c16="http://schemas.microsoft.com/office/drawing/2014/chart" uri="{C3380CC4-5D6E-409C-BE32-E72D297353CC}">
              <c16:uniqueId val="{00000009-F5B0-4DBA-843A-105034C7F5C9}"/>
            </c:ext>
          </c:extLst>
        </c:ser>
        <c:ser>
          <c:idx val="1"/>
          <c:order val="1"/>
          <c:tx>
            <c:strRef>
              <c:f>'4 - Mobile'!$A$39</c:f>
              <c:strCache>
                <c:ptCount val="1"/>
                <c:pt idx="0">
                  <c:v>Mobile Subscriptions inc. MBB and M2M - Total</c:v>
                </c:pt>
              </c:strCache>
            </c:strRef>
          </c:tx>
          <c:spPr>
            <a:ln>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Mobile'!$BD$38:$BL$38</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'4 - Mobile'!$BD$39:$BL$39</c:f>
              <c:numCache>
                <c:formatCode>#,##0</c:formatCode>
                <c:ptCount val="9"/>
                <c:pt idx="0">
                  <c:v>6238772</c:v>
                </c:pt>
                <c:pt idx="1">
                  <c:v>6282346</c:v>
                </c:pt>
                <c:pt idx="2">
                  <c:v>6329068</c:v>
                </c:pt>
                <c:pt idx="3">
                  <c:v>6418948</c:v>
                </c:pt>
                <c:pt idx="4">
                  <c:v>6545636</c:v>
                </c:pt>
                <c:pt idx="5">
                  <c:v>6669317</c:v>
                </c:pt>
                <c:pt idx="6">
                  <c:v>6737414</c:v>
                </c:pt>
                <c:pt idx="7">
                  <c:v>6738457</c:v>
                </c:pt>
                <c:pt idx="8">
                  <c:v>6964436</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ax val="7500000"/>
          <c:min val="45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majorUnit val="500000"/>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Market Share by Business Subscription (exc. MBB and M2M) Q3'19 - Q3'20</a:t>
            </a:r>
          </a:p>
        </c:rich>
      </c:tx>
      <c:overlay val="0"/>
    </c:title>
    <c:autoTitleDeleted val="0"/>
    <c:plotArea>
      <c:layout/>
      <c:barChart>
        <c:barDir val="col"/>
        <c:grouping val="percentStacked"/>
        <c:varyColors val="0"/>
        <c:ser>
          <c:idx val="0"/>
          <c:order val="0"/>
          <c:tx>
            <c:strRef>
              <c:f>'4 - Mobile'!$A$84</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Mobile'!$BG$84:$BL$84</c:f>
              <c:numCache>
                <c:formatCode>0.0%</c:formatCode>
                <c:ptCount val="6"/>
                <c:pt idx="0">
                  <c:v>0.53042429465782825</c:v>
                </c:pt>
                <c:pt idx="1">
                  <c:v>0.52836377783938193</c:v>
                </c:pt>
                <c:pt idx="2">
                  <c:v>0.52653561671533433</c:v>
                </c:pt>
                <c:pt idx="3">
                  <c:v>0.52297697636987095</c:v>
                </c:pt>
                <c:pt idx="4">
                  <c:v>0.5306895031712715</c:v>
                </c:pt>
                <c:pt idx="5">
                  <c:v>0.53949439083226103</c:v>
                </c:pt>
              </c:numCache>
            </c:numRef>
          </c:val>
          <c:extLst>
            <c:ext xmlns:c16="http://schemas.microsoft.com/office/drawing/2014/chart" uri="{C3380CC4-5D6E-409C-BE32-E72D297353CC}">
              <c16:uniqueId val="{00000000-EB65-4C56-B92C-2B3F5B97A952}"/>
            </c:ext>
          </c:extLst>
        </c:ser>
        <c:ser>
          <c:idx val="3"/>
          <c:order val="1"/>
          <c:tx>
            <c:strRef>
              <c:f>'4 - Mobile'!$A$87</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Mobile'!$BG$87:$BL$87</c:f>
              <c:numCache>
                <c:formatCode>0.0%</c:formatCode>
                <c:ptCount val="6"/>
                <c:pt idx="0">
                  <c:v>5.2481622404356451E-4</c:v>
                </c:pt>
                <c:pt idx="1">
                  <c:v>5.9964949059537818E-4</c:v>
                </c:pt>
                <c:pt idx="2">
                  <c:v>6.8064156639252918E-4</c:v>
                </c:pt>
                <c:pt idx="3">
                  <c:v>7.557908978515944E-4</c:v>
                </c:pt>
                <c:pt idx="4">
                  <c:v>8.0509413320482284E-4</c:v>
                </c:pt>
                <c:pt idx="5">
                  <c:v>7.4848218267636315E-4</c:v>
                </c:pt>
              </c:numCache>
            </c:numRef>
          </c:val>
          <c:extLst>
            <c:ext xmlns:c16="http://schemas.microsoft.com/office/drawing/2014/chart" uri="{C3380CC4-5D6E-409C-BE32-E72D297353CC}">
              <c16:uniqueId val="{00000006-EB65-4C56-B92C-2B3F5B97A952}"/>
            </c:ext>
          </c:extLst>
        </c:ser>
        <c:ser>
          <c:idx val="2"/>
          <c:order val="2"/>
          <c:tx>
            <c:strRef>
              <c:f>'4 - Mobile'!$A$86</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Mobile'!$BG$86:$BL$86</c:f>
              <c:numCache>
                <c:formatCode>0.0%</c:formatCode>
                <c:ptCount val="6"/>
                <c:pt idx="0">
                  <c:v>9.746294689124628E-2</c:v>
                </c:pt>
                <c:pt idx="1">
                  <c:v>9.6943334312919474E-2</c:v>
                </c:pt>
                <c:pt idx="2">
                  <c:v>9.7503373819163297E-2</c:v>
                </c:pt>
                <c:pt idx="3">
                  <c:v>0.10072663229839744</c:v>
                </c:pt>
                <c:pt idx="4">
                  <c:v>0.10094966848393352</c:v>
                </c:pt>
                <c:pt idx="5">
                  <c:v>0.10133091920952274</c:v>
                </c:pt>
              </c:numCache>
            </c:numRef>
          </c:val>
          <c:extLst>
            <c:ext xmlns:c16="http://schemas.microsoft.com/office/drawing/2014/chart" uri="{C3380CC4-5D6E-409C-BE32-E72D297353CC}">
              <c16:uniqueId val="{00000007-EB65-4C56-B92C-2B3F5B97A952}"/>
            </c:ext>
          </c:extLst>
        </c:ser>
        <c:ser>
          <c:idx val="1"/>
          <c:order val="3"/>
          <c:tx>
            <c:strRef>
              <c:f>'4 - Mobile'!$A$85</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Mobile'!$BG$85:$BL$85</c:f>
              <c:numCache>
                <c:formatCode>0.0%</c:formatCode>
                <c:ptCount val="6"/>
                <c:pt idx="0">
                  <c:v>0.37158794222688191</c:v>
                </c:pt>
                <c:pt idx="1">
                  <c:v>0.37409323835710317</c:v>
                </c:pt>
                <c:pt idx="2">
                  <c:v>0.3752803678991099</c:v>
                </c:pt>
                <c:pt idx="3">
                  <c:v>0.37554060043387993</c:v>
                </c:pt>
                <c:pt idx="4">
                  <c:v>0.36755573421159016</c:v>
                </c:pt>
                <c:pt idx="5">
                  <c:v>0.35842620777553985</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22164262467191601"/>
          <c:y val="0.95118573900659886"/>
          <c:w val="0.72454299212598428"/>
          <c:h val="3.410136035834632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Q3'19 - Q3'20</a:t>
            </a:r>
          </a:p>
        </c:rich>
      </c:tx>
      <c:overlay val="0"/>
    </c:title>
    <c:autoTitleDeleted val="0"/>
    <c:plotArea>
      <c:layout/>
      <c:barChart>
        <c:barDir val="col"/>
        <c:grouping val="percentStacked"/>
        <c:varyColors val="0"/>
        <c:ser>
          <c:idx val="0"/>
          <c:order val="0"/>
          <c:tx>
            <c:strRef>
              <c:f>'4 - Mobile'!$A$90</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Mobile'!$BG$90:$BL$90</c:f>
              <c:numCache>
                <c:formatCode>0.0%</c:formatCode>
                <c:ptCount val="6"/>
                <c:pt idx="0">
                  <c:v>0.50482608296870191</c:v>
                </c:pt>
                <c:pt idx="1">
                  <c:v>0.50890331832848668</c:v>
                </c:pt>
                <c:pt idx="2">
                  <c:v>0.50396721792471366</c:v>
                </c:pt>
                <c:pt idx="3">
                  <c:v>0.48780717475636731</c:v>
                </c:pt>
                <c:pt idx="4">
                  <c:v>0.4844217399529423</c:v>
                </c:pt>
                <c:pt idx="5">
                  <c:v>0.4535455458146348</c:v>
                </c:pt>
              </c:numCache>
            </c:numRef>
          </c:val>
          <c:extLst>
            <c:ext xmlns:c16="http://schemas.microsoft.com/office/drawing/2014/chart" uri="{C3380CC4-5D6E-409C-BE32-E72D297353CC}">
              <c16:uniqueId val="{00000005-96D4-436A-8EE5-A808D93842E6}"/>
            </c:ext>
          </c:extLst>
        </c:ser>
        <c:ser>
          <c:idx val="2"/>
          <c:order val="1"/>
          <c:tx>
            <c:strRef>
              <c:f>'4 - Mobile'!$A$91</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Mobile'!$BG$91:$BL$91</c:f>
              <c:numCache>
                <c:formatCode>0.0%</c:formatCode>
                <c:ptCount val="6"/>
                <c:pt idx="0">
                  <c:v>1.6895336854656402E-2</c:v>
                </c:pt>
                <c:pt idx="1">
                  <c:v>1.5839090772105879E-2</c:v>
                </c:pt>
                <c:pt idx="2">
                  <c:v>1.5011856482275782E-2</c:v>
                </c:pt>
                <c:pt idx="3">
                  <c:v>1.3816785762250327E-2</c:v>
                </c:pt>
                <c:pt idx="4">
                  <c:v>1.314999940882273E-2</c:v>
                </c:pt>
                <c:pt idx="5">
                  <c:v>1.1464630948331668E-2</c:v>
                </c:pt>
              </c:numCache>
            </c:numRef>
          </c:val>
          <c:extLst>
            <c:ext xmlns:c16="http://schemas.microsoft.com/office/drawing/2014/chart" uri="{C3380CC4-5D6E-409C-BE32-E72D297353CC}">
              <c16:uniqueId val="{00000006-96D4-436A-8EE5-A808D93842E6}"/>
            </c:ext>
          </c:extLst>
        </c:ser>
        <c:ser>
          <c:idx val="4"/>
          <c:order val="2"/>
          <c:tx>
            <c:strRef>
              <c:f>'4 - Mobile'!$A$92</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Mobile'!$BG$89:$BL$89</c:f>
              <c:strCache>
                <c:ptCount val="6"/>
                <c:pt idx="0">
                  <c:v>2019 Q2</c:v>
                </c:pt>
                <c:pt idx="1">
                  <c:v>2019 Q3</c:v>
                </c:pt>
                <c:pt idx="2">
                  <c:v>2019 Q4</c:v>
                </c:pt>
                <c:pt idx="3">
                  <c:v>2020 Q1</c:v>
                </c:pt>
                <c:pt idx="4">
                  <c:v>2020 Q2</c:v>
                </c:pt>
                <c:pt idx="5">
                  <c:v>2020 Q3</c:v>
                </c:pt>
              </c:strCache>
            </c:strRef>
          </c:cat>
          <c:val>
            <c:numRef>
              <c:f>'4 - Mobile'!$BG$92:$BL$92</c:f>
              <c:numCache>
                <c:formatCode>0.0%</c:formatCode>
                <c:ptCount val="6"/>
                <c:pt idx="0">
                  <c:v>0.47827858017664165</c:v>
                </c:pt>
                <c:pt idx="1">
                  <c:v>0.4752575908994075</c:v>
                </c:pt>
                <c:pt idx="2">
                  <c:v>0.48102092559301063</c:v>
                </c:pt>
                <c:pt idx="3">
                  <c:v>0.49837603948138232</c:v>
                </c:pt>
                <c:pt idx="4">
                  <c:v>0.50242826063823498</c:v>
                </c:pt>
                <c:pt idx="5">
                  <c:v>0.53498982323703359</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0.19804200531271621"/>
          <c:y val="0.95174577941164296"/>
          <c:w val="0.66369957276467206"/>
          <c:h val="3.5700505891022249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Q3 2019 - Q3 2020</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Mobile'!$A$67</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Mobile'!$BH$66:$BL$66</c:f>
              <c:strCache>
                <c:ptCount val="5"/>
                <c:pt idx="0">
                  <c:v>2019 Q3</c:v>
                </c:pt>
                <c:pt idx="1">
                  <c:v>2019 Q4</c:v>
                </c:pt>
                <c:pt idx="2">
                  <c:v>2020 Q1</c:v>
                </c:pt>
                <c:pt idx="3">
                  <c:v>2020 Q2</c:v>
                </c:pt>
                <c:pt idx="4">
                  <c:v>2020 Q3</c:v>
                </c:pt>
              </c:strCache>
            </c:strRef>
          </c:cat>
          <c:val>
            <c:numRef>
              <c:f>'4 - Mobile'!$BH$67:$BL$67</c:f>
              <c:numCache>
                <c:formatCode>0.0%</c:formatCode>
                <c:ptCount val="5"/>
                <c:pt idx="0">
                  <c:v>0.39025695898763696</c:v>
                </c:pt>
                <c:pt idx="1">
                  <c:v>0.38416767414114517</c:v>
                </c:pt>
                <c:pt idx="2">
                  <c:v>0.38563134163938867</c:v>
                </c:pt>
                <c:pt idx="3">
                  <c:v>0.38395110334606275</c:v>
                </c:pt>
                <c:pt idx="4">
                  <c:v>0.38085309420604913</c:v>
                </c:pt>
              </c:numCache>
            </c:numRef>
          </c:val>
          <c:extLst>
            <c:ext xmlns:c16="http://schemas.microsoft.com/office/drawing/2014/chart" uri="{C3380CC4-5D6E-409C-BE32-E72D297353CC}">
              <c16:uniqueId val="{00000000-AD4F-46DA-AB83-6634771DDA81}"/>
            </c:ext>
          </c:extLst>
        </c:ser>
        <c:ser>
          <c:idx val="2"/>
          <c:order val="1"/>
          <c:tx>
            <c:strRef>
              <c:f>'4 - Mobile'!$A$68</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Mobile'!$BH$66:$BL$66</c:f>
              <c:strCache>
                <c:ptCount val="5"/>
                <c:pt idx="0">
                  <c:v>2019 Q3</c:v>
                </c:pt>
                <c:pt idx="1">
                  <c:v>2019 Q4</c:v>
                </c:pt>
                <c:pt idx="2">
                  <c:v>2020 Q1</c:v>
                </c:pt>
                <c:pt idx="3">
                  <c:v>2020 Q2</c:v>
                </c:pt>
                <c:pt idx="4">
                  <c:v>2020 Q3</c:v>
                </c:pt>
              </c:strCache>
            </c:strRef>
          </c:cat>
          <c:val>
            <c:numRef>
              <c:f>'4 - Mobile'!$BH$68:$BL$68</c:f>
              <c:numCache>
                <c:formatCode>0.0%</c:formatCode>
                <c:ptCount val="5"/>
                <c:pt idx="0">
                  <c:v>0.15606382634170307</c:v>
                </c:pt>
                <c:pt idx="1">
                  <c:v>0.17054070154410114</c:v>
                </c:pt>
                <c:pt idx="2">
                  <c:v>0.17378626280053444</c:v>
                </c:pt>
                <c:pt idx="3">
                  <c:v>0.17154298083374281</c:v>
                </c:pt>
                <c:pt idx="4">
                  <c:v>0.17004664842924824</c:v>
                </c:pt>
              </c:numCache>
            </c:numRef>
          </c:val>
          <c:extLst>
            <c:ext xmlns:c16="http://schemas.microsoft.com/office/drawing/2014/chart" uri="{C3380CC4-5D6E-409C-BE32-E72D297353CC}">
              <c16:uniqueId val="{00000001-AD4F-46DA-AB83-6634771DDA81}"/>
            </c:ext>
          </c:extLst>
        </c:ser>
        <c:ser>
          <c:idx val="3"/>
          <c:order val="2"/>
          <c:tx>
            <c:strRef>
              <c:f>'4 - Mobile'!$A$69</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Mobile'!$BH$66:$BL$66</c:f>
              <c:strCache>
                <c:ptCount val="5"/>
                <c:pt idx="0">
                  <c:v>2019 Q3</c:v>
                </c:pt>
                <c:pt idx="1">
                  <c:v>2019 Q4</c:v>
                </c:pt>
                <c:pt idx="2">
                  <c:v>2020 Q1</c:v>
                </c:pt>
                <c:pt idx="3">
                  <c:v>2020 Q2</c:v>
                </c:pt>
                <c:pt idx="4">
                  <c:v>2020 Q3</c:v>
                </c:pt>
              </c:strCache>
            </c:strRef>
          </c:cat>
          <c:val>
            <c:numRef>
              <c:f>'4 - Mobile'!$BH$69:$BL$69</c:f>
              <c:numCache>
                <c:formatCode>0.0%</c:formatCode>
                <c:ptCount val="5"/>
                <c:pt idx="0">
                  <c:v>0.35747099288747497</c:v>
                </c:pt>
                <c:pt idx="1">
                  <c:v>0.35227625257578848</c:v>
                </c:pt>
                <c:pt idx="2">
                  <c:v>0.35062577422138524</c:v>
                </c:pt>
                <c:pt idx="3">
                  <c:v>0.35251096801537801</c:v>
                </c:pt>
                <c:pt idx="4">
                  <c:v>0.35723711151915244</c:v>
                </c:pt>
              </c:numCache>
            </c:numRef>
          </c:val>
          <c:extLst>
            <c:ext xmlns:c16="http://schemas.microsoft.com/office/drawing/2014/chart" uri="{C3380CC4-5D6E-409C-BE32-E72D297353CC}">
              <c16:uniqueId val="{00000002-AD4F-46DA-AB83-6634771DDA81}"/>
            </c:ext>
          </c:extLst>
        </c:ser>
        <c:ser>
          <c:idx val="4"/>
          <c:order val="3"/>
          <c:tx>
            <c:strRef>
              <c:f>'4 - Mobile'!$A$70</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Mobile'!$BH$66:$BL$66</c:f>
              <c:strCache>
                <c:ptCount val="5"/>
                <c:pt idx="0">
                  <c:v>2019 Q3</c:v>
                </c:pt>
                <c:pt idx="1">
                  <c:v>2019 Q4</c:v>
                </c:pt>
                <c:pt idx="2">
                  <c:v>2020 Q1</c:v>
                </c:pt>
                <c:pt idx="3">
                  <c:v>2020 Q2</c:v>
                </c:pt>
                <c:pt idx="4">
                  <c:v>2020 Q3</c:v>
                </c:pt>
              </c:strCache>
            </c:strRef>
          </c:cat>
          <c:val>
            <c:numRef>
              <c:f>'4 - Mobile'!$BH$70:$BL$70</c:f>
              <c:numCache>
                <c:formatCode>0.0%</c:formatCode>
                <c:ptCount val="5"/>
                <c:pt idx="0">
                  <c:v>6.4609458882223206E-2</c:v>
                </c:pt>
                <c:pt idx="1">
                  <c:v>6.2419285213163506E-2</c:v>
                </c:pt>
                <c:pt idx="2">
                  <c:v>6.1101039657055364E-2</c:v>
                </c:pt>
                <c:pt idx="3">
                  <c:v>6.2382530600106227E-2</c:v>
                </c:pt>
                <c:pt idx="4">
                  <c:v>6.2014641243023839E-2</c:v>
                </c:pt>
              </c:numCache>
            </c:numRef>
          </c:val>
          <c:extLst>
            <c:ext xmlns:c16="http://schemas.microsoft.com/office/drawing/2014/chart" uri="{C3380CC4-5D6E-409C-BE32-E72D297353CC}">
              <c16:uniqueId val="{00000006-AD4F-46DA-AB83-6634771DDA81}"/>
            </c:ext>
          </c:extLst>
        </c:ser>
        <c:ser>
          <c:idx val="6"/>
          <c:order val="4"/>
          <c:tx>
            <c:strRef>
              <c:f>'4 - Mobile'!$A$72</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Mobile'!$BH$66:$BL$66</c:f>
              <c:strCache>
                <c:ptCount val="5"/>
                <c:pt idx="0">
                  <c:v>2019 Q3</c:v>
                </c:pt>
                <c:pt idx="1">
                  <c:v>2019 Q4</c:v>
                </c:pt>
                <c:pt idx="2">
                  <c:v>2020 Q1</c:v>
                </c:pt>
                <c:pt idx="3">
                  <c:v>2020 Q2</c:v>
                </c:pt>
                <c:pt idx="4">
                  <c:v>2020 Q3</c:v>
                </c:pt>
              </c:strCache>
            </c:strRef>
          </c:cat>
          <c:val>
            <c:numRef>
              <c:f>'4 - Mobile'!$BH$72:$BL$72</c:f>
              <c:numCache>
                <c:formatCode>0.0%</c:formatCode>
                <c:ptCount val="5"/>
                <c:pt idx="0">
                  <c:v>3.1598762900961801E-2</c:v>
                </c:pt>
                <c:pt idx="1">
                  <c:v>3.0596086525801668E-2</c:v>
                </c:pt>
                <c:pt idx="2">
                  <c:v>2.8855581681636308E-2</c:v>
                </c:pt>
                <c:pt idx="3">
                  <c:v>2.961241720471022E-2</c:v>
                </c:pt>
                <c:pt idx="4">
                  <c:v>2.9848504602526322E-2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6289709331522642"/>
          <c:y val="0.92185820740281732"/>
          <c:w val="0.78357372803949255"/>
          <c:h val="6.0902736089387899E-2"/>
        </c:manualLayout>
      </c:layout>
      <c:overlay val="0"/>
      <c:spPr>
        <a:noFill/>
        <a:ln w="127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Q3 2017 - Q3 2020</a:t>
            </a:r>
          </a:p>
        </c:rich>
      </c:tx>
      <c:layout>
        <c:manualLayout>
          <c:xMode val="edge"/>
          <c:yMode val="edge"/>
          <c:x val="0.16648168701442842"/>
          <c:y val="1.740059001597068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5.7260027290922035E-2"/>
                  <c:y val="-3.6430911257205864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Mobile'!$AZ$20:$BL$20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'4 - Mobile'!$AZ$28:$BL$28</c:f>
              <c:numCache>
                <c:formatCode>#,##0</c:formatCode>
                <c:ptCount val="13"/>
                <c:pt idx="0">
                  <c:v>115579.05899999999</c:v>
                </c:pt>
                <c:pt idx="1">
                  <c:v>115214.31200000001</c:v>
                </c:pt>
                <c:pt idx="2">
                  <c:v>110806.011</c:v>
                </c:pt>
                <c:pt idx="3">
                  <c:v>109832.00599999999</c:v>
                </c:pt>
                <c:pt idx="4">
                  <c:v>115680.856</c:v>
                </c:pt>
                <c:pt idx="5">
                  <c:v>110600.636</c:v>
                </c:pt>
                <c:pt idx="6">
                  <c:v>104666.386</c:v>
                </c:pt>
                <c:pt idx="7">
                  <c:v>97784.803</c:v>
                </c:pt>
                <c:pt idx="8">
                  <c:v>101431.447</c:v>
                </c:pt>
                <c:pt idx="9">
                  <c:v>94528.618000000002</c:v>
                </c:pt>
                <c:pt idx="10">
                  <c:v>95362.078999999998</c:v>
                </c:pt>
                <c:pt idx="11">
                  <c:v>81537.186000000002</c:v>
                </c:pt>
                <c:pt idx="12">
                  <c:v>78486.176999999996</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22739278122E-2"/>
                  <c:y val="-3.2565867278947357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Mobile'!$AZ$20:$BL$20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'4 - Mobile'!$AZ$21:$BL$21</c:f>
              <c:numCache>
                <c:formatCode>#,##0</c:formatCode>
                <c:ptCount val="13"/>
                <c:pt idx="0">
                  <c:v>1204368.6189999999</c:v>
                </c:pt>
                <c:pt idx="1">
                  <c:v>1215724.3289999999</c:v>
                </c:pt>
                <c:pt idx="2">
                  <c:v>1116125.96</c:v>
                </c:pt>
                <c:pt idx="3">
                  <c:v>1104263.2709999999</c:v>
                </c:pt>
                <c:pt idx="4">
                  <c:v>1087595.075</c:v>
                </c:pt>
                <c:pt idx="5">
                  <c:v>1033800.637</c:v>
                </c:pt>
                <c:pt idx="6">
                  <c:v>948453.64099999995</c:v>
                </c:pt>
                <c:pt idx="7">
                  <c:v>930671.84100000001</c:v>
                </c:pt>
                <c:pt idx="8">
                  <c:v>894408.20600000001</c:v>
                </c:pt>
                <c:pt idx="9">
                  <c:v>864343.06299999997</c:v>
                </c:pt>
                <c:pt idx="10">
                  <c:v>817190.97900000005</c:v>
                </c:pt>
                <c:pt idx="11">
                  <c:v>635067.58100000001</c:v>
                </c:pt>
                <c:pt idx="12">
                  <c:v>673286.69099999999</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2.8972154953325044E-2"/>
                  <c:y val="-1.887600169058417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2.5558883188938463E-2"/>
                  <c:y val="-1.4244622150559126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Mobile'!$AZ$20:$BL$20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'4 - Mobile'!$AZ$22:$BL$22</c:f>
              <c:numCache>
                <c:formatCode>#,##0</c:formatCode>
                <c:ptCount val="13"/>
                <c:pt idx="0">
                  <c:v>9826.0939999999991</c:v>
                </c:pt>
                <c:pt idx="1">
                  <c:v>9541.85</c:v>
                </c:pt>
                <c:pt idx="2">
                  <c:v>8721.5509999999995</c:v>
                </c:pt>
                <c:pt idx="3">
                  <c:v>8640.24</c:v>
                </c:pt>
                <c:pt idx="4">
                  <c:v>8222.0169999999998</c:v>
                </c:pt>
                <c:pt idx="5">
                  <c:v>7508.5379999999996</c:v>
                </c:pt>
                <c:pt idx="6">
                  <c:v>6859.0010000000002</c:v>
                </c:pt>
                <c:pt idx="7">
                  <c:v>7038.2929999999997</c:v>
                </c:pt>
                <c:pt idx="8">
                  <c:v>6925.5630000000001</c:v>
                </c:pt>
                <c:pt idx="9">
                  <c:v>6609.8239999999996</c:v>
                </c:pt>
                <c:pt idx="10">
                  <c:v>6186.0290000000005</c:v>
                </c:pt>
                <c:pt idx="11">
                  <c:v>5792.6379999999999</c:v>
                </c:pt>
                <c:pt idx="12">
                  <c:v>5473.0209999999997</c:v>
                </c:pt>
              </c:numCache>
            </c:numRef>
          </c:val>
          <c:smooth val="0"/>
          <c:extLst>
            <c:ext xmlns:c16="http://schemas.microsoft.com/office/drawing/2014/chart" uri="{C3380CC4-5D6E-409C-BE32-E72D297353CC}">
              <c16:uniqueId val="{0000002C-AFB9-4443-B8BC-C51135D94F76}"/>
            </c:ext>
          </c:extLst>
        </c:ser>
        <c:ser>
          <c:idx val="3"/>
          <c:order val="3"/>
          <c:tx>
            <c:strRef>
              <c:f>'4 - Mobile'!$A$34</c:f>
              <c:strCache>
                <c:ptCount val="1"/>
                <c:pt idx="0">
                  <c:v>Total Mobile Data Traffic (GB) (000)</c:v>
                </c:pt>
              </c:strCache>
            </c:strRef>
          </c:tx>
          <c:spPr>
            <a:ln>
              <a:solidFill>
                <a:srgbClr val="7030A0"/>
              </a:solidFill>
            </a:ln>
          </c:spPr>
          <c:marker>
            <c:symbol val="circle"/>
            <c:size val="7"/>
            <c:spPr>
              <a:solidFill>
                <a:srgbClr val="7030A0"/>
              </a:solidFill>
            </c:spPr>
          </c:marker>
          <c:dLbls>
            <c:dLbl>
              <c:idx val="0"/>
              <c:layout>
                <c:manualLayout>
                  <c:x val="-3.5516093229744729E-2"/>
                  <c:y val="2.6101141924959298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4.8834591475549409E-2"/>
                  <c:y val="-3.4700388252058081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Mobile'!$AZ$20:$BL$20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'4 - Mobile'!$AZ$34:$BL$34</c:f>
              <c:numCache>
                <c:formatCode>#,##0</c:formatCode>
                <c:ptCount val="13"/>
                <c:pt idx="0">
                  <c:v>71775.092720000001</c:v>
                </c:pt>
                <c:pt idx="1">
                  <c:v>78697.071269146996</c:v>
                </c:pt>
                <c:pt idx="2">
                  <c:v>85496.921140847902</c:v>
                </c:pt>
                <c:pt idx="3">
                  <c:v>95518.334391791854</c:v>
                </c:pt>
                <c:pt idx="4">
                  <c:v>106158.52551226428</c:v>
                </c:pt>
                <c:pt idx="5">
                  <c:v>112901.90587914</c:v>
                </c:pt>
                <c:pt idx="6">
                  <c:v>120721.496298</c:v>
                </c:pt>
                <c:pt idx="7">
                  <c:v>127021.070252</c:v>
                </c:pt>
                <c:pt idx="8">
                  <c:v>141564.98811100001</c:v>
                </c:pt>
                <c:pt idx="9">
                  <c:v>150390.259326</c:v>
                </c:pt>
                <c:pt idx="10">
                  <c:v>176970.27808799999</c:v>
                </c:pt>
                <c:pt idx="11">
                  <c:v>181339.10570099999</c:v>
                </c:pt>
                <c:pt idx="12">
                  <c:v>211573.35237899999</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max val="300000"/>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Q3 2019 - Q3 2020</a:t>
            </a:r>
          </a:p>
        </c:rich>
      </c:tx>
      <c:overlay val="0"/>
      <c:spPr>
        <a:noFill/>
        <a:ln w="25400">
          <a:noFill/>
        </a:ln>
      </c:spPr>
    </c:title>
    <c:autoTitleDeleted val="0"/>
    <c:plotArea>
      <c:layout/>
      <c:areaChart>
        <c:grouping val="percentStacked"/>
        <c:varyColors val="0"/>
        <c:ser>
          <c:idx val="0"/>
          <c:order val="0"/>
          <c:tx>
            <c:strRef>
              <c:f>'4 - Mobile'!$A$120</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Mobile'!$BH$119:$BL$119</c:f>
              <c:strCache>
                <c:ptCount val="5"/>
                <c:pt idx="0">
                  <c:v>2019 Q3</c:v>
                </c:pt>
                <c:pt idx="1">
                  <c:v>2019 Q4</c:v>
                </c:pt>
                <c:pt idx="2">
                  <c:v>2020 Q1</c:v>
                </c:pt>
                <c:pt idx="3">
                  <c:v>2020 Q2</c:v>
                </c:pt>
                <c:pt idx="4">
                  <c:v>2020 Q3</c:v>
                </c:pt>
              </c:strCache>
            </c:strRef>
          </c:cat>
          <c:val>
            <c:numRef>
              <c:f>'4 - Mobile'!$BH$120:$BL$120</c:f>
              <c:numCache>
                <c:formatCode>0.0%</c:formatCode>
                <c:ptCount val="5"/>
                <c:pt idx="0">
                  <c:v>7.5549572264635559E-2</c:v>
                </c:pt>
                <c:pt idx="1">
                  <c:v>7.2671309520899965E-2</c:v>
                </c:pt>
                <c:pt idx="2">
                  <c:v>6.9608903356688484E-2</c:v>
                </c:pt>
                <c:pt idx="3">
                  <c:v>7.019693084039863E-2</c:v>
                </c:pt>
                <c:pt idx="4">
                  <c:v>6.5679833944916721E-2</c:v>
                </c:pt>
              </c:numCache>
            </c:numRef>
          </c:val>
          <c:extLst>
            <c:ext xmlns:c16="http://schemas.microsoft.com/office/drawing/2014/chart" uri="{C3380CC4-5D6E-409C-BE32-E72D297353CC}">
              <c16:uniqueId val="{00000004-AC4E-4F9C-B8DA-6E3A014F9FBB}"/>
            </c:ext>
          </c:extLst>
        </c:ser>
        <c:ser>
          <c:idx val="1"/>
          <c:order val="1"/>
          <c:tx>
            <c:strRef>
              <c:f>'4 - Mobile'!$A$121</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Mobile'!$BH$119:$BL$119</c:f>
              <c:strCache>
                <c:ptCount val="5"/>
                <c:pt idx="0">
                  <c:v>2019 Q3</c:v>
                </c:pt>
                <c:pt idx="1">
                  <c:v>2019 Q4</c:v>
                </c:pt>
                <c:pt idx="2">
                  <c:v>2020 Q1</c:v>
                </c:pt>
                <c:pt idx="3">
                  <c:v>2020 Q2</c:v>
                </c:pt>
                <c:pt idx="4">
                  <c:v>2020 Q3</c:v>
                </c:pt>
              </c:strCache>
            </c:strRef>
          </c:cat>
          <c:val>
            <c:numRef>
              <c:f>'4 - Mobile'!$BH$121:$BL$121</c:f>
              <c:numCache>
                <c:formatCode>0.0%</c:formatCode>
                <c:ptCount val="5"/>
                <c:pt idx="0">
                  <c:v>0.33889266069790619</c:v>
                </c:pt>
                <c:pt idx="1">
                  <c:v>0.33300771278378283</c:v>
                </c:pt>
                <c:pt idx="2">
                  <c:v>0.33460434522800586</c:v>
                </c:pt>
                <c:pt idx="3">
                  <c:v>0.29574930878092714</c:v>
                </c:pt>
                <c:pt idx="4">
                  <c:v>0.31502694546981264</c:v>
                </c:pt>
              </c:numCache>
            </c:numRef>
          </c:val>
          <c:extLst>
            <c:ext xmlns:c16="http://schemas.microsoft.com/office/drawing/2014/chart" uri="{C3380CC4-5D6E-409C-BE32-E72D297353CC}">
              <c16:uniqueId val="{00000007-AC4E-4F9C-B8DA-6E3A014F9FBB}"/>
            </c:ext>
          </c:extLst>
        </c:ser>
        <c:ser>
          <c:idx val="2"/>
          <c:order val="2"/>
          <c:tx>
            <c:strRef>
              <c:f>'4 - Mobile'!$A$122</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Mobile'!$BH$119:$BL$119</c:f>
              <c:strCache>
                <c:ptCount val="5"/>
                <c:pt idx="0">
                  <c:v>2019 Q3</c:v>
                </c:pt>
                <c:pt idx="1">
                  <c:v>2019 Q4</c:v>
                </c:pt>
                <c:pt idx="2">
                  <c:v>2020 Q1</c:v>
                </c:pt>
                <c:pt idx="3">
                  <c:v>2020 Q2</c:v>
                </c:pt>
                <c:pt idx="4">
                  <c:v>2020 Q3</c:v>
                </c:pt>
              </c:strCache>
            </c:strRef>
          </c:cat>
          <c:val>
            <c:numRef>
              <c:f>'4 - Mobile'!$BH$122:$BL$122</c:f>
              <c:numCache>
                <c:formatCode>0.0%</c:formatCode>
                <c:ptCount val="5"/>
                <c:pt idx="0">
                  <c:v>0.58555776703745821</c:v>
                </c:pt>
                <c:pt idx="1">
                  <c:v>0.59432037793375248</c:v>
                </c:pt>
                <c:pt idx="2">
                  <c:v>0.59578675141530568</c:v>
                </c:pt>
                <c:pt idx="3">
                  <c:v>0.63405376037867422</c:v>
                </c:pt>
                <c:pt idx="4">
                  <c:v>0.6192932205852707</c:v>
                </c:pt>
              </c:numCache>
            </c:numRef>
          </c:val>
          <c:extLst>
            <c:ext xmlns:c16="http://schemas.microsoft.com/office/drawing/2014/chart" uri="{C3380CC4-5D6E-409C-BE32-E72D297353CC}">
              <c16:uniqueId val="{0000000A-AC4E-4F9C-B8DA-6E3A014F9FBB}"/>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11977030352748154"/>
          <c:y val="0.94472361809045224"/>
          <c:w val="0.87940935192780967"/>
          <c:h val="5.5276381909547756E-2"/>
        </c:manualLayout>
      </c:layout>
      <c:overlay val="0"/>
      <c:spPr>
        <a:noFill/>
        <a:ln w="25400">
          <a:noFill/>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Q3 2018 - Q3 2020</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strRef>
              <c:f>'4 - Mobile'!$A$125</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4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Mobile'!$BD$124:$BL$124</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'4 - Mobile'!$BD$125:$BL$125</c:f>
              <c:numCache>
                <c:formatCode>0</c:formatCode>
                <c:ptCount val="9"/>
                <c:pt idx="0">
                  <c:v>73.568318074422621</c:v>
                </c:pt>
                <c:pt idx="1">
                  <c:v>69.818675918883898</c:v>
                </c:pt>
                <c:pt idx="2">
                  <c:v>64.105296478207748</c:v>
                </c:pt>
                <c:pt idx="3">
                  <c:v>62.476148387410561</c:v>
                </c:pt>
                <c:pt idx="4">
                  <c:v>59.093023213122578</c:v>
                </c:pt>
                <c:pt idx="5">
                  <c:v>56.259737352937577</c:v>
                </c:pt>
                <c:pt idx="6">
                  <c:v>53.59215853359845</c:v>
                </c:pt>
                <c:pt idx="7">
                  <c:v>42.15700291084908</c:v>
                </c:pt>
                <c:pt idx="8">
                  <c:v>43.65562798051922</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22164262467191601"/>
          <c:y val="0.95118573900659886"/>
          <c:w val="0.12806945915386309"/>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Q3 2018 - Q3 2020</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Mobile'!$A$126</c:f>
              <c:strCache>
                <c:ptCount val="1"/>
                <c:pt idx="0">
                  <c:v>Data per dedicated MBB subscriber (GB)</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Mobile'!$BD$124:$BL$124</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'4 - Mobile'!$BD$126:$BL$126</c:f>
              <c:numCache>
                <c:formatCode>0.0</c:formatCode>
                <c:ptCount val="9"/>
                <c:pt idx="0">
                  <c:v>19.091134664700508</c:v>
                </c:pt>
                <c:pt idx="1">
                  <c:v>22.940853265956143</c:v>
                </c:pt>
                <c:pt idx="2">
                  <c:v>26.474176416765609</c:v>
                </c:pt>
                <c:pt idx="3">
                  <c:v>28.158113807009926</c:v>
                </c:pt>
                <c:pt idx="4">
                  <c:v>31.515639795909774</c:v>
                </c:pt>
                <c:pt idx="5">
                  <c:v>34.728411423253164</c:v>
                </c:pt>
                <c:pt idx="6">
                  <c:v>39.79681967540764</c:v>
                </c:pt>
                <c:pt idx="7">
                  <c:v>50.654188501192436</c:v>
                </c:pt>
                <c:pt idx="8">
                  <c:v>52.216849545122038</c:v>
                </c:pt>
              </c:numCache>
            </c:numRef>
          </c:val>
          <c:extLst>
            <c:ext xmlns:c16="http://schemas.microsoft.com/office/drawing/2014/chart" uri="{C3380CC4-5D6E-409C-BE32-E72D297353CC}">
              <c16:uniqueId val="{00000006-0E86-4828-A559-9724E697690F}"/>
            </c:ext>
          </c:extLst>
        </c:ser>
        <c:ser>
          <c:idx val="4"/>
          <c:order val="1"/>
          <c:tx>
            <c:strRef>
              <c:f>'4 - Mobile'!$A$127</c:f>
              <c:strCache>
                <c:ptCount val="1"/>
                <c:pt idx="0">
                  <c:v>Data per smartphone (GB)</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Mobile'!$BD$124:$BL$124</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'4 - Mobile'!$BD$127:$BL$127</c:f>
              <c:numCache>
                <c:formatCode>0.0</c:formatCode>
                <c:ptCount val="9"/>
                <c:pt idx="0">
                  <c:v>6.0973012284489547</c:v>
                </c:pt>
                <c:pt idx="1">
                  <c:v>6.3969195015985507</c:v>
                </c:pt>
                <c:pt idx="2">
                  <c:v>6.6953513314524544</c:v>
                </c:pt>
                <c:pt idx="3">
                  <c:v>6.8749901735420957</c:v>
                </c:pt>
                <c:pt idx="4">
                  <c:v>7.4204091898525872</c:v>
                </c:pt>
                <c:pt idx="5">
                  <c:v>7.9431868825612479</c:v>
                </c:pt>
                <c:pt idx="6">
                  <c:v>9.4103757030466557</c:v>
                </c:pt>
                <c:pt idx="7">
                  <c:v>9.1390202244593794</c:v>
                </c:pt>
                <c:pt idx="8">
                  <c:v>10.87728714998825</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0.19804200531271621"/>
          <c:y val="0.95174577941164296"/>
          <c:w val="0.73848987703661761"/>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143000" y="1166812"/>
    <xdr:ext cx="9810751" cy="5917406"/>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xdr:col>
      <xdr:colOff>577915</xdr:colOff>
      <xdr:row>41</xdr:row>
      <xdr:rowOff>12700</xdr:rowOff>
    </xdr:from>
    <xdr:to>
      <xdr:col>10</xdr:col>
      <xdr:colOff>35265</xdr:colOff>
      <xdr:row>81</xdr:row>
      <xdr:rowOff>38100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63500</xdr:colOff>
      <xdr:row>41</xdr:row>
      <xdr:rowOff>12700</xdr:rowOff>
    </xdr:from>
    <xdr:to>
      <xdr:col>18</xdr:col>
      <xdr:colOff>25400</xdr:colOff>
      <xdr:row>81</xdr:row>
      <xdr:rowOff>38100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1560970" y="1166812"/>
    <xdr:ext cx="9727405" cy="5893594"/>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1560970" y="7262812"/>
    <xdr:ext cx="9703593" cy="7164388"/>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0</xdr:col>
      <xdr:colOff>595312</xdr:colOff>
      <xdr:row>3</xdr:row>
      <xdr:rowOff>794</xdr:rowOff>
    </xdr:from>
    <xdr:to>
      <xdr:col>53</xdr:col>
      <xdr:colOff>95250</xdr:colOff>
      <xdr:row>85</xdr:row>
      <xdr:rowOff>38100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595312" y="534194"/>
          <a:ext cx="31808738" cy="1461690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1869400" y="1181100"/>
    <xdr:ext cx="9925050" cy="5848350"/>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xdr:from>
      <xdr:col>35</xdr:col>
      <xdr:colOff>508000</xdr:colOff>
      <xdr:row>40</xdr:row>
      <xdr:rowOff>158750</xdr:rowOff>
    </xdr:from>
    <xdr:to>
      <xdr:col>43</xdr:col>
      <xdr:colOff>593725</xdr:colOff>
      <xdr:row>81</xdr:row>
      <xdr:rowOff>0</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43</xdr:col>
      <xdr:colOff>603251</xdr:colOff>
      <xdr:row>40</xdr:row>
      <xdr:rowOff>158750</xdr:rowOff>
    </xdr:from>
    <xdr:to>
      <xdr:col>52</xdr:col>
      <xdr:colOff>69057</xdr:colOff>
      <xdr:row>81</xdr:row>
      <xdr:rowOff>0</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0.94977</cdr:y>
    </cdr:from>
    <cdr:to>
      <cdr:x>0.22912</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5752154"/>
          <a:ext cx="1148499" cy="2967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0.94127</cdr:y>
    </cdr:from>
    <cdr:to>
      <cdr:x>0.17476</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491428"/>
          <a:ext cx="1500187" cy="314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0.96327</cdr:y>
    </cdr:from>
    <cdr:to>
      <cdr:x>0.14372</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5619750"/>
          <a:ext cx="1233181" cy="2143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0.9357</cdr:y>
    </cdr:from>
    <cdr:to>
      <cdr:x>0.15063</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740274"/>
          <a:ext cx="1354849" cy="3140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0.94977</cdr:y>
    </cdr:from>
    <cdr:to>
      <cdr:x>0.22912</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5752154"/>
          <a:ext cx="1148499" cy="2967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33"/>
  <sheetViews>
    <sheetView showGridLines="0" tabSelected="1" zoomScale="70" zoomScaleNormal="70" workbookViewId="0">
      <pane xSplit="47" topLeftCell="BA1" activePane="topRight" state="frozen"/>
      <selection pane="topRight" activeCell="BN7" sqref="BN7"/>
    </sheetView>
  </sheetViews>
  <sheetFormatPr defaultColWidth="9.109375" defaultRowHeight="15.6" x14ac:dyDescent="0.3"/>
  <cols>
    <col min="1" max="1" width="60.6640625" style="1" customWidth="1"/>
    <col min="2" max="47" width="14.6640625" style="1" hidden="1" customWidth="1"/>
    <col min="48" max="63" width="14.6640625" style="1" customWidth="1"/>
    <col min="64" max="64" width="17.21875" style="1" customWidth="1"/>
    <col min="65" max="67" width="9.109375" style="1"/>
    <col min="68" max="68" width="11.33203125" style="1" customWidth="1"/>
    <col min="69" max="70" width="9.109375" style="1"/>
    <col min="71" max="71" width="12.6640625" style="1" bestFit="1" customWidth="1"/>
    <col min="72" max="72" width="15.6640625" style="1" bestFit="1" customWidth="1"/>
    <col min="73" max="16384" width="9.109375" style="1"/>
  </cols>
  <sheetData>
    <row r="1" spans="1:65" s="29" customFormat="1" ht="18" x14ac:dyDescent="0.35">
      <c r="A1" s="18" t="s">
        <v>86</v>
      </c>
    </row>
    <row r="2" spans="1:65" s="29" customFormat="1" x14ac:dyDescent="0.3">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3" spans="1:65" x14ac:dyDescent="0.3">
      <c r="A3" s="14" t="s">
        <v>71</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69</v>
      </c>
      <c r="AW3" s="26" t="s">
        <v>70</v>
      </c>
      <c r="AX3" s="26" t="s">
        <v>89</v>
      </c>
      <c r="AY3" s="26" t="s">
        <v>90</v>
      </c>
      <c r="AZ3" s="7" t="s">
        <v>119</v>
      </c>
      <c r="BA3" s="7" t="s">
        <v>123</v>
      </c>
      <c r="BB3" s="7" t="s">
        <v>124</v>
      </c>
      <c r="BC3" s="7" t="s">
        <v>125</v>
      </c>
      <c r="BD3" s="7" t="s">
        <v>126</v>
      </c>
      <c r="BE3" s="7" t="s">
        <v>127</v>
      </c>
      <c r="BF3" s="7" t="s">
        <v>128</v>
      </c>
      <c r="BG3" s="7" t="s">
        <v>129</v>
      </c>
      <c r="BH3" s="7" t="s">
        <v>137</v>
      </c>
      <c r="BI3" s="7" t="s">
        <v>139</v>
      </c>
      <c r="BJ3" s="7" t="s">
        <v>140</v>
      </c>
      <c r="BK3" s="7" t="s">
        <v>166</v>
      </c>
      <c r="BL3" s="7" t="s">
        <v>171</v>
      </c>
    </row>
    <row r="4" spans="1:65" x14ac:dyDescent="0.3">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5">
        <v>288327.78600000002</v>
      </c>
      <c r="AX4" s="65">
        <v>268623.63661219768</v>
      </c>
      <c r="AY4" s="65">
        <v>274685.80390686629</v>
      </c>
      <c r="AZ4" s="65">
        <v>281092.31698694878</v>
      </c>
      <c r="BA4" s="65">
        <v>293346.93852286809</v>
      </c>
      <c r="BB4" s="65">
        <v>282523.99800000002</v>
      </c>
      <c r="BC4" s="65">
        <v>287489.02600000001</v>
      </c>
      <c r="BD4" s="65">
        <v>291809.34000000003</v>
      </c>
      <c r="BE4" s="65">
        <v>303165.011</v>
      </c>
      <c r="BF4" s="65">
        <v>271228.26199999999</v>
      </c>
      <c r="BG4" s="65">
        <v>286472.55300000001</v>
      </c>
      <c r="BH4" s="65">
        <v>291250.87800000003</v>
      </c>
      <c r="BI4" s="65">
        <v>313340.61599999998</v>
      </c>
      <c r="BJ4" s="65">
        <v>286764</v>
      </c>
      <c r="BK4" s="65">
        <v>284959</v>
      </c>
      <c r="BL4" s="65">
        <v>299766</v>
      </c>
      <c r="BM4" s="66"/>
    </row>
    <row r="5" spans="1:65" x14ac:dyDescent="0.3">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5">
        <v>94468.611999999994</v>
      </c>
      <c r="AX5" s="65">
        <v>91577.77</v>
      </c>
      <c r="AY5" s="65">
        <v>92316.077000000005</v>
      </c>
      <c r="AZ5" s="65">
        <v>87638.567999999999</v>
      </c>
      <c r="BA5" s="65">
        <v>87376.793000000005</v>
      </c>
      <c r="BB5" s="65">
        <v>81918.608999999997</v>
      </c>
      <c r="BC5" s="65">
        <v>83159.941000000006</v>
      </c>
      <c r="BD5" s="65">
        <v>86596.18</v>
      </c>
      <c r="BE5" s="65">
        <v>83421.682000000001</v>
      </c>
      <c r="BF5" s="65">
        <v>84220.478000000003</v>
      </c>
      <c r="BG5" s="65">
        <v>85214.89</v>
      </c>
      <c r="BH5" s="65">
        <v>89477.354999999996</v>
      </c>
      <c r="BI5" s="65">
        <v>85955.659</v>
      </c>
      <c r="BJ5" s="65">
        <v>82551</v>
      </c>
      <c r="BK5" s="65">
        <v>79304</v>
      </c>
      <c r="BL5" s="65">
        <v>83063</v>
      </c>
      <c r="BM5" s="66"/>
    </row>
    <row r="6" spans="1:65" x14ac:dyDescent="0.3">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5">
        <v>21303.084999999999</v>
      </c>
      <c r="AX6" s="65">
        <v>20010.782999999999</v>
      </c>
      <c r="AY6" s="65">
        <v>20000.323</v>
      </c>
      <c r="AZ6" s="65">
        <v>19940.945</v>
      </c>
      <c r="BA6" s="65">
        <v>20187.334999999999</v>
      </c>
      <c r="BB6" s="65">
        <v>19725.964</v>
      </c>
      <c r="BC6" s="65">
        <v>18687.334999999999</v>
      </c>
      <c r="BD6" s="65">
        <v>18902.773000000001</v>
      </c>
      <c r="BE6" s="65">
        <v>17521.424999999999</v>
      </c>
      <c r="BF6" s="65">
        <v>16488.962</v>
      </c>
      <c r="BG6" s="65">
        <v>17138.437999999998</v>
      </c>
      <c r="BH6" s="65">
        <v>16980.077000000001</v>
      </c>
      <c r="BI6" s="65">
        <v>16747.707999999999</v>
      </c>
      <c r="BJ6" s="65">
        <v>16530.453000000001</v>
      </c>
      <c r="BK6" s="65">
        <v>15960</v>
      </c>
      <c r="BL6" s="65">
        <v>15173</v>
      </c>
      <c r="BM6" s="66"/>
    </row>
    <row r="7" spans="1:65" x14ac:dyDescent="0.3">
      <c r="A7" s="9" t="s">
        <v>66</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5">
        <v>404099.48300000007</v>
      </c>
      <c r="AX7" s="65">
        <v>380212.18961219769</v>
      </c>
      <c r="AY7" s="65">
        <v>387002.20390686626</v>
      </c>
      <c r="AZ7" s="65">
        <v>388671.82998694881</v>
      </c>
      <c r="BA7" s="65">
        <v>400911.06652286812</v>
      </c>
      <c r="BB7" s="65">
        <v>384168.571</v>
      </c>
      <c r="BC7" s="65">
        <v>389336.30200000003</v>
      </c>
      <c r="BD7" s="65">
        <v>397308.29300000001</v>
      </c>
      <c r="BE7" s="65">
        <v>404108.11799999996</v>
      </c>
      <c r="BF7" s="65">
        <v>371937.70199999999</v>
      </c>
      <c r="BG7" s="65">
        <v>388825.88100000005</v>
      </c>
      <c r="BH7" s="65">
        <v>397708.31</v>
      </c>
      <c r="BI7" s="65">
        <v>416043.98299999995</v>
      </c>
      <c r="BJ7" s="65">
        <v>385845.45299999998</v>
      </c>
      <c r="BK7" s="65">
        <v>380223</v>
      </c>
      <c r="BL7" s="65">
        <v>398002</v>
      </c>
      <c r="BM7" s="66"/>
    </row>
    <row r="8" spans="1:65" x14ac:dyDescent="0.3">
      <c r="A8" s="9" t="s">
        <v>87</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5">
        <v>66702.056817909994</v>
      </c>
      <c r="AW8" s="65">
        <v>49649.788229999998</v>
      </c>
      <c r="AX8" s="65">
        <v>46864.956395410001</v>
      </c>
      <c r="AY8" s="65">
        <v>45604.847228923201</v>
      </c>
      <c r="AZ8" s="65">
        <v>50166.70073377651</v>
      </c>
      <c r="BA8" s="65">
        <v>46885.883481363206</v>
      </c>
      <c r="BB8" s="65">
        <v>46623.530848618204</v>
      </c>
      <c r="BC8" s="65">
        <v>44496.316094278198</v>
      </c>
      <c r="BD8" s="65">
        <v>46680.810786804905</v>
      </c>
      <c r="BE8" s="65">
        <v>45028.958127564889</v>
      </c>
      <c r="BF8" s="65">
        <v>42125.541497964899</v>
      </c>
      <c r="BG8" s="65">
        <v>44462.757940133204</v>
      </c>
      <c r="BH8" s="65">
        <v>46590.111386374905</v>
      </c>
      <c r="BI8" s="65">
        <v>43258</v>
      </c>
      <c r="BJ8" s="65">
        <v>40922.639139999999</v>
      </c>
      <c r="BK8" s="65">
        <v>38466</v>
      </c>
      <c r="BL8" s="65">
        <v>38084</v>
      </c>
      <c r="BM8" s="66"/>
    </row>
    <row r="9" spans="1:65" x14ac:dyDescent="0.3">
      <c r="A9" s="9" t="s">
        <v>72</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3">
        <v>15.38</v>
      </c>
      <c r="AQ9" s="53">
        <v>15.44</v>
      </c>
      <c r="AR9" s="53">
        <v>14.98</v>
      </c>
      <c r="AS9" s="53">
        <v>14.92</v>
      </c>
      <c r="AT9" s="53">
        <v>15.15</v>
      </c>
      <c r="AU9" s="53">
        <v>15.15</v>
      </c>
      <c r="AV9" s="53">
        <v>14.928176649116098</v>
      </c>
      <c r="AW9" s="53">
        <v>13.877650177178703</v>
      </c>
      <c r="AX9" s="28">
        <v>13.463611805141081</v>
      </c>
      <c r="AY9" s="28"/>
      <c r="AZ9" s="28"/>
      <c r="BA9" s="28"/>
      <c r="BB9" s="53"/>
      <c r="BC9" s="53"/>
      <c r="BD9" s="53"/>
      <c r="BE9" s="53"/>
      <c r="BF9" s="53"/>
      <c r="BG9" s="53"/>
      <c r="BH9" s="53"/>
      <c r="BI9" s="53"/>
      <c r="BJ9" s="53"/>
      <c r="BK9" s="53"/>
      <c r="BL9" s="53"/>
    </row>
    <row r="10" spans="1:65" x14ac:dyDescent="0.3">
      <c r="A10" s="9" t="s">
        <v>73</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3">
        <v>34.68</v>
      </c>
      <c r="AQ10" s="53">
        <v>34.94</v>
      </c>
      <c r="AR10" s="53">
        <v>34.200000000000003</v>
      </c>
      <c r="AS10" s="53">
        <v>33.770000000000003</v>
      </c>
      <c r="AT10" s="53">
        <v>33.65</v>
      </c>
      <c r="AU10" s="53">
        <v>33.65</v>
      </c>
      <c r="AV10" s="53">
        <v>33.011621437935325</v>
      </c>
      <c r="AW10" s="53">
        <v>31.238049191421808</v>
      </c>
      <c r="AX10" s="28">
        <v>29.719743940757702</v>
      </c>
      <c r="AY10" s="28"/>
      <c r="AZ10" s="28"/>
      <c r="BA10" s="28"/>
      <c r="BB10" s="53"/>
      <c r="BC10" s="53"/>
      <c r="BD10" s="53"/>
      <c r="BE10" s="53"/>
      <c r="BF10" s="53"/>
      <c r="BG10" s="53"/>
      <c r="BH10" s="53"/>
      <c r="BI10" s="53"/>
      <c r="BJ10" s="53"/>
      <c r="BK10" s="53"/>
      <c r="BL10" s="53"/>
    </row>
    <row r="11" spans="1:65" x14ac:dyDescent="0.3">
      <c r="A11" s="9" t="s">
        <v>74</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3">
        <v>24.75</v>
      </c>
      <c r="AQ11" s="53">
        <v>25.1</v>
      </c>
      <c r="AR11" s="53">
        <v>24.62</v>
      </c>
      <c r="AS11" s="53">
        <v>24.12</v>
      </c>
      <c r="AT11" s="53">
        <v>24.51</v>
      </c>
      <c r="AU11" s="53">
        <v>24.51</v>
      </c>
      <c r="AV11" s="53">
        <v>24.322552750253621</v>
      </c>
      <c r="AW11" s="53">
        <v>23.00899425699383</v>
      </c>
      <c r="AX11" s="28">
        <v>22.105860537958787</v>
      </c>
      <c r="AY11" s="28"/>
      <c r="AZ11" s="28"/>
      <c r="BA11" s="28"/>
      <c r="BB11" s="53"/>
      <c r="BC11" s="53"/>
      <c r="BD11" s="53"/>
      <c r="BE11" s="53"/>
      <c r="BF11" s="53"/>
      <c r="BG11" s="53"/>
      <c r="BH11" s="53"/>
      <c r="BI11" s="53"/>
      <c r="BJ11" s="53"/>
      <c r="BK11" s="53"/>
      <c r="BL11" s="53"/>
    </row>
    <row r="12" spans="1:65" x14ac:dyDescent="0.3">
      <c r="A12" s="3" t="s">
        <v>91</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4"/>
      <c r="AQ12" s="54"/>
      <c r="AR12" s="54"/>
      <c r="AS12" s="54"/>
      <c r="AT12" s="54"/>
      <c r="AU12" s="54"/>
      <c r="AV12" s="54"/>
      <c r="AW12" s="54"/>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c r="BL12" s="28">
        <v>14.643477253601258</v>
      </c>
    </row>
    <row r="13" spans="1:65" x14ac:dyDescent="0.3">
      <c r="A13" s="3" t="s">
        <v>92</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4"/>
      <c r="AQ13" s="54"/>
      <c r="AR13" s="54"/>
      <c r="AS13" s="54"/>
      <c r="AT13" s="54"/>
      <c r="AU13" s="54"/>
      <c r="AV13" s="54"/>
      <c r="AW13" s="54"/>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c r="BL13" s="28">
        <v>25.457398880659216</v>
      </c>
    </row>
    <row r="14" spans="1:65" x14ac:dyDescent="0.3">
      <c r="A14" s="3" t="s">
        <v>94</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4"/>
      <c r="AQ14" s="54"/>
      <c r="AR14" s="54"/>
      <c r="AS14" s="54"/>
      <c r="AT14" s="54"/>
      <c r="AU14" s="54"/>
      <c r="AV14" s="54"/>
      <c r="AW14" s="54"/>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c r="BL14" s="28">
        <v>19.923566425158239</v>
      </c>
    </row>
    <row r="15" spans="1:65" x14ac:dyDescent="0.3">
      <c r="A15" s="3" t="s">
        <v>95</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4"/>
      <c r="AQ15" s="54"/>
      <c r="AR15" s="54"/>
      <c r="AS15" s="54"/>
      <c r="AT15" s="54"/>
      <c r="AU15" s="54"/>
      <c r="AV15" s="54"/>
      <c r="AW15" s="54"/>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c r="BL15" s="28">
        <v>14.085520023603804</v>
      </c>
    </row>
    <row r="16" spans="1:65" x14ac:dyDescent="0.3">
      <c r="A16" s="3" t="s">
        <v>93</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c r="BL16" s="28">
        <v>18.090216404902765</v>
      </c>
    </row>
    <row r="17" spans="1:66" x14ac:dyDescent="0.3">
      <c r="A17" s="3" t="s">
        <v>96</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c r="BL17" s="28">
        <v>17.309850921340193</v>
      </c>
    </row>
    <row r="18" spans="1:66" x14ac:dyDescent="0.3">
      <c r="A18" s="3" t="s">
        <v>97</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c r="BL18" s="28">
        <v>1.2154287016948992</v>
      </c>
    </row>
    <row r="19" spans="1:66" s="16" customFormat="1" x14ac:dyDescent="0.3">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66" x14ac:dyDescent="0.3">
      <c r="A20" s="13" t="s">
        <v>85</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69</v>
      </c>
      <c r="AW20" s="26" t="s">
        <v>70</v>
      </c>
      <c r="AX20" s="26" t="s">
        <v>89</v>
      </c>
      <c r="AY20" s="26" t="s">
        <v>90</v>
      </c>
      <c r="AZ20" s="7" t="s">
        <v>119</v>
      </c>
      <c r="BA20" s="7" t="s">
        <v>123</v>
      </c>
      <c r="BB20" s="7" t="s">
        <v>124</v>
      </c>
      <c r="BC20" s="7" t="s">
        <v>125</v>
      </c>
      <c r="BD20" s="7" t="s">
        <v>126</v>
      </c>
      <c r="BE20" s="7" t="s">
        <v>127</v>
      </c>
      <c r="BF20" s="7" t="s">
        <v>128</v>
      </c>
      <c r="BG20" s="7" t="s">
        <v>129</v>
      </c>
      <c r="BH20" s="7" t="s">
        <v>137</v>
      </c>
      <c r="BI20" s="7" t="s">
        <v>139</v>
      </c>
      <c r="BJ20" s="7" t="s">
        <v>140</v>
      </c>
      <c r="BK20" s="7" t="s">
        <v>166</v>
      </c>
      <c r="BL20" s="7" t="s">
        <v>171</v>
      </c>
    </row>
    <row r="21" spans="1:66" s="58" customFormat="1" ht="15.6" customHeight="1" x14ac:dyDescent="0.3">
      <c r="A21" s="9" t="s">
        <v>58</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635067.58100000001</v>
      </c>
      <c r="BL21" s="5">
        <v>673286.69099999999</v>
      </c>
      <c r="BM21" s="66"/>
    </row>
    <row r="22" spans="1:66" s="58" customFormat="1" x14ac:dyDescent="0.3">
      <c r="A22" s="9" t="s">
        <v>59</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11685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c r="BL22" s="5">
        <v>5473.0209999999997</v>
      </c>
      <c r="BM22" s="66"/>
    </row>
    <row r="23" spans="1:66" s="58" customFormat="1" x14ac:dyDescent="0.3">
      <c r="A23" s="9" t="s">
        <v>60</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c r="BL23" s="5">
        <v>1419359.0970000001</v>
      </c>
      <c r="BM23" s="66"/>
    </row>
    <row r="24" spans="1:66" s="58" customFormat="1" x14ac:dyDescent="0.3">
      <c r="A24" s="9" t="s">
        <v>88</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1357444.0149999999</v>
      </c>
      <c r="BL24" s="5">
        <v>1229455.4140000001</v>
      </c>
      <c r="BM24" s="66"/>
    </row>
    <row r="25" spans="1:66" s="58" customFormat="1" x14ac:dyDescent="0.3">
      <c r="A25" s="9" t="s">
        <v>61</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1086485.318</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2905160.3530000001</v>
      </c>
      <c r="BL25" s="5">
        <v>2648814.5109999999</v>
      </c>
      <c r="BM25" s="66"/>
    </row>
    <row r="26" spans="1:66" s="58" customFormat="1" x14ac:dyDescent="0.3">
      <c r="A26" s="9" t="s">
        <v>62</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382248.86700000003</v>
      </c>
      <c r="BG26" s="5">
        <v>375405.98</v>
      </c>
      <c r="BH26" s="5">
        <v>376644.402</v>
      </c>
      <c r="BI26" s="5">
        <v>379725.65500000003</v>
      </c>
      <c r="BJ26" s="5">
        <v>430655.67599999998</v>
      </c>
      <c r="BK26" s="5">
        <v>521599.73</v>
      </c>
      <c r="BL26" s="5">
        <v>480076.09</v>
      </c>
      <c r="BM26" s="66"/>
    </row>
    <row r="27" spans="1:66" s="58" customFormat="1" x14ac:dyDescent="0.3">
      <c r="A27" s="9" t="s">
        <v>63</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242237.815</v>
      </c>
      <c r="BG27" s="5">
        <v>253235.97399999999</v>
      </c>
      <c r="BH27" s="5">
        <v>265894.32799999998</v>
      </c>
      <c r="BI27" s="5">
        <v>249084.59700000001</v>
      </c>
      <c r="BJ27" s="5">
        <v>255072.829</v>
      </c>
      <c r="BK27" s="5">
        <v>235555.908</v>
      </c>
      <c r="BL27" s="5">
        <v>239701.79199999999</v>
      </c>
      <c r="BM27" s="66"/>
    </row>
    <row r="28" spans="1:66" s="58" customFormat="1" x14ac:dyDescent="0.3">
      <c r="A28" s="9" t="s">
        <v>64</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104666.386</v>
      </c>
      <c r="BG28" s="5">
        <v>97784.803</v>
      </c>
      <c r="BH28" s="5">
        <v>101431.447</v>
      </c>
      <c r="BI28" s="5">
        <v>94528.618000000002</v>
      </c>
      <c r="BJ28" s="5">
        <v>95362.078999999998</v>
      </c>
      <c r="BK28" s="5">
        <v>81537.186000000002</v>
      </c>
      <c r="BL28" s="5">
        <v>78486.176999999996</v>
      </c>
      <c r="BM28" s="66"/>
    </row>
    <row r="29" spans="1:66" s="58" customFormat="1" x14ac:dyDescent="0.3">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3094332.6919999998</v>
      </c>
      <c r="BG29" s="10">
        <v>3128245.304</v>
      </c>
      <c r="BH29" s="10">
        <v>3084892.6810000003</v>
      </c>
      <c r="BI29" s="10">
        <v>3058682.5070000002</v>
      </c>
      <c r="BJ29" s="10">
        <v>3317905.9569999999</v>
      </c>
      <c r="BK29" s="10">
        <v>3743853.1770000001</v>
      </c>
      <c r="BL29" s="10">
        <v>3447078.57</v>
      </c>
      <c r="BM29" s="66"/>
    </row>
    <row r="30" spans="1:66" s="58" customFormat="1" x14ac:dyDescent="0.3">
      <c r="A30" s="9" t="s">
        <v>130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20424063.88723645</v>
      </c>
      <c r="BA30" s="5">
        <v>21736550.080005214</v>
      </c>
      <c r="BB30" s="5">
        <v>21427766.716414064</v>
      </c>
      <c r="BC30" s="5">
        <v>21143027.727764361</v>
      </c>
      <c r="BD30" s="5">
        <v>20274990.788061678</v>
      </c>
      <c r="BE30" s="5">
        <v>19383655.76730068</v>
      </c>
      <c r="BF30" s="5">
        <v>19562428.361839261</v>
      </c>
      <c r="BG30" s="5">
        <v>19482108</v>
      </c>
      <c r="BH30" s="5">
        <v>21705676.6567479</v>
      </c>
      <c r="BI30" s="5">
        <v>22021260.611735191</v>
      </c>
      <c r="BJ30" s="5">
        <v>35006646.260825031</v>
      </c>
      <c r="BK30" s="5">
        <v>23242594.270072296</v>
      </c>
      <c r="BL30" s="5">
        <v>24603251.166333959</v>
      </c>
      <c r="BM30" s="66"/>
    </row>
    <row r="31" spans="1:66" s="58" customFormat="1" x14ac:dyDescent="0.3">
      <c r="A31" s="9" t="s">
        <v>131</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17417016.225246876</v>
      </c>
      <c r="AU31" s="5">
        <v>20273068.292352453</v>
      </c>
      <c r="AV31" s="5">
        <v>25766169.909604922</v>
      </c>
      <c r="AW31" s="5">
        <v>32596585.332080469</v>
      </c>
      <c r="AX31" s="5">
        <v>37668813.296961963</v>
      </c>
      <c r="AY31" s="5">
        <v>44347801.289149448</v>
      </c>
      <c r="AZ31" s="5">
        <v>49310620.193569034</v>
      </c>
      <c r="BA31" s="5">
        <v>55715347.694854677</v>
      </c>
      <c r="BB31" s="5">
        <v>62714925.669797786</v>
      </c>
      <c r="BC31" s="5">
        <v>72211166.7514548</v>
      </c>
      <c r="BD31" s="5">
        <v>82580267.821642682</v>
      </c>
      <c r="BE31" s="5">
        <v>91420224.078795284</v>
      </c>
      <c r="BF31" s="5">
        <v>96485528.019999996</v>
      </c>
      <c r="BG31" s="5">
        <v>101423323</v>
      </c>
      <c r="BH31" s="5">
        <v>111982282.9985165</v>
      </c>
      <c r="BI31" s="5">
        <v>121681865.9868788</v>
      </c>
      <c r="BJ31" s="5">
        <v>138928363.7557084</v>
      </c>
      <c r="BK31" s="5">
        <v>156814156.90589118</v>
      </c>
      <c r="BL31" s="5">
        <v>183748986.51341519</v>
      </c>
      <c r="BM31" s="66"/>
    </row>
    <row r="32" spans="1:66" s="58" customFormat="1" x14ac:dyDescent="0.3">
      <c r="A32" s="9" t="s">
        <v>132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v>127185.83891575399</v>
      </c>
      <c r="AQ32" s="5">
        <v>188696</v>
      </c>
      <c r="AR32" s="5">
        <v>242599.83530000001</v>
      </c>
      <c r="AS32" s="5">
        <v>194924.7316069059</v>
      </c>
      <c r="AT32" s="5">
        <v>217149.63020023529</v>
      </c>
      <c r="AU32" s="5">
        <v>318503.91206503997</v>
      </c>
      <c r="AV32" s="5">
        <v>411537.16145131155</v>
      </c>
      <c r="AW32" s="5">
        <v>352058.45186996041</v>
      </c>
      <c r="AX32" s="5">
        <v>375281.44669417496</v>
      </c>
      <c r="AY32" s="5">
        <v>751187.76564919949</v>
      </c>
      <c r="AZ32" s="5">
        <v>1904812.3396451995</v>
      </c>
      <c r="BA32" s="5">
        <v>1229861.5469418</v>
      </c>
      <c r="BB32" s="5">
        <v>1337770.2627256101</v>
      </c>
      <c r="BC32" s="5">
        <v>2143149.9483487499</v>
      </c>
      <c r="BD32" s="5">
        <v>3281679.4330209</v>
      </c>
      <c r="BE32" s="5">
        <v>2076646.5888674601</v>
      </c>
      <c r="BF32" s="5">
        <v>2094346.1621778901</v>
      </c>
      <c r="BG32" s="5">
        <v>3452939.92515055</v>
      </c>
      <c r="BH32" s="5">
        <v>5137600.7770002298</v>
      </c>
      <c r="BI32" s="5">
        <v>3392463.443</v>
      </c>
      <c r="BJ32" s="5">
        <v>2956601.6749999998</v>
      </c>
      <c r="BK32" s="5">
        <v>1211676.1310000001</v>
      </c>
      <c r="BL32" s="5">
        <v>3115419.8299999996</v>
      </c>
      <c r="BM32" s="66"/>
      <c r="BN32" s="67"/>
    </row>
    <row r="33" spans="1:65" s="16" customFormat="1" x14ac:dyDescent="0.3">
      <c r="A33" s="9" t="s">
        <v>65</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22005560.839000002</v>
      </c>
      <c r="AQ33" s="5">
        <v>24368482</v>
      </c>
      <c r="AR33" s="5">
        <v>28007516.941</v>
      </c>
      <c r="AS33" s="5">
        <v>30612805.278000001</v>
      </c>
      <c r="AT33" s="5">
        <v>35393683.026000001</v>
      </c>
      <c r="AU33" s="5">
        <v>38735253.961000003</v>
      </c>
      <c r="AV33" s="5">
        <f t="shared" ref="AV33" si="0">AV34*1000</f>
        <v>45369609.662</v>
      </c>
      <c r="AW33" s="5">
        <f t="shared" ref="AW33" si="1">AW34*1000</f>
        <v>52501413.648000002</v>
      </c>
      <c r="AX33" s="5">
        <f t="shared" ref="AX33" si="2">AX34*1000</f>
        <v>57524151.927000001</v>
      </c>
      <c r="AY33" s="5">
        <f t="shared" ref="AY33:BH33" si="3">AY34*1000</f>
        <v>65399093.835000001</v>
      </c>
      <c r="AZ33" s="5">
        <f t="shared" si="3"/>
        <v>71775092.719999999</v>
      </c>
      <c r="BA33" s="5">
        <f t="shared" si="3"/>
        <v>78697071.269146994</v>
      </c>
      <c r="BB33" s="5">
        <f t="shared" si="3"/>
        <v>85496921.140847906</v>
      </c>
      <c r="BC33" s="5">
        <f t="shared" si="3"/>
        <v>95518334.39179185</v>
      </c>
      <c r="BD33" s="5">
        <f t="shared" si="3"/>
        <v>106158525.51226428</v>
      </c>
      <c r="BE33" s="5">
        <f t="shared" si="3"/>
        <v>112901905.87914</v>
      </c>
      <c r="BF33" s="5">
        <f t="shared" si="3"/>
        <v>120721496.29799999</v>
      </c>
      <c r="BG33" s="5">
        <f t="shared" si="3"/>
        <v>127021070.252</v>
      </c>
      <c r="BH33" s="5">
        <f t="shared" si="3"/>
        <v>141564988.111</v>
      </c>
      <c r="BI33" s="5">
        <f>BI34*1000</f>
        <v>150390259.32600001</v>
      </c>
      <c r="BJ33" s="5">
        <f>BJ34*1000</f>
        <v>176970278.088</v>
      </c>
      <c r="BK33" s="5">
        <f>BK34*1000</f>
        <v>181339105.70100001</v>
      </c>
      <c r="BL33" s="5">
        <f>BL34*1000</f>
        <v>211573352.37899998</v>
      </c>
      <c r="BM33" s="66"/>
    </row>
    <row r="34" spans="1:65" s="16" customFormat="1" x14ac:dyDescent="0.3">
      <c r="A34" s="9" t="s">
        <v>138</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5">
        <v>45369.609662000003</v>
      </c>
      <c r="AW34" s="5">
        <v>52501.413648000002</v>
      </c>
      <c r="AX34" s="5">
        <v>57524.151926999999</v>
      </c>
      <c r="AY34" s="5">
        <v>65399.093835</v>
      </c>
      <c r="AZ34" s="5">
        <v>71775.092720000001</v>
      </c>
      <c r="BA34" s="5">
        <v>78697.071269146996</v>
      </c>
      <c r="BB34" s="5">
        <v>85496.921140847902</v>
      </c>
      <c r="BC34" s="5">
        <v>95518.334391791854</v>
      </c>
      <c r="BD34" s="5">
        <v>106158.52551226428</v>
      </c>
      <c r="BE34" s="5">
        <v>112901.90587914</v>
      </c>
      <c r="BF34" s="5">
        <v>120721.496298</v>
      </c>
      <c r="BG34" s="5">
        <v>127021.070252</v>
      </c>
      <c r="BH34" s="5">
        <v>141564.98811100001</v>
      </c>
      <c r="BI34" s="5">
        <v>150390.259326</v>
      </c>
      <c r="BJ34" s="5">
        <v>176970.27808799999</v>
      </c>
      <c r="BK34" s="5">
        <v>181339.10570099999</v>
      </c>
      <c r="BL34" s="5">
        <v>211573.35237899999</v>
      </c>
      <c r="BM34" s="66"/>
    </row>
    <row r="35" spans="1:65" s="72" customFormat="1" x14ac:dyDescent="0.3">
      <c r="A35" s="70" t="s">
        <v>133</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65" s="73" customFormat="1" x14ac:dyDescent="0.3">
      <c r="A36" s="69" t="s">
        <v>173</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1:65" x14ac:dyDescent="0.3">
      <c r="A37" s="6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row>
    <row r="38" spans="1:65" x14ac:dyDescent="0.3">
      <c r="A38" s="13" t="s">
        <v>75</v>
      </c>
      <c r="B38" s="26" t="s">
        <v>23</v>
      </c>
      <c r="C38" s="26" t="s">
        <v>24</v>
      </c>
      <c r="D38" s="26" t="s">
        <v>25</v>
      </c>
      <c r="E38" s="26" t="s">
        <v>26</v>
      </c>
      <c r="F38" s="26" t="s">
        <v>27</v>
      </c>
      <c r="G38" s="26" t="s">
        <v>28</v>
      </c>
      <c r="H38" s="26" t="s">
        <v>29</v>
      </c>
      <c r="I38" s="26" t="s">
        <v>30</v>
      </c>
      <c r="J38" s="26" t="s">
        <v>31</v>
      </c>
      <c r="K38" s="26" t="s">
        <v>32</v>
      </c>
      <c r="L38" s="26" t="s">
        <v>33</v>
      </c>
      <c r="M38" s="26" t="s">
        <v>34</v>
      </c>
      <c r="N38" s="26" t="s">
        <v>35</v>
      </c>
      <c r="O38" s="26" t="s">
        <v>36</v>
      </c>
      <c r="P38" s="26" t="s">
        <v>37</v>
      </c>
      <c r="Q38" s="26" t="s">
        <v>38</v>
      </c>
      <c r="R38" s="26" t="s">
        <v>39</v>
      </c>
      <c r="S38" s="26" t="s">
        <v>40</v>
      </c>
      <c r="T38" s="26" t="s">
        <v>41</v>
      </c>
      <c r="U38" s="26" t="s">
        <v>42</v>
      </c>
      <c r="V38" s="26" t="s">
        <v>43</v>
      </c>
      <c r="W38" s="26" t="s">
        <v>44</v>
      </c>
      <c r="X38" s="26" t="s">
        <v>45</v>
      </c>
      <c r="Y38" s="26" t="s">
        <v>46</v>
      </c>
      <c r="Z38" s="26" t="s">
        <v>3</v>
      </c>
      <c r="AA38" s="26" t="s">
        <v>4</v>
      </c>
      <c r="AB38" s="26" t="s">
        <v>5</v>
      </c>
      <c r="AC38" s="26" t="s">
        <v>6</v>
      </c>
      <c r="AD38" s="26" t="s">
        <v>7</v>
      </c>
      <c r="AE38" s="26" t="s">
        <v>8</v>
      </c>
      <c r="AF38" s="26" t="s">
        <v>9</v>
      </c>
      <c r="AG38" s="26" t="s">
        <v>10</v>
      </c>
      <c r="AH38" s="26" t="s">
        <v>11</v>
      </c>
      <c r="AI38" s="26" t="s">
        <v>12</v>
      </c>
      <c r="AJ38" s="26" t="s">
        <v>13</v>
      </c>
      <c r="AK38" s="26" t="s">
        <v>14</v>
      </c>
      <c r="AL38" s="26" t="s">
        <v>15</v>
      </c>
      <c r="AM38" s="26" t="s">
        <v>16</v>
      </c>
      <c r="AN38" s="26" t="s">
        <v>17</v>
      </c>
      <c r="AO38" s="26" t="s">
        <v>18</v>
      </c>
      <c r="AP38" s="26" t="s">
        <v>19</v>
      </c>
      <c r="AQ38" s="26" t="s">
        <v>20</v>
      </c>
      <c r="AR38" s="26" t="s">
        <v>21</v>
      </c>
      <c r="AS38" s="26" t="s">
        <v>22</v>
      </c>
      <c r="AT38" s="26" t="s">
        <v>47</v>
      </c>
      <c r="AU38" s="26" t="s">
        <v>48</v>
      </c>
      <c r="AV38" s="26" t="s">
        <v>69</v>
      </c>
      <c r="AW38" s="26" t="s">
        <v>70</v>
      </c>
      <c r="AX38" s="26" t="s">
        <v>89</v>
      </c>
      <c r="AY38" s="26" t="s">
        <v>90</v>
      </c>
      <c r="AZ38" s="7" t="s">
        <v>119</v>
      </c>
      <c r="BA38" s="7" t="s">
        <v>123</v>
      </c>
      <c r="BB38" s="7" t="s">
        <v>124</v>
      </c>
      <c r="BC38" s="7" t="s">
        <v>125</v>
      </c>
      <c r="BD38" s="7" t="s">
        <v>126</v>
      </c>
      <c r="BE38" s="7" t="s">
        <v>127</v>
      </c>
      <c r="BF38" s="7" t="s">
        <v>128</v>
      </c>
      <c r="BG38" s="7" t="s">
        <v>129</v>
      </c>
      <c r="BH38" s="7" t="s">
        <v>137</v>
      </c>
      <c r="BI38" s="7" t="s">
        <v>139</v>
      </c>
      <c r="BJ38" s="7" t="s">
        <v>140</v>
      </c>
      <c r="BK38" s="7" t="s">
        <v>166</v>
      </c>
      <c r="BL38" s="7" t="s">
        <v>171</v>
      </c>
    </row>
    <row r="39" spans="1:65" x14ac:dyDescent="0.3">
      <c r="A39" s="6" t="s">
        <v>77</v>
      </c>
      <c r="B39" s="8">
        <v>3861133</v>
      </c>
      <c r="C39" s="8">
        <v>3831030</v>
      </c>
      <c r="D39" s="8">
        <v>4047151</v>
      </c>
      <c r="E39" s="8">
        <v>4213436</v>
      </c>
      <c r="F39" s="8">
        <v>4270305</v>
      </c>
      <c r="G39" s="8">
        <v>4371939</v>
      </c>
      <c r="H39" s="8">
        <v>4498175</v>
      </c>
      <c r="I39" s="8">
        <v>4690135</v>
      </c>
      <c r="J39" s="8">
        <v>4740731</v>
      </c>
      <c r="K39" s="8">
        <v>4872805</v>
      </c>
      <c r="L39" s="8">
        <v>4936082</v>
      </c>
      <c r="M39" s="8">
        <v>5098249</v>
      </c>
      <c r="N39" s="8">
        <v>5168762</v>
      </c>
      <c r="O39" s="8">
        <v>5217359</v>
      </c>
      <c r="P39" s="8">
        <v>5273251</v>
      </c>
      <c r="Q39" s="8">
        <v>5357036</v>
      </c>
      <c r="R39" s="8">
        <v>5147670</v>
      </c>
      <c r="S39" s="8">
        <v>5031340</v>
      </c>
      <c r="T39" s="8">
        <v>5083544</v>
      </c>
      <c r="U39" s="8">
        <v>5154289</v>
      </c>
      <c r="V39" s="8">
        <v>5147432</v>
      </c>
      <c r="W39" s="8">
        <v>5154570</v>
      </c>
      <c r="X39" s="8">
        <v>5224416</v>
      </c>
      <c r="Y39" s="8">
        <v>5273313</v>
      </c>
      <c r="Z39" s="8">
        <v>5412551</v>
      </c>
      <c r="AA39" s="8">
        <v>5377188</v>
      </c>
      <c r="AB39" s="8">
        <v>5473757</v>
      </c>
      <c r="AC39" s="8">
        <v>5499790</v>
      </c>
      <c r="AD39" s="8">
        <v>5607667</v>
      </c>
      <c r="AE39" s="8">
        <v>5584665</v>
      </c>
      <c r="AF39" s="8">
        <v>5634654</v>
      </c>
      <c r="AG39" s="8">
        <v>5568239</v>
      </c>
      <c r="AH39" s="8">
        <v>5667634</v>
      </c>
      <c r="AI39" s="8">
        <v>5678815</v>
      </c>
      <c r="AJ39" s="8">
        <v>5749650</v>
      </c>
      <c r="AK39" s="5">
        <v>5771071</v>
      </c>
      <c r="AL39" s="5">
        <v>5752739</v>
      </c>
      <c r="AM39" s="5">
        <v>5767729</v>
      </c>
      <c r="AN39" s="5">
        <v>5789463</v>
      </c>
      <c r="AO39" s="5">
        <v>5820829</v>
      </c>
      <c r="AP39" s="5">
        <v>5770638</v>
      </c>
      <c r="AQ39" s="5">
        <v>5732469</v>
      </c>
      <c r="AR39" s="5">
        <v>5763977</v>
      </c>
      <c r="AS39" s="5">
        <v>5765765</v>
      </c>
      <c r="AT39" s="5">
        <v>5736259</v>
      </c>
      <c r="AU39" s="5">
        <v>5758951</v>
      </c>
      <c r="AV39" s="5">
        <v>5880330</v>
      </c>
      <c r="AW39" s="5">
        <v>5892448</v>
      </c>
      <c r="AX39" s="5">
        <v>5881728</v>
      </c>
      <c r="AY39" s="5">
        <v>5900782</v>
      </c>
      <c r="AZ39" s="5">
        <v>5971752</v>
      </c>
      <c r="BA39" s="5">
        <v>6020694</v>
      </c>
      <c r="BB39" s="5">
        <v>6056957</v>
      </c>
      <c r="BC39" s="5">
        <v>6120535</v>
      </c>
      <c r="BD39" s="5">
        <v>6238772</v>
      </c>
      <c r="BE39" s="5">
        <v>6282346</v>
      </c>
      <c r="BF39" s="5">
        <v>6329068</v>
      </c>
      <c r="BG39" s="5">
        <v>6418948</v>
      </c>
      <c r="BH39" s="5">
        <v>6545636</v>
      </c>
      <c r="BI39" s="5">
        <v>6669317</v>
      </c>
      <c r="BJ39" s="5">
        <v>6737414</v>
      </c>
      <c r="BK39" s="5">
        <v>6738457</v>
      </c>
      <c r="BL39" s="5">
        <v>6964436</v>
      </c>
      <c r="BM39" s="66"/>
    </row>
    <row r="40" spans="1:65" x14ac:dyDescent="0.3">
      <c r="A40" s="24" t="s">
        <v>78</v>
      </c>
      <c r="B40" s="22"/>
      <c r="C40" s="22"/>
      <c r="D40" s="22"/>
      <c r="E40" s="22"/>
      <c r="F40" s="22"/>
      <c r="G40" s="22"/>
      <c r="H40" s="22"/>
      <c r="I40" s="22"/>
      <c r="J40" s="22"/>
      <c r="K40" s="22"/>
      <c r="L40" s="22"/>
      <c r="M40" s="22"/>
      <c r="N40" s="22"/>
      <c r="O40" s="22"/>
      <c r="P40" s="22"/>
      <c r="Q40" s="22"/>
      <c r="R40" s="22">
        <v>3551074</v>
      </c>
      <c r="S40" s="22">
        <v>3417869</v>
      </c>
      <c r="T40" s="22">
        <v>3421656</v>
      </c>
      <c r="U40" s="22">
        <v>3432181</v>
      </c>
      <c r="V40" s="22">
        <v>3390355</v>
      </c>
      <c r="W40" s="22">
        <v>3369141</v>
      </c>
      <c r="X40" s="22">
        <v>3398501</v>
      </c>
      <c r="Y40" s="22">
        <v>3396961</v>
      </c>
      <c r="Z40" s="22">
        <v>3505617</v>
      </c>
      <c r="AA40" s="22">
        <v>3426422</v>
      </c>
      <c r="AB40" s="22">
        <v>3483327</v>
      </c>
      <c r="AC40" s="22">
        <v>3451216</v>
      </c>
      <c r="AD40" s="22">
        <v>3440419</v>
      </c>
      <c r="AE40" s="22">
        <v>3369496</v>
      </c>
      <c r="AF40" s="22">
        <v>3369075</v>
      </c>
      <c r="AG40" s="22">
        <v>3254925</v>
      </c>
      <c r="AH40" s="22">
        <v>3298463</v>
      </c>
      <c r="AI40" s="22">
        <v>3240008</v>
      </c>
      <c r="AJ40" s="22">
        <v>3247004</v>
      </c>
      <c r="AK40" s="23">
        <v>3204203</v>
      </c>
      <c r="AL40" s="23">
        <v>3120439</v>
      </c>
      <c r="AM40" s="23">
        <v>3097692</v>
      </c>
      <c r="AN40" s="23">
        <v>3070250</v>
      </c>
      <c r="AO40" s="23">
        <v>3050538</v>
      </c>
      <c r="AP40" s="23">
        <v>2969874</v>
      </c>
      <c r="AQ40" s="23">
        <v>2896096</v>
      </c>
      <c r="AR40" s="23">
        <v>2889481</v>
      </c>
      <c r="AS40" s="23">
        <v>2830874</v>
      </c>
      <c r="AT40" s="23">
        <v>2774957</v>
      </c>
      <c r="AU40" s="23">
        <v>2735369</v>
      </c>
      <c r="AV40" s="23">
        <v>2790682</v>
      </c>
      <c r="AW40" s="23">
        <v>2747205</v>
      </c>
      <c r="AX40" s="23">
        <v>2676477</v>
      </c>
      <c r="AY40" s="23">
        <v>2693296</v>
      </c>
      <c r="AZ40" s="23">
        <v>2706205</v>
      </c>
      <c r="BA40" s="23">
        <v>2684511</v>
      </c>
      <c r="BB40" s="23">
        <v>2631770</v>
      </c>
      <c r="BC40" s="23">
        <v>2619611</v>
      </c>
      <c r="BD40" s="23">
        <v>2654014</v>
      </c>
      <c r="BE40" s="23">
        <v>2615109</v>
      </c>
      <c r="BF40" s="23">
        <v>2581421</v>
      </c>
      <c r="BG40" s="23">
        <v>2582862</v>
      </c>
      <c r="BH40" s="23">
        <v>2629496</v>
      </c>
      <c r="BI40" s="23">
        <v>2547665</v>
      </c>
      <c r="BJ40" s="23">
        <v>2464154</v>
      </c>
      <c r="BK40" s="23">
        <v>2356024</v>
      </c>
      <c r="BL40" s="23">
        <v>2415251</v>
      </c>
      <c r="BM40" s="66"/>
    </row>
    <row r="41" spans="1:65" x14ac:dyDescent="0.3">
      <c r="A41" s="6" t="s">
        <v>79</v>
      </c>
      <c r="B41" s="8"/>
      <c r="C41" s="8"/>
      <c r="D41" s="8"/>
      <c r="E41" s="8"/>
      <c r="F41" s="8"/>
      <c r="G41" s="8"/>
      <c r="H41" s="8"/>
      <c r="I41" s="8"/>
      <c r="J41" s="8"/>
      <c r="K41" s="8"/>
      <c r="L41" s="8"/>
      <c r="M41" s="8"/>
      <c r="N41" s="8"/>
      <c r="O41" s="8"/>
      <c r="P41" s="8"/>
      <c r="Q41" s="8"/>
      <c r="R41" s="8">
        <v>1596596</v>
      </c>
      <c r="S41" s="8">
        <v>1613471</v>
      </c>
      <c r="T41" s="8">
        <v>1661888</v>
      </c>
      <c r="U41" s="8">
        <v>1722108</v>
      </c>
      <c r="V41" s="8">
        <v>1757077</v>
      </c>
      <c r="W41" s="8">
        <v>1785429</v>
      </c>
      <c r="X41" s="8">
        <v>1825915</v>
      </c>
      <c r="Y41" s="8">
        <v>1876352</v>
      </c>
      <c r="Z41" s="8">
        <v>1906934</v>
      </c>
      <c r="AA41" s="8">
        <v>1950766</v>
      </c>
      <c r="AB41" s="8">
        <v>1990430</v>
      </c>
      <c r="AC41" s="8">
        <v>2048574</v>
      </c>
      <c r="AD41" s="8">
        <v>2167248</v>
      </c>
      <c r="AE41" s="8">
        <v>2215169</v>
      </c>
      <c r="AF41" s="8">
        <v>2265579</v>
      </c>
      <c r="AG41" s="8">
        <v>2313314</v>
      </c>
      <c r="AH41" s="8">
        <v>2369171</v>
      </c>
      <c r="AI41" s="8">
        <v>2438807</v>
      </c>
      <c r="AJ41" s="8">
        <v>2502646</v>
      </c>
      <c r="AK41" s="5">
        <v>2566868</v>
      </c>
      <c r="AL41" s="5">
        <v>2632300</v>
      </c>
      <c r="AM41" s="5">
        <v>2670037</v>
      </c>
      <c r="AN41" s="5">
        <v>2719213</v>
      </c>
      <c r="AO41" s="5">
        <v>2770291</v>
      </c>
      <c r="AP41" s="5">
        <v>2800764</v>
      </c>
      <c r="AQ41" s="5">
        <v>2836373</v>
      </c>
      <c r="AR41" s="5">
        <v>2874496</v>
      </c>
      <c r="AS41" s="5">
        <v>2934891</v>
      </c>
      <c r="AT41" s="5">
        <v>2961302</v>
      </c>
      <c r="AU41" s="5">
        <v>3023582</v>
      </c>
      <c r="AV41" s="5">
        <v>3089648</v>
      </c>
      <c r="AW41" s="5">
        <v>3145243</v>
      </c>
      <c r="AX41" s="5">
        <v>3205251</v>
      </c>
      <c r="AY41" s="5">
        <v>3207486</v>
      </c>
      <c r="AZ41" s="5">
        <v>3265547</v>
      </c>
      <c r="BA41" s="5">
        <v>3336183</v>
      </c>
      <c r="BB41" s="5">
        <v>3425187</v>
      </c>
      <c r="BC41" s="5">
        <v>3500924</v>
      </c>
      <c r="BD41" s="5">
        <v>3584758</v>
      </c>
      <c r="BE41" s="5">
        <v>3667237</v>
      </c>
      <c r="BF41" s="5">
        <v>3747647</v>
      </c>
      <c r="BG41" s="5">
        <v>3836086</v>
      </c>
      <c r="BH41" s="5">
        <v>3916140</v>
      </c>
      <c r="BI41" s="5">
        <v>4121652</v>
      </c>
      <c r="BJ41" s="5">
        <v>4273260</v>
      </c>
      <c r="BK41" s="5">
        <v>4382433</v>
      </c>
      <c r="BL41" s="5">
        <v>4549185</v>
      </c>
      <c r="BM41" s="66"/>
    </row>
    <row r="42" spans="1:65" x14ac:dyDescent="0.3">
      <c r="A42" s="6" t="s">
        <v>134</v>
      </c>
      <c r="B42" s="8"/>
      <c r="C42" s="8"/>
      <c r="D42" s="8"/>
      <c r="E42" s="8"/>
      <c r="F42" s="8"/>
      <c r="G42" s="8"/>
      <c r="H42" s="8"/>
      <c r="I42" s="8"/>
      <c r="J42" s="8"/>
      <c r="K42" s="8">
        <v>4827805</v>
      </c>
      <c r="L42" s="8">
        <v>4847669</v>
      </c>
      <c r="M42" s="8">
        <v>4970719</v>
      </c>
      <c r="N42" s="8">
        <v>4982724</v>
      </c>
      <c r="O42" s="8">
        <v>4995029</v>
      </c>
      <c r="P42" s="8">
        <v>5004546</v>
      </c>
      <c r="Q42" s="8">
        <v>5048127</v>
      </c>
      <c r="R42" s="8">
        <v>4802704</v>
      </c>
      <c r="S42" s="8">
        <v>4669085</v>
      </c>
      <c r="T42" s="8">
        <v>4683259</v>
      </c>
      <c r="U42" s="8">
        <v>4704497</v>
      </c>
      <c r="V42" s="8">
        <v>4657339</v>
      </c>
      <c r="W42" s="8">
        <v>4645950</v>
      </c>
      <c r="X42" s="8">
        <v>4683870</v>
      </c>
      <c r="Y42" s="8">
        <v>4701474</v>
      </c>
      <c r="Z42" s="8">
        <v>4821183</v>
      </c>
      <c r="AA42" s="8">
        <v>4793433</v>
      </c>
      <c r="AB42" s="8">
        <v>4880549</v>
      </c>
      <c r="AC42" s="8">
        <v>4906352</v>
      </c>
      <c r="AD42" s="8">
        <v>5024636</v>
      </c>
      <c r="AE42" s="8">
        <v>5014731</v>
      </c>
      <c r="AF42" s="8">
        <v>5068521</v>
      </c>
      <c r="AG42" s="8">
        <v>5013676</v>
      </c>
      <c r="AH42" s="8">
        <v>5125170</v>
      </c>
      <c r="AI42" s="8">
        <v>4815142</v>
      </c>
      <c r="AJ42" s="8">
        <v>4879432</v>
      </c>
      <c r="AK42" s="5">
        <v>4880792</v>
      </c>
      <c r="AL42" s="5">
        <v>4866722</v>
      </c>
      <c r="AM42" s="5">
        <v>4880867</v>
      </c>
      <c r="AN42" s="5">
        <v>4888130</v>
      </c>
      <c r="AO42" s="5">
        <v>4912620</v>
      </c>
      <c r="AP42" s="5">
        <v>4855339</v>
      </c>
      <c r="AQ42" s="5">
        <v>4814217</v>
      </c>
      <c r="AR42" s="5">
        <v>4823284</v>
      </c>
      <c r="AS42" s="5">
        <v>4821454</v>
      </c>
      <c r="AT42" s="5">
        <v>4792280</v>
      </c>
      <c r="AU42" s="5">
        <v>4802191</v>
      </c>
      <c r="AV42" s="5">
        <v>4871585</v>
      </c>
      <c r="AW42" s="5">
        <v>4875116</v>
      </c>
      <c r="AX42" s="5">
        <v>4834845</v>
      </c>
      <c r="AY42" s="5">
        <v>4846247</v>
      </c>
      <c r="AZ42" s="5">
        <v>4881306</v>
      </c>
      <c r="BA42" s="5">
        <v>4898872</v>
      </c>
      <c r="BB42" s="5">
        <v>4878194</v>
      </c>
      <c r="BC42" s="5">
        <v>4892745</v>
      </c>
      <c r="BD42" s="5">
        <v>4965077</v>
      </c>
      <c r="BE42" s="5">
        <v>4971493</v>
      </c>
      <c r="BF42" s="5">
        <v>4967414</v>
      </c>
      <c r="BG42" s="5">
        <v>5003030</v>
      </c>
      <c r="BH42" s="5">
        <v>5084265</v>
      </c>
      <c r="BI42" s="5">
        <v>5160309</v>
      </c>
      <c r="BJ42" s="5">
        <v>5121253</v>
      </c>
      <c r="BK42" s="5">
        <v>5067250</v>
      </c>
      <c r="BL42" s="5">
        <v>5182682</v>
      </c>
      <c r="BM42" s="66"/>
    </row>
    <row r="43" spans="1:65" x14ac:dyDescent="0.3">
      <c r="A43" s="6" t="s">
        <v>80</v>
      </c>
      <c r="B43" s="8"/>
      <c r="C43" s="8"/>
      <c r="D43" s="8"/>
      <c r="E43" s="8"/>
      <c r="F43" s="8"/>
      <c r="G43" s="8"/>
      <c r="H43" s="8"/>
      <c r="I43" s="8"/>
      <c r="J43" s="8"/>
      <c r="K43" s="8"/>
      <c r="L43" s="8"/>
      <c r="M43" s="8"/>
      <c r="N43" s="8"/>
      <c r="O43" s="8"/>
      <c r="P43" s="8"/>
      <c r="Q43" s="8"/>
      <c r="R43" s="8">
        <v>3523188</v>
      </c>
      <c r="S43" s="8">
        <v>3384388</v>
      </c>
      <c r="T43" s="8">
        <v>3379488</v>
      </c>
      <c r="U43" s="8">
        <v>3370872</v>
      </c>
      <c r="V43" s="8">
        <v>3307999</v>
      </c>
      <c r="W43" s="8">
        <v>3278114</v>
      </c>
      <c r="X43" s="8">
        <v>3291688</v>
      </c>
      <c r="Y43" s="8">
        <v>3272398</v>
      </c>
      <c r="Z43" s="8">
        <v>3363629</v>
      </c>
      <c r="AA43" s="8">
        <v>3287767</v>
      </c>
      <c r="AB43" s="8">
        <v>3334488</v>
      </c>
      <c r="AC43" s="8">
        <v>3300045</v>
      </c>
      <c r="AD43" s="8">
        <v>3291550</v>
      </c>
      <c r="AE43" s="8">
        <v>3226767</v>
      </c>
      <c r="AF43" s="8">
        <v>3223801</v>
      </c>
      <c r="AG43" s="8">
        <v>3118597</v>
      </c>
      <c r="AH43" s="8">
        <v>3170770</v>
      </c>
      <c r="AI43" s="8">
        <v>3122313</v>
      </c>
      <c r="AJ43" s="8">
        <v>3132208</v>
      </c>
      <c r="AK43" s="5">
        <v>3096672</v>
      </c>
      <c r="AL43" s="5">
        <v>3018020</v>
      </c>
      <c r="AM43" s="5">
        <v>3002899</v>
      </c>
      <c r="AN43" s="5">
        <v>2973239</v>
      </c>
      <c r="AO43" s="5">
        <v>2957937</v>
      </c>
      <c r="AP43" s="5">
        <v>2882255</v>
      </c>
      <c r="AQ43" s="5">
        <v>2814078</v>
      </c>
      <c r="AR43" s="5">
        <v>2810021</v>
      </c>
      <c r="AS43" s="5">
        <v>2761546</v>
      </c>
      <c r="AT43" s="5">
        <v>2710368</v>
      </c>
      <c r="AU43" s="5">
        <v>2678666</v>
      </c>
      <c r="AV43" s="5">
        <v>2734051</v>
      </c>
      <c r="AW43" s="5">
        <v>2698509</v>
      </c>
      <c r="AX43" s="5">
        <v>2633632</v>
      </c>
      <c r="AY43" s="5">
        <v>2652828</v>
      </c>
      <c r="AZ43" s="5">
        <v>2665287</v>
      </c>
      <c r="BA43" s="5">
        <v>2648773</v>
      </c>
      <c r="BB43" s="5">
        <v>2597530</v>
      </c>
      <c r="BC43" s="5">
        <v>2588951</v>
      </c>
      <c r="BD43" s="5">
        <v>2625371</v>
      </c>
      <c r="BE43" s="5">
        <v>2590866</v>
      </c>
      <c r="BF43" s="5">
        <v>2558646</v>
      </c>
      <c r="BG43" s="5">
        <v>2561150</v>
      </c>
      <c r="BH43" s="5">
        <v>2607170</v>
      </c>
      <c r="BI43" s="5">
        <v>2530453</v>
      </c>
      <c r="BJ43" s="5">
        <v>2445751</v>
      </c>
      <c r="BK43" s="5">
        <v>2338956</v>
      </c>
      <c r="BL43" s="5">
        <v>2397968</v>
      </c>
      <c r="BM43" s="66"/>
    </row>
    <row r="44" spans="1:65" x14ac:dyDescent="0.3">
      <c r="A44" s="6" t="s">
        <v>135</v>
      </c>
      <c r="B44" s="8"/>
      <c r="C44" s="8"/>
      <c r="D44" s="8"/>
      <c r="E44" s="8"/>
      <c r="F44" s="8"/>
      <c r="G44" s="8"/>
      <c r="H44" s="8"/>
      <c r="I44" s="8"/>
      <c r="J44" s="8"/>
      <c r="K44" s="8"/>
      <c r="L44" s="8"/>
      <c r="M44" s="8"/>
      <c r="N44" s="8"/>
      <c r="O44" s="8"/>
      <c r="P44" s="8"/>
      <c r="Q44" s="8"/>
      <c r="R44" s="8">
        <v>1279516</v>
      </c>
      <c r="S44" s="8">
        <v>1284697</v>
      </c>
      <c r="T44" s="8">
        <v>1303771</v>
      </c>
      <c r="U44" s="8">
        <v>1333625</v>
      </c>
      <c r="V44" s="8">
        <v>1349340</v>
      </c>
      <c r="W44" s="8">
        <v>1367836</v>
      </c>
      <c r="X44" s="8">
        <v>1392182</v>
      </c>
      <c r="Y44" s="8">
        <v>1429076</v>
      </c>
      <c r="Z44" s="8">
        <v>1457554</v>
      </c>
      <c r="AA44" s="8">
        <v>1505666</v>
      </c>
      <c r="AB44" s="8">
        <v>1546061</v>
      </c>
      <c r="AC44" s="8">
        <v>1606307</v>
      </c>
      <c r="AD44" s="8">
        <v>1733086</v>
      </c>
      <c r="AE44" s="8">
        <v>1787964</v>
      </c>
      <c r="AF44" s="8">
        <v>1844720</v>
      </c>
      <c r="AG44" s="8">
        <v>1895079</v>
      </c>
      <c r="AH44" s="8">
        <v>1954400</v>
      </c>
      <c r="AI44" s="8">
        <v>1692829</v>
      </c>
      <c r="AJ44" s="8">
        <v>1747224</v>
      </c>
      <c r="AK44" s="5">
        <v>1784120</v>
      </c>
      <c r="AL44" s="5">
        <v>1848702</v>
      </c>
      <c r="AM44" s="5">
        <v>1877968</v>
      </c>
      <c r="AN44" s="5">
        <v>1914891</v>
      </c>
      <c r="AO44" s="5">
        <v>1954683</v>
      </c>
      <c r="AP44" s="5">
        <v>1973084</v>
      </c>
      <c r="AQ44" s="5">
        <v>2000139</v>
      </c>
      <c r="AR44" s="5">
        <v>2013263</v>
      </c>
      <c r="AS44" s="5">
        <v>2059908</v>
      </c>
      <c r="AT44" s="5">
        <v>2081912</v>
      </c>
      <c r="AU44" s="5">
        <v>2123525</v>
      </c>
      <c r="AV44" s="5">
        <v>2137534</v>
      </c>
      <c r="AW44" s="5">
        <v>2176607</v>
      </c>
      <c r="AX44" s="5">
        <v>2201213</v>
      </c>
      <c r="AY44" s="5">
        <v>2193419</v>
      </c>
      <c r="AZ44" s="5">
        <v>2216019</v>
      </c>
      <c r="BA44" s="5">
        <v>2250099</v>
      </c>
      <c r="BB44" s="5">
        <v>2280664</v>
      </c>
      <c r="BC44" s="5">
        <v>2303794</v>
      </c>
      <c r="BD44" s="5">
        <v>2339706</v>
      </c>
      <c r="BE44" s="5">
        <v>2380627</v>
      </c>
      <c r="BF44" s="5">
        <v>2408768</v>
      </c>
      <c r="BG44" s="5">
        <v>2441880</v>
      </c>
      <c r="BH44" s="5">
        <v>2477095</v>
      </c>
      <c r="BI44" s="5">
        <v>2629856</v>
      </c>
      <c r="BJ44" s="5">
        <v>2675502</v>
      </c>
      <c r="BK44" s="5">
        <v>2728294</v>
      </c>
      <c r="BL44" s="5">
        <v>2784714</v>
      </c>
      <c r="BM44" s="66"/>
    </row>
    <row r="45" spans="1:65" x14ac:dyDescent="0.3">
      <c r="A45" s="6" t="s">
        <v>52</v>
      </c>
      <c r="B45" s="8"/>
      <c r="C45" s="8"/>
      <c r="D45" s="8"/>
      <c r="E45" s="8"/>
      <c r="F45" s="8"/>
      <c r="G45" s="8"/>
      <c r="H45" s="8"/>
      <c r="I45" s="8"/>
      <c r="J45" s="8"/>
      <c r="K45" s="8"/>
      <c r="L45" s="8"/>
      <c r="M45" s="8"/>
      <c r="N45" s="8"/>
      <c r="O45" s="8"/>
      <c r="P45" s="8"/>
      <c r="Q45" s="8"/>
      <c r="R45" s="8"/>
      <c r="S45" s="8"/>
      <c r="T45" s="8"/>
      <c r="U45" s="8"/>
      <c r="V45" s="8"/>
      <c r="W45" s="8"/>
      <c r="X45" s="8"/>
      <c r="Y45" s="8"/>
      <c r="Z45" s="8"/>
      <c r="AA45" s="8"/>
      <c r="AB45" s="8">
        <v>1922485</v>
      </c>
      <c r="AC45" s="8">
        <v>2094311</v>
      </c>
      <c r="AD45" s="8">
        <v>2172252</v>
      </c>
      <c r="AE45" s="8">
        <v>2202930</v>
      </c>
      <c r="AF45" s="8">
        <v>2305410</v>
      </c>
      <c r="AG45" s="8">
        <v>2387125</v>
      </c>
      <c r="AH45" s="8">
        <v>2421598</v>
      </c>
      <c r="AI45" s="8">
        <v>2449999</v>
      </c>
      <c r="AJ45" s="8">
        <v>2559922</v>
      </c>
      <c r="AK45" s="5">
        <v>2607507</v>
      </c>
      <c r="AL45" s="5">
        <v>2717901</v>
      </c>
      <c r="AM45" s="5">
        <v>2811170</v>
      </c>
      <c r="AN45" s="5">
        <v>2957275</v>
      </c>
      <c r="AO45" s="5">
        <v>3337147</v>
      </c>
      <c r="AP45" s="5">
        <v>3502280</v>
      </c>
      <c r="AQ45" s="5">
        <v>3967475</v>
      </c>
      <c r="AR45" s="5">
        <v>4134632</v>
      </c>
      <c r="AS45" s="5">
        <v>4178098</v>
      </c>
      <c r="AT45" s="5">
        <v>4190586</v>
      </c>
      <c r="AU45" s="5">
        <v>4240632</v>
      </c>
      <c r="AV45" s="5">
        <v>4382625</v>
      </c>
      <c r="AW45" s="5">
        <v>4417667</v>
      </c>
      <c r="AX45" s="5">
        <v>4423500</v>
      </c>
      <c r="AY45" s="5">
        <v>4486551</v>
      </c>
      <c r="AZ45" s="5">
        <v>4532192</v>
      </c>
      <c r="BA45" s="5">
        <v>4562365</v>
      </c>
      <c r="BB45" s="5">
        <v>4612707</v>
      </c>
      <c r="BC45" s="5">
        <v>4597562</v>
      </c>
      <c r="BD45" s="5">
        <v>4686876</v>
      </c>
      <c r="BE45" s="5">
        <v>4703614</v>
      </c>
      <c r="BF45" s="5">
        <v>4708915</v>
      </c>
      <c r="BG45" s="5">
        <v>4744843</v>
      </c>
      <c r="BH45" s="5">
        <v>4824185</v>
      </c>
      <c r="BI45" s="5">
        <v>4843634</v>
      </c>
      <c r="BJ45" s="5">
        <v>4805435</v>
      </c>
      <c r="BK45" s="5">
        <v>4804908</v>
      </c>
      <c r="BL45" s="5">
        <v>4831814</v>
      </c>
      <c r="BM45" s="66"/>
    </row>
    <row r="46" spans="1:65" x14ac:dyDescent="0.3">
      <c r="A46" s="6" t="s">
        <v>53</v>
      </c>
      <c r="B46" s="8"/>
      <c r="C46" s="8"/>
      <c r="D46" s="8"/>
      <c r="E46" s="8"/>
      <c r="F46" s="8"/>
      <c r="G46" s="8"/>
      <c r="H46" s="8"/>
      <c r="I46" s="8"/>
      <c r="J46" s="8"/>
      <c r="K46" s="8"/>
      <c r="L46" s="8"/>
      <c r="M46" s="8"/>
      <c r="N46" s="8"/>
      <c r="O46" s="8"/>
      <c r="P46" s="8"/>
      <c r="Q46" s="8"/>
      <c r="R46" s="8"/>
      <c r="S46" s="8">
        <v>33481</v>
      </c>
      <c r="T46" s="8">
        <v>42168</v>
      </c>
      <c r="U46" s="8">
        <v>61309</v>
      </c>
      <c r="V46" s="8">
        <v>82356</v>
      </c>
      <c r="W46" s="8">
        <v>91027</v>
      </c>
      <c r="X46" s="8">
        <v>106813</v>
      </c>
      <c r="Y46" s="8">
        <v>124563</v>
      </c>
      <c r="Z46" s="8">
        <v>141988</v>
      </c>
      <c r="AA46" s="8">
        <v>138655</v>
      </c>
      <c r="AB46" s="8">
        <v>148839</v>
      </c>
      <c r="AC46" s="8">
        <v>151171</v>
      </c>
      <c r="AD46" s="8">
        <v>148869</v>
      </c>
      <c r="AE46" s="8">
        <v>142729</v>
      </c>
      <c r="AF46" s="8">
        <v>145274</v>
      </c>
      <c r="AG46" s="8">
        <v>136328</v>
      </c>
      <c r="AH46" s="8">
        <v>127693</v>
      </c>
      <c r="AI46" s="8">
        <v>117695</v>
      </c>
      <c r="AJ46" s="8">
        <v>114796</v>
      </c>
      <c r="AK46" s="5">
        <v>107531</v>
      </c>
      <c r="AL46" s="5">
        <v>102419</v>
      </c>
      <c r="AM46" s="5">
        <v>94793</v>
      </c>
      <c r="AN46" s="5">
        <v>97011</v>
      </c>
      <c r="AO46" s="5">
        <v>92601</v>
      </c>
      <c r="AP46" s="5">
        <v>87619</v>
      </c>
      <c r="AQ46" s="5">
        <v>82018</v>
      </c>
      <c r="AR46" s="5">
        <v>79460</v>
      </c>
      <c r="AS46" s="5">
        <v>69328</v>
      </c>
      <c r="AT46" s="5">
        <v>64589</v>
      </c>
      <c r="AU46" s="5">
        <v>56703</v>
      </c>
      <c r="AV46" s="5">
        <v>56631</v>
      </c>
      <c r="AW46" s="5">
        <v>48696</v>
      </c>
      <c r="AX46" s="5">
        <v>42845</v>
      </c>
      <c r="AY46" s="5">
        <v>40468</v>
      </c>
      <c r="AZ46" s="5">
        <v>40918</v>
      </c>
      <c r="BA46" s="5">
        <v>35738</v>
      </c>
      <c r="BB46" s="5">
        <v>34240</v>
      </c>
      <c r="BC46" s="5">
        <v>30660</v>
      </c>
      <c r="BD46" s="5">
        <v>28643</v>
      </c>
      <c r="BE46" s="5">
        <v>24243</v>
      </c>
      <c r="BF46" s="5">
        <v>22775</v>
      </c>
      <c r="BG46" s="5">
        <v>21712</v>
      </c>
      <c r="BH46" s="5">
        <v>22326</v>
      </c>
      <c r="BI46" s="5">
        <v>17212</v>
      </c>
      <c r="BJ46" s="5">
        <v>18403</v>
      </c>
      <c r="BK46" s="5">
        <v>17068</v>
      </c>
      <c r="BL46" s="5">
        <v>17283</v>
      </c>
      <c r="BM46" s="66"/>
    </row>
    <row r="47" spans="1:65" x14ac:dyDescent="0.3">
      <c r="A47" s="6" t="s">
        <v>54</v>
      </c>
      <c r="B47" s="8"/>
      <c r="C47" s="8"/>
      <c r="D47" s="8"/>
      <c r="E47" s="8"/>
      <c r="F47" s="8"/>
      <c r="G47" s="8"/>
      <c r="H47" s="8"/>
      <c r="I47" s="8"/>
      <c r="J47" s="8"/>
      <c r="K47" s="8"/>
      <c r="L47" s="8"/>
      <c r="M47" s="8"/>
      <c r="N47" s="8"/>
      <c r="O47" s="8"/>
      <c r="P47" s="8"/>
      <c r="Q47" s="8"/>
      <c r="R47" s="8"/>
      <c r="S47" s="8">
        <v>328774</v>
      </c>
      <c r="T47" s="8">
        <v>358117</v>
      </c>
      <c r="U47" s="8">
        <v>388483</v>
      </c>
      <c r="V47" s="8">
        <v>407737</v>
      </c>
      <c r="W47" s="8">
        <v>417593</v>
      </c>
      <c r="X47" s="8">
        <v>433733</v>
      </c>
      <c r="Y47" s="8">
        <v>447276</v>
      </c>
      <c r="Z47" s="8">
        <v>449380</v>
      </c>
      <c r="AA47" s="8">
        <v>445100</v>
      </c>
      <c r="AB47" s="8">
        <v>444369</v>
      </c>
      <c r="AC47" s="8">
        <v>442267</v>
      </c>
      <c r="AD47" s="8">
        <v>434162</v>
      </c>
      <c r="AE47" s="8">
        <v>427205</v>
      </c>
      <c r="AF47" s="8">
        <v>420859</v>
      </c>
      <c r="AG47" s="8">
        <v>418235</v>
      </c>
      <c r="AH47" s="8">
        <v>414771</v>
      </c>
      <c r="AI47" s="8">
        <v>406344</v>
      </c>
      <c r="AJ47" s="8">
        <v>399568</v>
      </c>
      <c r="AK47" s="5">
        <v>392309</v>
      </c>
      <c r="AL47" s="5">
        <v>386560</v>
      </c>
      <c r="AM47" s="5">
        <v>376030</v>
      </c>
      <c r="AN47" s="5">
        <v>365456</v>
      </c>
      <c r="AO47" s="5">
        <v>358115</v>
      </c>
      <c r="AP47" s="5">
        <v>347573</v>
      </c>
      <c r="AQ47" s="5">
        <v>332587</v>
      </c>
      <c r="AR47" s="5">
        <v>330341</v>
      </c>
      <c r="AS47" s="5">
        <v>320913</v>
      </c>
      <c r="AT47" s="5">
        <v>304014</v>
      </c>
      <c r="AU47" s="5">
        <v>293374</v>
      </c>
      <c r="AV47" s="5">
        <v>304220</v>
      </c>
      <c r="AW47" s="5">
        <v>298247</v>
      </c>
      <c r="AX47" s="5">
        <v>296440</v>
      </c>
      <c r="AY47" s="5">
        <v>267264</v>
      </c>
      <c r="AZ47" s="5">
        <v>260575</v>
      </c>
      <c r="BA47" s="5">
        <v>257304</v>
      </c>
      <c r="BB47" s="5">
        <v>262983</v>
      </c>
      <c r="BC47" s="5">
        <v>266324</v>
      </c>
      <c r="BD47" s="5">
        <v>270333</v>
      </c>
      <c r="BE47" s="5">
        <v>274176</v>
      </c>
      <c r="BF47" s="5">
        <v>279598</v>
      </c>
      <c r="BG47" s="5">
        <v>282124</v>
      </c>
      <c r="BH47" s="5">
        <v>284307</v>
      </c>
      <c r="BI47" s="5">
        <v>285283</v>
      </c>
      <c r="BJ47" s="5">
        <v>302160</v>
      </c>
      <c r="BK47" s="5">
        <v>300907</v>
      </c>
      <c r="BL47" s="5">
        <v>306247</v>
      </c>
      <c r="BM47" s="66"/>
    </row>
    <row r="48" spans="1:65" x14ac:dyDescent="0.3">
      <c r="A48" s="6" t="s">
        <v>76</v>
      </c>
      <c r="B48" s="8"/>
      <c r="C48" s="8"/>
      <c r="D48" s="8"/>
      <c r="E48" s="8"/>
      <c r="F48" s="8"/>
      <c r="G48" s="8"/>
      <c r="H48" s="8"/>
      <c r="I48" s="8"/>
      <c r="J48" s="8"/>
      <c r="K48" s="8"/>
      <c r="L48" s="8"/>
      <c r="M48" s="8"/>
      <c r="N48" s="8"/>
      <c r="O48" s="8"/>
      <c r="P48" s="8"/>
      <c r="Q48" s="8"/>
      <c r="R48" s="8"/>
      <c r="S48" s="8">
        <v>362255</v>
      </c>
      <c r="T48" s="8">
        <v>400285</v>
      </c>
      <c r="U48" s="8">
        <v>449792</v>
      </c>
      <c r="V48" s="8">
        <v>490093</v>
      </c>
      <c r="W48" s="8">
        <v>508620</v>
      </c>
      <c r="X48" s="8">
        <v>540546</v>
      </c>
      <c r="Y48" s="8">
        <v>571839</v>
      </c>
      <c r="Z48" s="8">
        <v>591368</v>
      </c>
      <c r="AA48" s="8">
        <v>583755</v>
      </c>
      <c r="AB48" s="8">
        <v>593208</v>
      </c>
      <c r="AC48" s="8">
        <v>593438</v>
      </c>
      <c r="AD48" s="8">
        <v>583031</v>
      </c>
      <c r="AE48" s="8">
        <v>569934</v>
      </c>
      <c r="AF48" s="8">
        <v>566133</v>
      </c>
      <c r="AG48" s="8">
        <v>554563</v>
      </c>
      <c r="AH48" s="8">
        <v>542464</v>
      </c>
      <c r="AI48" s="8">
        <v>524039</v>
      </c>
      <c r="AJ48" s="8">
        <v>514364</v>
      </c>
      <c r="AK48" s="5">
        <v>499840</v>
      </c>
      <c r="AL48" s="5">
        <v>488979</v>
      </c>
      <c r="AM48" s="5">
        <v>470823</v>
      </c>
      <c r="AN48" s="5">
        <v>462467</v>
      </c>
      <c r="AO48" s="5">
        <v>450716</v>
      </c>
      <c r="AP48" s="5">
        <v>435192</v>
      </c>
      <c r="AQ48" s="5">
        <v>414605</v>
      </c>
      <c r="AR48" s="5">
        <v>409801</v>
      </c>
      <c r="AS48" s="5">
        <v>390241</v>
      </c>
      <c r="AT48" s="5">
        <v>368603</v>
      </c>
      <c r="AU48" s="5">
        <v>350077</v>
      </c>
      <c r="AV48" s="5">
        <v>360851</v>
      </c>
      <c r="AW48" s="5">
        <v>346943</v>
      </c>
      <c r="AX48" s="5">
        <v>339285</v>
      </c>
      <c r="AY48" s="5">
        <v>307732</v>
      </c>
      <c r="AZ48" s="5">
        <v>301493</v>
      </c>
      <c r="BA48" s="5">
        <v>293042</v>
      </c>
      <c r="BB48" s="5">
        <v>297223</v>
      </c>
      <c r="BC48" s="5">
        <v>296984</v>
      </c>
      <c r="BD48" s="5">
        <v>298976</v>
      </c>
      <c r="BE48" s="5">
        <v>298419</v>
      </c>
      <c r="BF48" s="5">
        <v>302373</v>
      </c>
      <c r="BG48" s="5">
        <v>303836</v>
      </c>
      <c r="BH48" s="5">
        <v>306633</v>
      </c>
      <c r="BI48" s="5">
        <v>302495</v>
      </c>
      <c r="BJ48" s="5">
        <v>320563</v>
      </c>
      <c r="BK48" s="5">
        <v>317975</v>
      </c>
      <c r="BL48" s="5">
        <v>323530</v>
      </c>
      <c r="BM48" s="66"/>
    </row>
    <row r="49" spans="1:65" x14ac:dyDescent="0.3">
      <c r="A49" s="6" t="s">
        <v>50</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v>339634</v>
      </c>
      <c r="AJ49" s="8">
        <v>355854</v>
      </c>
      <c r="AK49" s="5">
        <v>390439</v>
      </c>
      <c r="AL49" s="5">
        <v>397038</v>
      </c>
      <c r="AM49" s="5">
        <v>416039</v>
      </c>
      <c r="AN49" s="5">
        <v>438866</v>
      </c>
      <c r="AO49" s="5">
        <v>457493</v>
      </c>
      <c r="AP49" s="5">
        <v>480107</v>
      </c>
      <c r="AQ49" s="5">
        <v>503647</v>
      </c>
      <c r="AR49" s="5">
        <v>530892</v>
      </c>
      <c r="AS49" s="5">
        <v>554070</v>
      </c>
      <c r="AT49" s="5">
        <v>575376</v>
      </c>
      <c r="AU49" s="5">
        <v>606683</v>
      </c>
      <c r="AV49" s="5">
        <v>647894</v>
      </c>
      <c r="AW49" s="5">
        <v>670389</v>
      </c>
      <c r="AX49" s="5">
        <v>707598</v>
      </c>
      <c r="AY49" s="5">
        <v>746803</v>
      </c>
      <c r="AZ49" s="5">
        <v>788953</v>
      </c>
      <c r="BA49" s="5">
        <v>828780</v>
      </c>
      <c r="BB49" s="5">
        <v>881540</v>
      </c>
      <c r="BC49" s="5">
        <v>930806</v>
      </c>
      <c r="BD49" s="5">
        <v>974719</v>
      </c>
      <c r="BE49" s="5">
        <v>1012434</v>
      </c>
      <c r="BF49" s="5">
        <v>1059281</v>
      </c>
      <c r="BG49" s="5">
        <v>1112082</v>
      </c>
      <c r="BH49" s="5">
        <v>1154738</v>
      </c>
      <c r="BI49" s="5">
        <v>1206513</v>
      </c>
      <c r="BJ49" s="5">
        <v>1295598</v>
      </c>
      <c r="BK49" s="5">
        <v>1353232</v>
      </c>
      <c r="BL49" s="5">
        <v>1458224</v>
      </c>
      <c r="BM49" s="66"/>
    </row>
    <row r="50" spans="1:65" x14ac:dyDescent="0.3">
      <c r="A50" s="6" t="s">
        <v>81</v>
      </c>
      <c r="B50" s="8"/>
      <c r="C50" s="8"/>
      <c r="D50" s="8"/>
      <c r="E50" s="8"/>
      <c r="F50" s="8"/>
      <c r="G50" s="8"/>
      <c r="H50" s="8"/>
      <c r="I50" s="8"/>
      <c r="J50" s="8"/>
      <c r="K50" s="8"/>
      <c r="L50" s="8"/>
      <c r="M50" s="8"/>
      <c r="N50" s="8"/>
      <c r="O50" s="8"/>
      <c r="P50" s="8"/>
      <c r="Q50" s="8"/>
      <c r="R50" s="8"/>
      <c r="S50" s="8"/>
      <c r="T50" s="8"/>
      <c r="U50" s="8"/>
      <c r="V50" s="8"/>
      <c r="W50" s="8"/>
      <c r="X50" s="8"/>
      <c r="Y50" s="8"/>
      <c r="Z50" s="8"/>
      <c r="AA50" s="8">
        <v>757507</v>
      </c>
      <c r="AB50" s="8">
        <v>773404</v>
      </c>
      <c r="AC50" s="8">
        <v>796879</v>
      </c>
      <c r="AD50" s="8">
        <v>907151</v>
      </c>
      <c r="AE50" s="8">
        <v>934683</v>
      </c>
      <c r="AF50" s="8">
        <v>953802</v>
      </c>
      <c r="AG50" s="8">
        <v>976645</v>
      </c>
      <c r="AH50" s="8">
        <v>1005384</v>
      </c>
      <c r="AI50" s="8">
        <v>1046339</v>
      </c>
      <c r="AJ50" s="8">
        <v>1075549</v>
      </c>
      <c r="AK50" s="5">
        <v>1118535</v>
      </c>
      <c r="AL50" s="5">
        <v>1140007</v>
      </c>
      <c r="AM50" s="5">
        <v>1170442</v>
      </c>
      <c r="AN50" s="5">
        <v>1208652</v>
      </c>
      <c r="AO50" s="5">
        <v>1238286</v>
      </c>
      <c r="AP50" s="5">
        <v>1268305</v>
      </c>
      <c r="AQ50" s="5">
        <v>1305544</v>
      </c>
      <c r="AR50" s="5">
        <v>1342937</v>
      </c>
      <c r="AS50" s="5">
        <v>1380758</v>
      </c>
      <c r="AT50" s="5">
        <v>1412511</v>
      </c>
      <c r="AU50" s="5">
        <v>1439186</v>
      </c>
      <c r="AV50" s="5">
        <v>1499769</v>
      </c>
      <c r="AW50" s="5">
        <v>1537370</v>
      </c>
      <c r="AX50" s="5">
        <v>1586621</v>
      </c>
      <c r="AY50" s="5">
        <v>1622765</v>
      </c>
      <c r="AZ50" s="5">
        <v>1671911</v>
      </c>
      <c r="BA50" s="5">
        <v>1722099</v>
      </c>
      <c r="BB50" s="5">
        <v>1789135</v>
      </c>
      <c r="BC50" s="5">
        <v>1849813</v>
      </c>
      <c r="BD50" s="5">
        <v>1908997</v>
      </c>
      <c r="BE50" s="5">
        <v>1962288</v>
      </c>
      <c r="BF50" s="5">
        <v>2023038</v>
      </c>
      <c r="BG50" s="5">
        <v>2090857</v>
      </c>
      <c r="BH50" s="5">
        <v>2146414</v>
      </c>
      <c r="BI50" s="5">
        <v>2209474</v>
      </c>
      <c r="BJ50" s="5">
        <v>2320105</v>
      </c>
      <c r="BK50" s="5">
        <v>2393592</v>
      </c>
      <c r="BL50" s="5">
        <v>2522291</v>
      </c>
      <c r="BM50" s="66"/>
    </row>
    <row r="51" spans="1:65" x14ac:dyDescent="0.3">
      <c r="A51" s="6" t="s">
        <v>82</v>
      </c>
      <c r="B51" s="8"/>
      <c r="C51" s="8"/>
      <c r="D51" s="8"/>
      <c r="E51" s="8"/>
      <c r="F51" s="8"/>
      <c r="G51" s="8"/>
      <c r="H51" s="8"/>
      <c r="I51" s="8"/>
      <c r="J51" s="8"/>
      <c r="K51" s="8"/>
      <c r="L51" s="8"/>
      <c r="M51" s="8"/>
      <c r="N51" s="8"/>
      <c r="O51" s="8"/>
      <c r="P51" s="8"/>
      <c r="Q51" s="8"/>
      <c r="R51" s="8"/>
      <c r="S51" s="8"/>
      <c r="T51" s="8"/>
      <c r="U51" s="8"/>
      <c r="V51" s="8"/>
      <c r="W51" s="8"/>
      <c r="X51" s="8"/>
      <c r="Y51" s="8"/>
      <c r="Z51" s="8"/>
      <c r="AA51" s="8">
        <v>654384</v>
      </c>
      <c r="AB51" s="8">
        <v>668872</v>
      </c>
      <c r="AC51" s="8">
        <v>690514</v>
      </c>
      <c r="AD51" s="8">
        <v>797673</v>
      </c>
      <c r="AE51" s="8">
        <v>824240</v>
      </c>
      <c r="AF51" s="8">
        <v>844052</v>
      </c>
      <c r="AG51" s="8">
        <v>866781</v>
      </c>
      <c r="AH51" s="8">
        <v>891010</v>
      </c>
      <c r="AI51" s="8">
        <v>591360</v>
      </c>
      <c r="AJ51" s="8">
        <v>604141</v>
      </c>
      <c r="AK51" s="5">
        <v>611969</v>
      </c>
      <c r="AL51" s="5">
        <v>623097</v>
      </c>
      <c r="AM51" s="5">
        <v>633998</v>
      </c>
      <c r="AN51" s="5">
        <v>650839</v>
      </c>
      <c r="AO51" s="5">
        <v>660831</v>
      </c>
      <c r="AP51" s="5">
        <v>668862</v>
      </c>
      <c r="AQ51" s="5">
        <v>684316</v>
      </c>
      <c r="AR51" s="5">
        <v>688247</v>
      </c>
      <c r="AS51" s="5">
        <v>707743</v>
      </c>
      <c r="AT51" s="5">
        <v>715358</v>
      </c>
      <c r="AU51" s="5">
        <v>714524</v>
      </c>
      <c r="AV51" s="5">
        <v>724716</v>
      </c>
      <c r="AW51" s="5">
        <v>736469</v>
      </c>
      <c r="AX51" s="5">
        <v>740231</v>
      </c>
      <c r="AY51" s="5">
        <v>749509</v>
      </c>
      <c r="AZ51" s="5">
        <v>759509</v>
      </c>
      <c r="BA51" s="5">
        <v>770299</v>
      </c>
      <c r="BB51" s="5">
        <v>776181</v>
      </c>
      <c r="BC51" s="5">
        <v>783395</v>
      </c>
      <c r="BD51" s="5">
        <v>796640</v>
      </c>
      <c r="BE51" s="5">
        <v>809112</v>
      </c>
      <c r="BF51" s="5">
        <v>818688</v>
      </c>
      <c r="BG51" s="5">
        <v>830767</v>
      </c>
      <c r="BH51" s="5">
        <v>840491</v>
      </c>
      <c r="BI51" s="5">
        <v>850668</v>
      </c>
      <c r="BJ51" s="5">
        <v>857380</v>
      </c>
      <c r="BK51" s="5">
        <v>875674</v>
      </c>
      <c r="BL51" s="5">
        <v>899153</v>
      </c>
      <c r="BM51" s="66"/>
    </row>
    <row r="52" spans="1:65" x14ac:dyDescent="0.3">
      <c r="A52" s="6" t="s">
        <v>83</v>
      </c>
      <c r="B52" s="8"/>
      <c r="C52" s="8"/>
      <c r="D52" s="8"/>
      <c r="E52" s="8"/>
      <c r="F52" s="8"/>
      <c r="G52" s="8"/>
      <c r="H52" s="8"/>
      <c r="I52" s="8"/>
      <c r="J52" s="8"/>
      <c r="K52" s="8"/>
      <c r="L52" s="8"/>
      <c r="M52" s="8"/>
      <c r="N52" s="8"/>
      <c r="O52" s="8"/>
      <c r="P52" s="8"/>
      <c r="Q52" s="8"/>
      <c r="R52" s="8"/>
      <c r="S52" s="8"/>
      <c r="T52" s="8"/>
      <c r="U52" s="8"/>
      <c r="V52" s="8"/>
      <c r="W52" s="8"/>
      <c r="X52" s="8"/>
      <c r="Y52" s="8"/>
      <c r="Z52" s="8"/>
      <c r="AA52" s="8">
        <v>1193259</v>
      </c>
      <c r="AB52" s="8">
        <v>1217026</v>
      </c>
      <c r="AC52" s="8">
        <v>1251695</v>
      </c>
      <c r="AD52" s="8">
        <v>1260097</v>
      </c>
      <c r="AE52" s="8">
        <v>1280486</v>
      </c>
      <c r="AF52" s="8">
        <v>1311777</v>
      </c>
      <c r="AG52" s="8">
        <v>1336669</v>
      </c>
      <c r="AH52" s="8">
        <v>1363787</v>
      </c>
      <c r="AI52" s="8">
        <v>1392468</v>
      </c>
      <c r="AJ52" s="8">
        <v>1427097</v>
      </c>
      <c r="AK52" s="5">
        <v>1448333</v>
      </c>
      <c r="AL52" s="5">
        <v>1492293</v>
      </c>
      <c r="AM52" s="5">
        <v>1499595</v>
      </c>
      <c r="AN52" s="5">
        <v>1510561</v>
      </c>
      <c r="AO52" s="5">
        <v>1532005</v>
      </c>
      <c r="AP52" s="5">
        <v>1532459</v>
      </c>
      <c r="AQ52" s="5">
        <v>1530829</v>
      </c>
      <c r="AR52" s="5">
        <v>1531559</v>
      </c>
      <c r="AS52" s="5">
        <v>1554133</v>
      </c>
      <c r="AT52" s="5">
        <v>1548791</v>
      </c>
      <c r="AU52" s="5">
        <v>1584396</v>
      </c>
      <c r="AV52" s="5">
        <v>1589879</v>
      </c>
      <c r="AW52" s="5">
        <v>1607873</v>
      </c>
      <c r="AX52" s="5">
        <v>1618630</v>
      </c>
      <c r="AY52" s="5">
        <v>1584721</v>
      </c>
      <c r="AZ52" s="5">
        <v>1593636</v>
      </c>
      <c r="BA52" s="5">
        <v>1614084</v>
      </c>
      <c r="BB52" s="5">
        <v>1636052</v>
      </c>
      <c r="BC52" s="5">
        <v>1651111</v>
      </c>
      <c r="BD52" s="5">
        <v>1675761</v>
      </c>
      <c r="BE52" s="5">
        <v>1704949</v>
      </c>
      <c r="BF52" s="5">
        <v>1724609</v>
      </c>
      <c r="BG52" s="5">
        <v>1745229</v>
      </c>
      <c r="BH52" s="5">
        <v>1769726</v>
      </c>
      <c r="BI52" s="5">
        <v>1912178</v>
      </c>
      <c r="BJ52" s="5">
        <v>1953155</v>
      </c>
      <c r="BK52" s="5">
        <v>1988841</v>
      </c>
      <c r="BL52" s="5">
        <v>2026894</v>
      </c>
      <c r="BM52" s="66"/>
    </row>
    <row r="53" spans="1:65" x14ac:dyDescent="0.3">
      <c r="A53" s="15" t="s">
        <v>84</v>
      </c>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v>851282</v>
      </c>
      <c r="AB53" s="17">
        <v>877189</v>
      </c>
      <c r="AC53" s="17">
        <v>915793</v>
      </c>
      <c r="AD53" s="17">
        <v>935413</v>
      </c>
      <c r="AE53" s="17">
        <v>963724</v>
      </c>
      <c r="AF53" s="17">
        <v>1000668</v>
      </c>
      <c r="AG53" s="17">
        <v>1028298</v>
      </c>
      <c r="AH53" s="17">
        <v>1063390</v>
      </c>
      <c r="AI53" s="17">
        <v>1101469</v>
      </c>
      <c r="AJ53" s="17">
        <v>1143083</v>
      </c>
      <c r="AK53" s="19">
        <v>1172151</v>
      </c>
      <c r="AL53" s="19">
        <v>1225605</v>
      </c>
      <c r="AM53" s="19">
        <v>1243970</v>
      </c>
      <c r="AN53" s="19">
        <v>1264052</v>
      </c>
      <c r="AO53" s="19">
        <v>1293852</v>
      </c>
      <c r="AP53" s="19">
        <v>1304222</v>
      </c>
      <c r="AQ53" s="19">
        <v>1315823</v>
      </c>
      <c r="AR53" s="19">
        <v>1325016</v>
      </c>
      <c r="AS53" s="19">
        <v>1352165</v>
      </c>
      <c r="AT53" s="19">
        <v>1366554</v>
      </c>
      <c r="AU53" s="19">
        <v>1409001</v>
      </c>
      <c r="AV53" s="19">
        <v>1412818</v>
      </c>
      <c r="AW53" s="19">
        <v>1440138</v>
      </c>
      <c r="AX53" s="19">
        <v>1460982</v>
      </c>
      <c r="AY53" s="19">
        <v>1443910</v>
      </c>
      <c r="AZ53" s="19">
        <v>1456510</v>
      </c>
      <c r="BA53" s="19">
        <v>1479800</v>
      </c>
      <c r="BB53" s="19">
        <v>1504483</v>
      </c>
      <c r="BC53" s="19">
        <v>1520399</v>
      </c>
      <c r="BD53" s="19">
        <v>1543066</v>
      </c>
      <c r="BE53" s="19">
        <v>1571515</v>
      </c>
      <c r="BF53" s="19">
        <v>1590080</v>
      </c>
      <c r="BG53" s="19">
        <v>1611113</v>
      </c>
      <c r="BH53" s="19">
        <v>1636604</v>
      </c>
      <c r="BI53" s="19">
        <v>1779188</v>
      </c>
      <c r="BJ53" s="19">
        <v>1818122</v>
      </c>
      <c r="BK53" s="19">
        <v>1852620</v>
      </c>
      <c r="BL53" s="19">
        <v>1885561</v>
      </c>
      <c r="BM53" s="66"/>
    </row>
    <row r="54" spans="1:65" x14ac:dyDescent="0.3">
      <c r="A54" s="6" t="s">
        <v>55</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5"/>
      <c r="AL54" s="5"/>
      <c r="AM54" s="5"/>
      <c r="AN54" s="5"/>
      <c r="AO54" s="5"/>
      <c r="AP54" s="5"/>
      <c r="AQ54" s="5"/>
      <c r="AR54" s="5"/>
      <c r="AS54" s="5"/>
      <c r="AT54" s="5"/>
      <c r="AU54" s="5">
        <v>721827</v>
      </c>
      <c r="AV54" s="5">
        <v>684604</v>
      </c>
      <c r="AW54" s="5">
        <v>637015</v>
      </c>
      <c r="AX54" s="5">
        <v>607525</v>
      </c>
      <c r="AY54" s="5">
        <v>587377</v>
      </c>
      <c r="AZ54" s="5">
        <v>621368</v>
      </c>
      <c r="BA54" s="5">
        <v>650025</v>
      </c>
      <c r="BB54" s="5">
        <v>581383</v>
      </c>
      <c r="BC54" s="5">
        <v>551664</v>
      </c>
      <c r="BD54" s="5">
        <v>544052</v>
      </c>
      <c r="BE54" s="5">
        <v>534030</v>
      </c>
      <c r="BF54" s="5">
        <v>521912</v>
      </c>
      <c r="BG54" s="5">
        <v>505999</v>
      </c>
      <c r="BH54" s="5">
        <v>494520</v>
      </c>
      <c r="BI54" s="5">
        <v>484668</v>
      </c>
      <c r="BJ54" s="5">
        <v>468984</v>
      </c>
      <c r="BK54" s="5">
        <v>473019</v>
      </c>
      <c r="BL54" s="5">
        <v>457423</v>
      </c>
      <c r="BM54" s="66"/>
    </row>
    <row r="55" spans="1:65" x14ac:dyDescent="0.3">
      <c r="A55" s="6" t="s">
        <v>56</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3029185</v>
      </c>
      <c r="AV55" s="5">
        <v>2847711</v>
      </c>
      <c r="AW55" s="5">
        <v>2697506</v>
      </c>
      <c r="AX55" s="5">
        <v>2589421</v>
      </c>
      <c r="AY55" s="5">
        <v>2520951</v>
      </c>
      <c r="AZ55" s="5">
        <v>2489006</v>
      </c>
      <c r="BA55" s="5">
        <v>2438756</v>
      </c>
      <c r="BB55" s="5">
        <v>2419760</v>
      </c>
      <c r="BC55" s="5">
        <v>2396876</v>
      </c>
      <c r="BD55" s="5">
        <v>2285930</v>
      </c>
      <c r="BE55" s="5">
        <v>2244176</v>
      </c>
      <c r="BF55" s="5">
        <v>2177995</v>
      </c>
      <c r="BG55" s="5">
        <v>2221981</v>
      </c>
      <c r="BH55" s="5">
        <v>2218268</v>
      </c>
      <c r="BI55" s="5">
        <v>2220934</v>
      </c>
      <c r="BJ55" s="5">
        <v>2254368</v>
      </c>
      <c r="BK55" s="5">
        <v>1992894</v>
      </c>
      <c r="BL55" s="5">
        <v>2193985</v>
      </c>
      <c r="BM55" s="66"/>
    </row>
    <row r="56" spans="1:65" x14ac:dyDescent="0.3">
      <c r="A56" s="6" t="s">
        <v>57</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
      <c r="AL56" s="5"/>
      <c r="AM56" s="5"/>
      <c r="AN56" s="5"/>
      <c r="AO56" s="5"/>
      <c r="AP56" s="5"/>
      <c r="AQ56" s="5"/>
      <c r="AR56" s="5"/>
      <c r="AS56" s="5"/>
      <c r="AT56" s="5"/>
      <c r="AU56" s="5">
        <v>2007939</v>
      </c>
      <c r="AV56" s="5">
        <v>2348015</v>
      </c>
      <c r="AW56" s="5">
        <v>2557927</v>
      </c>
      <c r="AX56" s="5">
        <v>2684782</v>
      </c>
      <c r="AY56" s="5">
        <v>2792454</v>
      </c>
      <c r="AZ56" s="5">
        <v>2861377</v>
      </c>
      <c r="BA56" s="5">
        <v>2931913</v>
      </c>
      <c r="BB56" s="5">
        <v>3055814</v>
      </c>
      <c r="BC56" s="5">
        <v>3171995</v>
      </c>
      <c r="BD56" s="5">
        <v>3408790</v>
      </c>
      <c r="BE56" s="5">
        <v>3504140</v>
      </c>
      <c r="BF56" s="5">
        <v>3629162</v>
      </c>
      <c r="BG56" s="5">
        <v>3690968</v>
      </c>
      <c r="BH56" s="5">
        <v>3832848</v>
      </c>
      <c r="BI56" s="5">
        <v>3963711</v>
      </c>
      <c r="BJ56" s="5">
        <v>4014062</v>
      </c>
      <c r="BK56" s="5">
        <v>4272544</v>
      </c>
      <c r="BL56" s="5">
        <v>4313028</v>
      </c>
      <c r="BM56" s="66"/>
    </row>
    <row r="57" spans="1:65" x14ac:dyDescent="0.3">
      <c r="A57" s="57"/>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1:65" x14ac:dyDescent="0.3">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1:65" x14ac:dyDescent="0.3">
      <c r="A59" s="13" t="s">
        <v>67</v>
      </c>
      <c r="B59" s="26" t="s">
        <v>23</v>
      </c>
      <c r="C59" s="26" t="s">
        <v>24</v>
      </c>
      <c r="D59" s="26" t="s">
        <v>25</v>
      </c>
      <c r="E59" s="26" t="s">
        <v>26</v>
      </c>
      <c r="F59" s="26" t="s">
        <v>27</v>
      </c>
      <c r="G59" s="26" t="s">
        <v>28</v>
      </c>
      <c r="H59" s="26" t="s">
        <v>29</v>
      </c>
      <c r="I59" s="26" t="s">
        <v>30</v>
      </c>
      <c r="J59" s="26" t="s">
        <v>31</v>
      </c>
      <c r="K59" s="26" t="s">
        <v>32</v>
      </c>
      <c r="L59" s="26" t="s">
        <v>33</v>
      </c>
      <c r="M59" s="26" t="s">
        <v>34</v>
      </c>
      <c r="N59" s="26" t="s">
        <v>35</v>
      </c>
      <c r="O59" s="26" t="s">
        <v>36</v>
      </c>
      <c r="P59" s="26" t="s">
        <v>37</v>
      </c>
      <c r="Q59" s="26" t="s">
        <v>38</v>
      </c>
      <c r="R59" s="26" t="s">
        <v>39</v>
      </c>
      <c r="S59" s="26" t="s">
        <v>40</v>
      </c>
      <c r="T59" s="26" t="s">
        <v>41</v>
      </c>
      <c r="U59" s="26" t="s">
        <v>42</v>
      </c>
      <c r="V59" s="26" t="s">
        <v>43</v>
      </c>
      <c r="W59" s="26" t="s">
        <v>44</v>
      </c>
      <c r="X59" s="26" t="s">
        <v>45</v>
      </c>
      <c r="Y59" s="26" t="s">
        <v>46</v>
      </c>
      <c r="Z59" s="26" t="s">
        <v>3</v>
      </c>
      <c r="AA59" s="26" t="s">
        <v>4</v>
      </c>
      <c r="AB59" s="26" t="s">
        <v>5</v>
      </c>
      <c r="AC59" s="26" t="s">
        <v>6</v>
      </c>
      <c r="AD59" s="26" t="s">
        <v>7</v>
      </c>
      <c r="AE59" s="26" t="s">
        <v>8</v>
      </c>
      <c r="AF59" s="26" t="s">
        <v>9</v>
      </c>
      <c r="AG59" s="26" t="s">
        <v>10</v>
      </c>
      <c r="AH59" s="26" t="s">
        <v>11</v>
      </c>
      <c r="AI59" s="26" t="s">
        <v>12</v>
      </c>
      <c r="AJ59" s="26" t="s">
        <v>13</v>
      </c>
      <c r="AK59" s="26" t="s">
        <v>14</v>
      </c>
      <c r="AL59" s="26" t="s">
        <v>15</v>
      </c>
      <c r="AM59" s="26" t="s">
        <v>16</v>
      </c>
      <c r="AN59" s="26" t="s">
        <v>17</v>
      </c>
      <c r="AO59" s="26" t="s">
        <v>18</v>
      </c>
      <c r="AP59" s="26" t="s">
        <v>19</v>
      </c>
      <c r="AQ59" s="26" t="s">
        <v>20</v>
      </c>
      <c r="AR59" s="26" t="s">
        <v>21</v>
      </c>
      <c r="AS59" s="26" t="s">
        <v>22</v>
      </c>
      <c r="AT59" s="26" t="s">
        <v>47</v>
      </c>
      <c r="AU59" s="26" t="s">
        <v>48</v>
      </c>
      <c r="AV59" s="26" t="s">
        <v>69</v>
      </c>
      <c r="AW59" s="26" t="s">
        <v>70</v>
      </c>
      <c r="AX59" s="26" t="s">
        <v>89</v>
      </c>
      <c r="AY59" s="26" t="s">
        <v>90</v>
      </c>
      <c r="AZ59" s="7" t="s">
        <v>119</v>
      </c>
      <c r="BA59" s="7" t="s">
        <v>123</v>
      </c>
      <c r="BB59" s="7" t="s">
        <v>124</v>
      </c>
      <c r="BC59" s="7" t="s">
        <v>125</v>
      </c>
      <c r="BD59" s="7" t="s">
        <v>126</v>
      </c>
      <c r="BE59" s="7" t="s">
        <v>127</v>
      </c>
      <c r="BF59" s="7" t="s">
        <v>128</v>
      </c>
      <c r="BG59" s="7" t="s">
        <v>129</v>
      </c>
      <c r="BH59" s="7" t="s">
        <v>137</v>
      </c>
      <c r="BI59" s="7" t="s">
        <v>139</v>
      </c>
      <c r="BJ59" s="7" t="s">
        <v>140</v>
      </c>
      <c r="BK59" s="7" t="s">
        <v>166</v>
      </c>
      <c r="BL59" s="7" t="s">
        <v>171</v>
      </c>
      <c r="BM59" s="66"/>
    </row>
    <row r="60" spans="1:65" x14ac:dyDescent="0.3">
      <c r="A60" s="9" t="s">
        <v>67</v>
      </c>
      <c r="B60" s="8">
        <v>63500</v>
      </c>
      <c r="C60" s="8">
        <v>63500</v>
      </c>
      <c r="D60" s="8">
        <v>60000</v>
      </c>
      <c r="E60" s="8">
        <v>85000</v>
      </c>
      <c r="F60" s="8">
        <v>70075</v>
      </c>
      <c r="G60" s="8">
        <v>72351</v>
      </c>
      <c r="H60" s="8">
        <v>75326</v>
      </c>
      <c r="I60" s="8">
        <v>83130</v>
      </c>
      <c r="J60" s="8">
        <v>81568</v>
      </c>
      <c r="K60" s="8">
        <v>86540</v>
      </c>
      <c r="L60" s="8">
        <v>92039</v>
      </c>
      <c r="M60" s="8">
        <v>99057</v>
      </c>
      <c r="N60" s="8">
        <v>82501</v>
      </c>
      <c r="O60" s="8">
        <v>79395</v>
      </c>
      <c r="P60" s="8">
        <v>91298</v>
      </c>
      <c r="Q60" s="8">
        <v>98933</v>
      </c>
      <c r="R60" s="8">
        <v>86538</v>
      </c>
      <c r="S60" s="8">
        <v>85648</v>
      </c>
      <c r="T60" s="8">
        <v>93060</v>
      </c>
      <c r="U60" s="8">
        <v>92207</v>
      </c>
      <c r="V60" s="8">
        <v>85556</v>
      </c>
      <c r="W60" s="8">
        <v>75437</v>
      </c>
      <c r="X60" s="8">
        <v>75886</v>
      </c>
      <c r="Y60" s="8">
        <v>115261</v>
      </c>
      <c r="Z60" s="8">
        <v>107399</v>
      </c>
      <c r="AA60" s="8">
        <v>123646</v>
      </c>
      <c r="AB60" s="8">
        <v>104011</v>
      </c>
      <c r="AC60" s="8">
        <v>118042</v>
      </c>
      <c r="AD60" s="8">
        <v>94460</v>
      </c>
      <c r="AE60" s="8">
        <v>102445</v>
      </c>
      <c r="AF60" s="8">
        <v>105847</v>
      </c>
      <c r="AG60" s="8">
        <v>107720</v>
      </c>
      <c r="AH60" s="8">
        <v>98407</v>
      </c>
      <c r="AI60" s="8">
        <v>104037</v>
      </c>
      <c r="AJ60" s="8">
        <v>114486</v>
      </c>
      <c r="AK60" s="5">
        <v>117307</v>
      </c>
      <c r="AL60" s="5">
        <v>102973</v>
      </c>
      <c r="AM60" s="5">
        <v>97718</v>
      </c>
      <c r="AN60" s="5">
        <v>101164</v>
      </c>
      <c r="AO60" s="5">
        <v>111763</v>
      </c>
      <c r="AP60" s="5">
        <v>92606</v>
      </c>
      <c r="AQ60" s="5">
        <v>80703</v>
      </c>
      <c r="AR60" s="5">
        <v>95589</v>
      </c>
      <c r="AS60" s="5">
        <v>103056</v>
      </c>
      <c r="AT60" s="5">
        <v>87155</v>
      </c>
      <c r="AU60" s="5">
        <v>87759</v>
      </c>
      <c r="AV60" s="5">
        <v>93255</v>
      </c>
      <c r="AW60" s="5">
        <v>94711</v>
      </c>
      <c r="AX60" s="5">
        <v>91128</v>
      </c>
      <c r="AY60" s="5">
        <v>119130</v>
      </c>
      <c r="AZ60" s="5">
        <v>97939</v>
      </c>
      <c r="BA60" s="5">
        <v>109484</v>
      </c>
      <c r="BB60" s="5">
        <v>106915</v>
      </c>
      <c r="BC60" s="5">
        <v>85800</v>
      </c>
      <c r="BD60" s="5">
        <v>96743</v>
      </c>
      <c r="BE60" s="5">
        <v>105587</v>
      </c>
      <c r="BF60" s="5">
        <v>88890</v>
      </c>
      <c r="BG60" s="5">
        <v>90966</v>
      </c>
      <c r="BH60" s="5">
        <v>103467</v>
      </c>
      <c r="BI60" s="5">
        <v>180966</v>
      </c>
      <c r="BJ60" s="5">
        <v>125413</v>
      </c>
      <c r="BK60" s="5">
        <v>81573</v>
      </c>
      <c r="BL60" s="5">
        <v>93637</v>
      </c>
      <c r="BM60" s="66"/>
    </row>
    <row r="61" spans="1:65" x14ac:dyDescent="0.3">
      <c r="A61" s="21" t="s">
        <v>68</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v>483508</v>
      </c>
      <c r="AB61" s="22">
        <v>516486</v>
      </c>
      <c r="AC61" s="22">
        <v>546356</v>
      </c>
      <c r="AD61" s="22">
        <v>541806</v>
      </c>
      <c r="AE61" s="22">
        <v>486331</v>
      </c>
      <c r="AF61" s="22">
        <v>518708</v>
      </c>
      <c r="AG61" s="22">
        <v>516286</v>
      </c>
      <c r="AH61" s="22">
        <v>491026</v>
      </c>
      <c r="AI61" s="22">
        <v>476573</v>
      </c>
      <c r="AJ61" s="22">
        <v>581131</v>
      </c>
      <c r="AK61" s="23">
        <v>571722</v>
      </c>
      <c r="AL61" s="23">
        <v>517627</v>
      </c>
      <c r="AM61" s="23">
        <v>530908</v>
      </c>
      <c r="AN61" s="23">
        <v>552883</v>
      </c>
      <c r="AO61" s="23">
        <v>577755</v>
      </c>
      <c r="AP61" s="23">
        <v>479806</v>
      </c>
      <c r="AQ61" s="23">
        <v>499913</v>
      </c>
      <c r="AR61" s="23">
        <v>547297</v>
      </c>
      <c r="AS61" s="23">
        <v>537337</v>
      </c>
      <c r="AT61" s="23">
        <v>447111</v>
      </c>
      <c r="AU61" s="23">
        <v>484909</v>
      </c>
      <c r="AV61" s="5">
        <v>599185</v>
      </c>
      <c r="AW61" s="5">
        <v>543116</v>
      </c>
      <c r="AX61" s="5">
        <v>477395</v>
      </c>
      <c r="AY61" s="5">
        <v>554717</v>
      </c>
      <c r="AZ61" s="5">
        <v>523380</v>
      </c>
      <c r="BA61" s="5">
        <v>515642</v>
      </c>
      <c r="BB61" s="5">
        <v>481538</v>
      </c>
      <c r="BC61" s="5">
        <v>478681</v>
      </c>
      <c r="BD61" s="5">
        <v>516804</v>
      </c>
      <c r="BE61" s="5">
        <v>510899</v>
      </c>
      <c r="BF61" s="5">
        <v>450690</v>
      </c>
      <c r="BG61" s="5">
        <v>464155</v>
      </c>
      <c r="BH61" s="5">
        <v>515434</v>
      </c>
      <c r="BI61" s="5">
        <v>640900</v>
      </c>
      <c r="BJ61" s="5">
        <v>548841</v>
      </c>
      <c r="BK61" s="5">
        <v>401485</v>
      </c>
      <c r="BL61" s="5">
        <v>575237</v>
      </c>
      <c r="BM61" s="66"/>
    </row>
    <row r="62" spans="1:65" x14ac:dyDescent="0.3">
      <c r="A62" s="32"/>
    </row>
    <row r="63" spans="1:65" x14ac:dyDescent="0.3">
      <c r="A63" s="6" t="s">
        <v>136</v>
      </c>
      <c r="AQ63" s="33"/>
      <c r="AR63" s="33"/>
      <c r="AS63" s="33"/>
      <c r="AT63" s="33"/>
      <c r="AU63" s="33"/>
      <c r="AV63" s="33"/>
      <c r="AW63" s="33"/>
      <c r="AX63" s="33"/>
    </row>
    <row r="64" spans="1:65" x14ac:dyDescent="0.3">
      <c r="A64" s="45" t="s">
        <v>116</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7"/>
      <c r="AZ64" s="47"/>
      <c r="BA64" s="47"/>
      <c r="BB64" s="47"/>
      <c r="BC64" s="47"/>
      <c r="BD64" s="47"/>
      <c r="BE64" s="47"/>
      <c r="BF64" s="47"/>
      <c r="BG64" s="47"/>
      <c r="BH64" s="47"/>
      <c r="BI64" s="47"/>
      <c r="BJ64" s="47"/>
      <c r="BK64" s="47"/>
      <c r="BL64" s="47"/>
    </row>
    <row r="65" spans="1:66" x14ac:dyDescent="0.3">
      <c r="AP65" s="35"/>
      <c r="AQ65" s="35"/>
      <c r="AR65" s="35"/>
      <c r="AS65" s="35"/>
      <c r="AT65" s="35"/>
      <c r="AU65" s="35"/>
      <c r="AV65" s="35"/>
      <c r="AW65" s="35"/>
      <c r="AX65" s="35"/>
      <c r="AY65" s="35"/>
      <c r="AZ65" s="35"/>
      <c r="BA65" s="35"/>
      <c r="BB65" s="35"/>
      <c r="BC65" s="35"/>
      <c r="BD65" s="35"/>
      <c r="BE65" s="35"/>
      <c r="BF65" s="55"/>
      <c r="BG65" s="55"/>
      <c r="BH65" s="55"/>
      <c r="BI65" s="55"/>
      <c r="BJ65" s="55"/>
      <c r="BK65" s="55"/>
      <c r="BL65" s="55"/>
    </row>
    <row r="66" spans="1:66" x14ac:dyDescent="0.3">
      <c r="A66" s="13" t="s">
        <v>110</v>
      </c>
      <c r="B66" s="26" t="s">
        <v>23</v>
      </c>
      <c r="C66" s="26" t="s">
        <v>24</v>
      </c>
      <c r="D66" s="26" t="s">
        <v>25</v>
      </c>
      <c r="E66" s="26" t="s">
        <v>26</v>
      </c>
      <c r="F66" s="26" t="s">
        <v>27</v>
      </c>
      <c r="G66" s="26" t="s">
        <v>28</v>
      </c>
      <c r="H66" s="26" t="s">
        <v>29</v>
      </c>
      <c r="I66" s="26" t="s">
        <v>30</v>
      </c>
      <c r="J66" s="26" t="s">
        <v>31</v>
      </c>
      <c r="K66" s="26" t="s">
        <v>32</v>
      </c>
      <c r="L66" s="26" t="s">
        <v>33</v>
      </c>
      <c r="M66" s="26" t="s">
        <v>34</v>
      </c>
      <c r="N66" s="26" t="s">
        <v>35</v>
      </c>
      <c r="O66" s="26" t="s">
        <v>36</v>
      </c>
      <c r="P66" s="26" t="s">
        <v>37</v>
      </c>
      <c r="Q66" s="26" t="s">
        <v>38</v>
      </c>
      <c r="R66" s="26" t="s">
        <v>39</v>
      </c>
      <c r="S66" s="26" t="s">
        <v>40</v>
      </c>
      <c r="T66" s="26" t="s">
        <v>41</v>
      </c>
      <c r="U66" s="26" t="s">
        <v>42</v>
      </c>
      <c r="V66" s="26" t="s">
        <v>43</v>
      </c>
      <c r="W66" s="26" t="s">
        <v>44</v>
      </c>
      <c r="X66" s="26" t="s">
        <v>45</v>
      </c>
      <c r="Y66" s="26" t="s">
        <v>46</v>
      </c>
      <c r="Z66" s="26" t="s">
        <v>3</v>
      </c>
      <c r="AA66" s="26" t="s">
        <v>4</v>
      </c>
      <c r="AB66" s="26" t="s">
        <v>5</v>
      </c>
      <c r="AC66" s="26" t="s">
        <v>6</v>
      </c>
      <c r="AD66" s="26" t="s">
        <v>7</v>
      </c>
      <c r="AE66" s="26" t="s">
        <v>8</v>
      </c>
      <c r="AF66" s="26" t="s">
        <v>9</v>
      </c>
      <c r="AG66" s="26" t="s">
        <v>10</v>
      </c>
      <c r="AH66" s="26" t="s">
        <v>11</v>
      </c>
      <c r="AI66" s="26" t="s">
        <v>12</v>
      </c>
      <c r="AJ66" s="26" t="s">
        <v>13</v>
      </c>
      <c r="AK66" s="26" t="s">
        <v>14</v>
      </c>
      <c r="AL66" s="26" t="s">
        <v>15</v>
      </c>
      <c r="AM66" s="26" t="s">
        <v>16</v>
      </c>
      <c r="AN66" s="26" t="s">
        <v>17</v>
      </c>
      <c r="AO66" s="26" t="s">
        <v>18</v>
      </c>
      <c r="AP66" s="26" t="s">
        <v>19</v>
      </c>
      <c r="AQ66" s="26" t="s">
        <v>20</v>
      </c>
      <c r="AR66" s="26" t="s">
        <v>21</v>
      </c>
      <c r="AS66" s="26" t="s">
        <v>22</v>
      </c>
      <c r="AT66" s="26" t="s">
        <v>47</v>
      </c>
      <c r="AU66" s="26" t="s">
        <v>48</v>
      </c>
      <c r="AV66" s="26" t="s">
        <v>69</v>
      </c>
      <c r="AW66" s="26" t="s">
        <v>70</v>
      </c>
      <c r="AX66" s="26" t="s">
        <v>89</v>
      </c>
      <c r="AY66" s="26" t="s">
        <v>90</v>
      </c>
      <c r="AZ66" s="7" t="s">
        <v>119</v>
      </c>
      <c r="BA66" s="7" t="s">
        <v>123</v>
      </c>
      <c r="BB66" s="7" t="s">
        <v>124</v>
      </c>
      <c r="BC66" s="7" t="s">
        <v>125</v>
      </c>
      <c r="BD66" s="7" t="s">
        <v>126</v>
      </c>
      <c r="BE66" s="7" t="s">
        <v>127</v>
      </c>
      <c r="BF66" s="7" t="s">
        <v>128</v>
      </c>
      <c r="BG66" s="7" t="s">
        <v>129</v>
      </c>
      <c r="BH66" s="7" t="s">
        <v>137</v>
      </c>
      <c r="BI66" s="7" t="s">
        <v>139</v>
      </c>
      <c r="BJ66" s="7" t="s">
        <v>140</v>
      </c>
      <c r="BK66" s="7" t="s">
        <v>166</v>
      </c>
      <c r="BL66" s="7" t="s">
        <v>171</v>
      </c>
    </row>
    <row r="67" spans="1:66" x14ac:dyDescent="0.3">
      <c r="A67" s="31" t="s">
        <v>98</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4">
        <v>0.38575267350024373</v>
      </c>
      <c r="AQ67" s="34">
        <v>0.37802489642769982</v>
      </c>
      <c r="AR67" s="34">
        <v>0.37683373823316785</v>
      </c>
      <c r="AS67" s="34">
        <v>0.37751521263873916</v>
      </c>
      <c r="AT67" s="34">
        <v>0.37828661502209016</v>
      </c>
      <c r="AU67" s="34">
        <v>0.37785579352906457</v>
      </c>
      <c r="AV67" s="34">
        <v>0.37775992163705097</v>
      </c>
      <c r="AW67" s="34">
        <v>0.37695232949022206</v>
      </c>
      <c r="AX67" s="34">
        <v>0.37806083518312983</v>
      </c>
      <c r="AY67" s="34">
        <v>0.38211172688636863</v>
      </c>
      <c r="AZ67" s="34">
        <v>0.38432473418186153</v>
      </c>
      <c r="BA67" s="34">
        <v>0.38562963007254647</v>
      </c>
      <c r="BB67" s="34">
        <v>0.38634944907153873</v>
      </c>
      <c r="BC67" s="34">
        <v>0.38770156530434025</v>
      </c>
      <c r="BD67" s="34">
        <v>0.38778849427419371</v>
      </c>
      <c r="BE67" s="34">
        <v>0.38923739634843418</v>
      </c>
      <c r="BF67" s="34">
        <v>0.39001160992424161</v>
      </c>
      <c r="BG67" s="34">
        <v>0.39000658674910593</v>
      </c>
      <c r="BH67" s="34">
        <v>0.39025695898763696</v>
      </c>
      <c r="BI67" s="34">
        <v>0.38416767414114517</v>
      </c>
      <c r="BJ67" s="34">
        <v>0.38563134163938867</v>
      </c>
      <c r="BK67" s="34">
        <v>0.38395110334606275</v>
      </c>
      <c r="BL67" s="34">
        <v>0.38085309420604913</v>
      </c>
      <c r="BN67" s="68"/>
    </row>
    <row r="68" spans="1:66" x14ac:dyDescent="0.3">
      <c r="A68" s="31" t="s">
        <v>120</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4">
        <v>0.20657342360646702</v>
      </c>
      <c r="AQ68" s="34">
        <v>0.18889783791242482</v>
      </c>
      <c r="AR68" s="34">
        <v>0.18911820779298738</v>
      </c>
      <c r="AS68" s="34">
        <v>0.18919501575246303</v>
      </c>
      <c r="AT68" s="34">
        <v>0.18784925854986673</v>
      </c>
      <c r="AU68" s="34">
        <v>0.18401441512525457</v>
      </c>
      <c r="AV68" s="34">
        <v>0.18133506112752176</v>
      </c>
      <c r="AW68" s="34">
        <v>0.18232744692867889</v>
      </c>
      <c r="AX68" s="34">
        <v>0.18114404474331353</v>
      </c>
      <c r="AY68" s="34">
        <v>0.17974583707718739</v>
      </c>
      <c r="AZ68" s="34">
        <v>0.17697787851873287</v>
      </c>
      <c r="BA68" s="34">
        <v>0.17541731900010199</v>
      </c>
      <c r="BB68" s="34">
        <v>0.17389623205183724</v>
      </c>
      <c r="BC68" s="34">
        <v>0.17112523660104875</v>
      </c>
      <c r="BD68" s="34">
        <v>0.16772820035737801</v>
      </c>
      <c r="BE68" s="34">
        <v>0.16629249646549235</v>
      </c>
      <c r="BF68" s="34">
        <v>0.16311074553156957</v>
      </c>
      <c r="BG68" s="34">
        <v>0.15931613716141649</v>
      </c>
      <c r="BH68" s="34">
        <v>0.15606382634170307</v>
      </c>
      <c r="BI68" s="34">
        <v>0.17054070154410114</v>
      </c>
      <c r="BJ68" s="34">
        <v>0.17378626280053444</v>
      </c>
      <c r="BK68" s="34">
        <v>0.17154298083374281</v>
      </c>
      <c r="BL68" s="34">
        <v>0.17004664842924824</v>
      </c>
      <c r="BN68" s="68"/>
    </row>
    <row r="69" spans="1:66" x14ac:dyDescent="0.3">
      <c r="A69" s="31" t="s">
        <v>99</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4">
        <v>0.31972453416743918</v>
      </c>
      <c r="AQ69" s="34">
        <v>0.35370832358622434</v>
      </c>
      <c r="AR69" s="34">
        <v>0.35444121307215487</v>
      </c>
      <c r="AS69" s="34">
        <v>0.35457255021666684</v>
      </c>
      <c r="AT69" s="34">
        <v>0.35550225329783747</v>
      </c>
      <c r="AU69" s="34">
        <v>0.35521816386352306</v>
      </c>
      <c r="AV69" s="34">
        <v>0.35294022614377085</v>
      </c>
      <c r="AW69" s="34">
        <v>0.35332411927945739</v>
      </c>
      <c r="AX69" s="34">
        <v>0.35338050314465408</v>
      </c>
      <c r="AY69" s="34">
        <v>0.34616055973598076</v>
      </c>
      <c r="AZ69" s="34">
        <v>0.34415059433144579</v>
      </c>
      <c r="BA69" s="34">
        <v>0.3424950678443382</v>
      </c>
      <c r="BB69" s="34">
        <v>0.34593559108971716</v>
      </c>
      <c r="BC69" s="34">
        <v>0.349861245789788</v>
      </c>
      <c r="BD69" s="34">
        <v>0.35052298753664984</v>
      </c>
      <c r="BE69" s="34">
        <v>0.35056601467031584</v>
      </c>
      <c r="BF69" s="34">
        <v>0.35313366833789744</v>
      </c>
      <c r="BG69" s="34">
        <v>0.35647087342037981</v>
      </c>
      <c r="BH69" s="34">
        <v>0.35747099288747497</v>
      </c>
      <c r="BI69" s="34">
        <v>0.35227625257578848</v>
      </c>
      <c r="BJ69" s="34">
        <v>0.35062577422138524</v>
      </c>
      <c r="BK69" s="34">
        <v>0.35251096801537801</v>
      </c>
      <c r="BL69" s="34">
        <v>0.35723711151915244</v>
      </c>
      <c r="BN69" s="68"/>
    </row>
    <row r="70" spans="1:66" x14ac:dyDescent="0.3">
      <c r="A70" s="31" t="s">
        <v>100</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4">
        <v>6.1229092345560218E-2</v>
      </c>
      <c r="AQ70" s="34">
        <v>5.5688395349368661E-2</v>
      </c>
      <c r="AR70" s="34">
        <v>5.8679276478722939E-2</v>
      </c>
      <c r="AS70" s="34">
        <v>5.8568637466147162E-2</v>
      </c>
      <c r="AT70" s="34">
        <v>5.9201301754331526E-2</v>
      </c>
      <c r="AU70" s="34">
        <v>5.9857602539073525E-2</v>
      </c>
      <c r="AV70" s="34">
        <v>6.1157111930792998E-2</v>
      </c>
      <c r="AW70" s="34">
        <v>6.0931212290715166E-2</v>
      </c>
      <c r="AX70" s="34">
        <v>6.1359858871406499E-2</v>
      </c>
      <c r="AY70" s="34">
        <v>6.3343299244066301E-2</v>
      </c>
      <c r="AZ70" s="34">
        <v>6.4829383403731428E-2</v>
      </c>
      <c r="BA70" s="34">
        <v>6.4889197158998616E-2</v>
      </c>
      <c r="BB70" s="34">
        <v>6.4660521776859242E-2</v>
      </c>
      <c r="BC70" s="34">
        <v>6.445498636965559E-2</v>
      </c>
      <c r="BD70" s="34">
        <v>6.537280092941368E-2</v>
      </c>
      <c r="BE70" s="34">
        <v>6.4507430822816833E-2</v>
      </c>
      <c r="BF70" s="34">
        <v>6.4743181776526965E-2</v>
      </c>
      <c r="BG70" s="34">
        <v>6.4113932688035488E-2</v>
      </c>
      <c r="BH70" s="34">
        <v>6.4609458882223206E-2</v>
      </c>
      <c r="BI70" s="34">
        <v>6.2419285213163506E-2</v>
      </c>
      <c r="BJ70" s="34">
        <v>6.1101039657055364E-2</v>
      </c>
      <c r="BK70" s="34">
        <v>6.2382530600106227E-2</v>
      </c>
      <c r="BL70" s="34">
        <v>6.2014641243023839E-2</v>
      </c>
      <c r="BN70" s="68"/>
    </row>
    <row r="71" spans="1:66" x14ac:dyDescent="0.3">
      <c r="A71" s="31" t="s">
        <v>111</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4">
        <v>2.3829849985757948E-2</v>
      </c>
      <c r="AQ71" s="34">
        <v>2.0825581437945849E-2</v>
      </c>
      <c r="AR71" s="34"/>
      <c r="AS71" s="34"/>
      <c r="AT71" s="34"/>
      <c r="AU71" s="34"/>
      <c r="AV71" s="34"/>
      <c r="AW71" s="34"/>
      <c r="AX71" s="34"/>
      <c r="AY71" s="34"/>
      <c r="AZ71" s="34"/>
      <c r="BA71" s="34"/>
      <c r="BB71" s="34"/>
      <c r="BC71" s="34"/>
      <c r="BD71" s="34"/>
      <c r="BE71" s="34"/>
      <c r="BF71" s="34"/>
      <c r="BG71" s="34"/>
      <c r="BH71" s="34"/>
      <c r="BI71" s="34"/>
      <c r="BJ71" s="34"/>
      <c r="BK71" s="34"/>
      <c r="BL71" s="34"/>
      <c r="BN71" s="68"/>
    </row>
    <row r="72" spans="1:66" x14ac:dyDescent="0.3">
      <c r="A72" s="31" t="s">
        <v>101</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4">
        <v>2.8904263945318752E-3</v>
      </c>
      <c r="AQ72" s="34">
        <v>2.8549652863364807E-3</v>
      </c>
      <c r="AR72" s="34">
        <v>2.092756442296699E-2</v>
      </c>
      <c r="AS72" s="34">
        <v>2.0148583925983801E-2</v>
      </c>
      <c r="AT72" s="34">
        <v>1.9160571375874066E-2</v>
      </c>
      <c r="AU72" s="34">
        <v>2.3054024943084252E-2</v>
      </c>
      <c r="AV72" s="34">
        <v>2.6807679160863421E-2</v>
      </c>
      <c r="AW72" s="34">
        <v>2.6464892010926527E-2</v>
      </c>
      <c r="AX72" s="34">
        <v>2.605475805749603E-2</v>
      </c>
      <c r="AY72" s="34">
        <v>2.8638577056396931E-2</v>
      </c>
      <c r="AZ72" s="34">
        <v>2.9717409564228386E-2</v>
      </c>
      <c r="BA72" s="34">
        <v>3.1568785924014742E-2</v>
      </c>
      <c r="BB72" s="34">
        <v>2.9158206010047618E-2</v>
      </c>
      <c r="BC72" s="34">
        <v>2.6856965935167433E-2</v>
      </c>
      <c r="BD72" s="34">
        <v>2.858751690236476E-2</v>
      </c>
      <c r="BE72" s="34">
        <v>2.939666169294082E-2</v>
      </c>
      <c r="BF72" s="34">
        <v>2.9000794429764384E-2</v>
      </c>
      <c r="BG72" s="34">
        <v>3.0092469981062318E-2</v>
      </c>
      <c r="BH72" s="34">
        <v>3.1598762900961801E-2</v>
      </c>
      <c r="BI72" s="34">
        <v>3.0596086525801668E-2</v>
      </c>
      <c r="BJ72" s="34">
        <v>2.8855581681636308E-2</v>
      </c>
      <c r="BK72" s="34">
        <v>2.961241720471022E-2</v>
      </c>
      <c r="BL72" s="34">
        <v>2.9848504602526322E-2</v>
      </c>
      <c r="BN72" s="68"/>
    </row>
    <row r="73" spans="1:66" x14ac:dyDescent="0.3">
      <c r="AP73" s="37"/>
      <c r="AQ73" s="37"/>
      <c r="AR73" s="37"/>
      <c r="AS73" s="37"/>
      <c r="AT73" s="37"/>
      <c r="AU73" s="50"/>
      <c r="AV73" s="50"/>
      <c r="AW73" s="50"/>
      <c r="AX73" s="50"/>
      <c r="AY73" s="50"/>
      <c r="AZ73" s="50"/>
      <c r="BA73" s="50"/>
      <c r="BB73" s="50"/>
      <c r="BC73" s="50"/>
      <c r="BD73" s="50"/>
      <c r="BE73" s="50"/>
      <c r="BF73" s="50"/>
      <c r="BG73" s="50"/>
      <c r="BH73" s="50"/>
      <c r="BI73" s="50"/>
      <c r="BJ73" s="50"/>
      <c r="BK73" s="50"/>
      <c r="BL73" s="50"/>
      <c r="BN73" s="68"/>
    </row>
    <row r="74" spans="1:66" x14ac:dyDescent="0.3">
      <c r="A74" s="13" t="s">
        <v>112</v>
      </c>
      <c r="B74" s="26" t="s">
        <v>23</v>
      </c>
      <c r="C74" s="26" t="s">
        <v>24</v>
      </c>
      <c r="D74" s="26" t="s">
        <v>25</v>
      </c>
      <c r="E74" s="26" t="s">
        <v>26</v>
      </c>
      <c r="F74" s="26" t="s">
        <v>27</v>
      </c>
      <c r="G74" s="26" t="s">
        <v>28</v>
      </c>
      <c r="H74" s="26" t="s">
        <v>29</v>
      </c>
      <c r="I74" s="26" t="s">
        <v>30</v>
      </c>
      <c r="J74" s="26" t="s">
        <v>31</v>
      </c>
      <c r="K74" s="26" t="s">
        <v>32</v>
      </c>
      <c r="L74" s="26" t="s">
        <v>33</v>
      </c>
      <c r="M74" s="26" t="s">
        <v>34</v>
      </c>
      <c r="N74" s="26" t="s">
        <v>35</v>
      </c>
      <c r="O74" s="26" t="s">
        <v>36</v>
      </c>
      <c r="P74" s="26" t="s">
        <v>37</v>
      </c>
      <c r="Q74" s="26" t="s">
        <v>38</v>
      </c>
      <c r="R74" s="26" t="s">
        <v>39</v>
      </c>
      <c r="S74" s="26" t="s">
        <v>40</v>
      </c>
      <c r="T74" s="26" t="s">
        <v>41</v>
      </c>
      <c r="U74" s="26" t="s">
        <v>42</v>
      </c>
      <c r="V74" s="26" t="s">
        <v>43</v>
      </c>
      <c r="W74" s="26" t="s">
        <v>44</v>
      </c>
      <c r="X74" s="26" t="s">
        <v>45</v>
      </c>
      <c r="Y74" s="26" t="s">
        <v>46</v>
      </c>
      <c r="Z74" s="26" t="s">
        <v>3</v>
      </c>
      <c r="AA74" s="26" t="s">
        <v>4</v>
      </c>
      <c r="AB74" s="26" t="s">
        <v>5</v>
      </c>
      <c r="AC74" s="26" t="s">
        <v>6</v>
      </c>
      <c r="AD74" s="26" t="s">
        <v>7</v>
      </c>
      <c r="AE74" s="26" t="s">
        <v>8</v>
      </c>
      <c r="AF74" s="26" t="s">
        <v>9</v>
      </c>
      <c r="AG74" s="26" t="s">
        <v>10</v>
      </c>
      <c r="AH74" s="26" t="s">
        <v>11</v>
      </c>
      <c r="AI74" s="26" t="s">
        <v>12</v>
      </c>
      <c r="AJ74" s="26" t="s">
        <v>13</v>
      </c>
      <c r="AK74" s="26" t="s">
        <v>14</v>
      </c>
      <c r="AL74" s="26" t="s">
        <v>15</v>
      </c>
      <c r="AM74" s="26" t="s">
        <v>16</v>
      </c>
      <c r="AN74" s="26" t="s">
        <v>17</v>
      </c>
      <c r="AO74" s="26" t="s">
        <v>18</v>
      </c>
      <c r="AP74" s="36" t="s">
        <v>19</v>
      </c>
      <c r="AQ74" s="36" t="s">
        <v>20</v>
      </c>
      <c r="AR74" s="36" t="s">
        <v>21</v>
      </c>
      <c r="AS74" s="36" t="s">
        <v>22</v>
      </c>
      <c r="AT74" s="36" t="s">
        <v>47</v>
      </c>
      <c r="AU74" s="36" t="s">
        <v>48</v>
      </c>
      <c r="AV74" s="36" t="s">
        <v>69</v>
      </c>
      <c r="AW74" s="36" t="s">
        <v>70</v>
      </c>
      <c r="AX74" s="36" t="s">
        <v>89</v>
      </c>
      <c r="AY74" s="36" t="s">
        <v>90</v>
      </c>
      <c r="AZ74" s="7" t="s">
        <v>119</v>
      </c>
      <c r="BA74" s="7" t="s">
        <v>123</v>
      </c>
      <c r="BB74" s="7" t="s">
        <v>124</v>
      </c>
      <c r="BC74" s="7" t="s">
        <v>125</v>
      </c>
      <c r="BD74" s="7" t="s">
        <v>126</v>
      </c>
      <c r="BE74" s="7" t="s">
        <v>127</v>
      </c>
      <c r="BF74" s="7" t="s">
        <v>128</v>
      </c>
      <c r="BG74" s="7" t="s">
        <v>129</v>
      </c>
      <c r="BH74" s="7" t="s">
        <v>137</v>
      </c>
      <c r="BI74" s="7" t="s">
        <v>139</v>
      </c>
      <c r="BJ74" s="7" t="s">
        <v>140</v>
      </c>
      <c r="BK74" s="7" t="s">
        <v>166</v>
      </c>
      <c r="BL74" s="7" t="s">
        <v>171</v>
      </c>
      <c r="BN74" s="68"/>
    </row>
    <row r="75" spans="1:66" x14ac:dyDescent="0.3">
      <c r="A75" s="31" t="s">
        <v>98</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4">
        <v>0.38575267350024373</v>
      </c>
      <c r="AQ75" s="34">
        <v>0.37891478510420284</v>
      </c>
      <c r="AR75" s="34">
        <v>0.37411046083954419</v>
      </c>
      <c r="AS75" s="34">
        <v>0.3730938841270704</v>
      </c>
      <c r="AT75" s="34">
        <v>0.37334358593404393</v>
      </c>
      <c r="AU75" s="34">
        <v>0.36969541611318668</v>
      </c>
      <c r="AV75" s="34">
        <v>0.36328977119356431</v>
      </c>
      <c r="AW75" s="34">
        <v>0.36128371099272305</v>
      </c>
      <c r="AX75" s="34">
        <v>0.35989964517993855</v>
      </c>
      <c r="AY75" s="34">
        <v>0.36439434473727816</v>
      </c>
      <c r="AZ75" s="34">
        <v>0.36424657663338461</v>
      </c>
      <c r="BA75" s="34">
        <v>0.36348857451266331</v>
      </c>
      <c r="BB75" s="34">
        <v>0.36296383456664494</v>
      </c>
      <c r="BC75" s="34">
        <v>0.36312969508936188</v>
      </c>
      <c r="BD75" s="34">
        <v>0.36195571589322784</v>
      </c>
      <c r="BE75" s="34">
        <v>0.36091290885856625</v>
      </c>
      <c r="BF75" s="34">
        <v>0.36069270650684643</v>
      </c>
      <c r="BG75" s="34">
        <v>0.36021091218721457</v>
      </c>
      <c r="BH75" s="34">
        <v>0.35941242244454213</v>
      </c>
      <c r="BI75" s="34">
        <v>0.35153728197284312</v>
      </c>
      <c r="BJ75" s="34">
        <v>0.35425021962398656</v>
      </c>
      <c r="BK75" s="34">
        <v>0.35249139079382308</v>
      </c>
      <c r="BL75" s="34">
        <v>0.35529654337271704</v>
      </c>
      <c r="BN75" s="68"/>
    </row>
    <row r="76" spans="1:66" x14ac:dyDescent="0.3">
      <c r="A76" s="31" t="s">
        <v>120</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0.20657342360646702</v>
      </c>
      <c r="AQ76" s="34">
        <v>0.20762898722679099</v>
      </c>
      <c r="AR76" s="34">
        <v>0.20816211527249898</v>
      </c>
      <c r="AS76" s="34">
        <v>0.20858127029730036</v>
      </c>
      <c r="AT76" s="34">
        <v>0.2075523550376856</v>
      </c>
      <c r="AU76" s="34">
        <v>0.20464034021137434</v>
      </c>
      <c r="AV76" s="34">
        <v>0.20296228024349364</v>
      </c>
      <c r="AW76" s="34">
        <v>0.20462569506038419</v>
      </c>
      <c r="AX76" s="34">
        <v>0.20532178384208802</v>
      </c>
      <c r="AY76" s="34">
        <v>0.20384970060337412</v>
      </c>
      <c r="AZ76" s="34">
        <v>0.20181873457636132</v>
      </c>
      <c r="BA76" s="34">
        <v>0.20121815797595854</v>
      </c>
      <c r="BB76" s="34">
        <v>0.20204895500260958</v>
      </c>
      <c r="BC76" s="34">
        <v>0.20030146676354479</v>
      </c>
      <c r="BD76" s="34">
        <v>0.19802371644991609</v>
      </c>
      <c r="BE76" s="34">
        <v>0.19823521827346433</v>
      </c>
      <c r="BF76" s="34">
        <v>0.19654391600941656</v>
      </c>
      <c r="BG76" s="34">
        <v>0.19363765558071808</v>
      </c>
      <c r="BH76" s="34">
        <v>0.19060768862362604</v>
      </c>
      <c r="BI76" s="34">
        <v>0.21081567014688463</v>
      </c>
      <c r="BJ76" s="34">
        <v>0.21903545870512547</v>
      </c>
      <c r="BK76" s="34">
        <v>0.21817909122304999</v>
      </c>
      <c r="BL76" s="34">
        <v>0.21880408637844267</v>
      </c>
      <c r="BN76" s="68"/>
    </row>
    <row r="77" spans="1:66" x14ac:dyDescent="0.3">
      <c r="A77" s="31" t="s">
        <v>99</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0.31972453416743918</v>
      </c>
      <c r="AQ77" s="34">
        <v>0.32046498942611018</v>
      </c>
      <c r="AR77" s="34">
        <v>0.32392204149703813</v>
      </c>
      <c r="AS77" s="34">
        <v>0.32534438781330277</v>
      </c>
      <c r="AT77" s="34">
        <v>0.32630438955987545</v>
      </c>
      <c r="AU77" s="34">
        <v>0.32752591473350395</v>
      </c>
      <c r="AV77" s="34">
        <v>0.32892231173221859</v>
      </c>
      <c r="AW77" s="34">
        <v>0.32972528243430516</v>
      </c>
      <c r="AX77" s="34">
        <v>0.32959526106834863</v>
      </c>
      <c r="AY77" s="34">
        <v>0.32091348212338333</v>
      </c>
      <c r="AZ77" s="34">
        <v>0.31946839636769342</v>
      </c>
      <c r="BA77" s="34">
        <v>0.31790440738194425</v>
      </c>
      <c r="BB77" s="34">
        <v>0.31952419276478139</v>
      </c>
      <c r="BC77" s="34">
        <v>0.32255615201691484</v>
      </c>
      <c r="BD77" s="34">
        <v>0.32213719948351255</v>
      </c>
      <c r="BE77" s="34">
        <v>0.32233878233359675</v>
      </c>
      <c r="BF77" s="34">
        <v>0.32345461843929257</v>
      </c>
      <c r="BG77" s="34">
        <v>0.32540040735314402</v>
      </c>
      <c r="BH77" s="34">
        <v>0.3262188339907538</v>
      </c>
      <c r="BI77" s="34">
        <v>0.31751916406556274</v>
      </c>
      <c r="BJ77" s="34">
        <v>0.30844756156354702</v>
      </c>
      <c r="BK77" s="34">
        <v>0.30706241057772954</v>
      </c>
      <c r="BL77" s="34">
        <v>0.30251151816762056</v>
      </c>
      <c r="BN77" s="68"/>
    </row>
    <row r="78" spans="1:66" x14ac:dyDescent="0.3">
      <c r="A78" s="31" t="s">
        <v>100</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6.1229092345560218E-2</v>
      </c>
      <c r="AQ78" s="34">
        <v>6.4793921836095045E-2</v>
      </c>
      <c r="AR78" s="34">
        <v>6.8796280708330673E-2</v>
      </c>
      <c r="AS78" s="34">
        <v>6.8885651506786133E-2</v>
      </c>
      <c r="AT78" s="34">
        <v>6.98648659928051E-2</v>
      </c>
      <c r="AU78" s="34">
        <v>7.0957194330671144E-2</v>
      </c>
      <c r="AV78" s="34">
        <v>7.3118502499699783E-2</v>
      </c>
      <c r="AW78" s="34">
        <v>7.3061030752909262E-2</v>
      </c>
      <c r="AX78" s="34">
        <v>7.4149016152534358E-2</v>
      </c>
      <c r="AY78" s="34">
        <v>7.6707811219692265E-2</v>
      </c>
      <c r="AZ78" s="34">
        <v>7.8954279858709939E-2</v>
      </c>
      <c r="BA78" s="34">
        <v>7.946380309589636E-2</v>
      </c>
      <c r="BB78" s="34">
        <v>8.0042942121613045E-2</v>
      </c>
      <c r="BC78" s="34">
        <v>8.0416208079513649E-2</v>
      </c>
      <c r="BD78" s="34">
        <v>8.1962273696863111E-2</v>
      </c>
      <c r="BE78" s="34">
        <v>8.1365296099179862E-2</v>
      </c>
      <c r="BF78" s="34">
        <v>8.2358345811321551E-2</v>
      </c>
      <c r="BG78" s="34">
        <v>8.2142021934707571E-2</v>
      </c>
      <c r="BH78" s="34">
        <v>8.3079855200309194E-2</v>
      </c>
      <c r="BI78" s="34">
        <v>8.0584709171485663E-2</v>
      </c>
      <c r="BJ78" s="34">
        <v>8.0304956619014919E-2</v>
      </c>
      <c r="BK78" s="34">
        <v>8.2888351670037982E-2</v>
      </c>
      <c r="BL78" s="34">
        <v>8.3277731491146867E-2</v>
      </c>
      <c r="BN78" s="68"/>
    </row>
    <row r="79" spans="1:66" x14ac:dyDescent="0.3">
      <c r="A79" s="31" t="s">
        <v>111</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4">
        <v>2.3829849985757948E-2</v>
      </c>
      <c r="AQ79" s="34">
        <v>2.4797802010171125E-2</v>
      </c>
      <c r="AR79" s="34">
        <v>2.0621427226760854E-2</v>
      </c>
      <c r="AS79" s="34"/>
      <c r="AT79" s="34"/>
      <c r="AU79" s="34"/>
      <c r="AV79" s="34"/>
      <c r="AW79" s="34"/>
      <c r="AX79" s="34"/>
      <c r="AY79" s="34"/>
      <c r="AZ79" s="34"/>
      <c r="BA79" s="34"/>
      <c r="BB79" s="34"/>
      <c r="BC79" s="34"/>
      <c r="BD79" s="34"/>
      <c r="BE79" s="34"/>
      <c r="BF79" s="34"/>
      <c r="BG79" s="34"/>
      <c r="BH79" s="34"/>
      <c r="BI79" s="34"/>
      <c r="BJ79" s="34"/>
      <c r="BK79" s="34"/>
      <c r="BL79" s="34"/>
      <c r="BN79" s="68"/>
    </row>
    <row r="80" spans="1:66" x14ac:dyDescent="0.3">
      <c r="A80" s="31" t="s">
        <v>172</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4"/>
      <c r="AQ80" s="34"/>
      <c r="AR80" s="34"/>
      <c r="AS80" s="34"/>
      <c r="AT80" s="34"/>
      <c r="AU80" s="34"/>
      <c r="AV80" s="34"/>
      <c r="AW80" s="34"/>
      <c r="AX80" s="34"/>
      <c r="AY80" s="34"/>
      <c r="AZ80" s="34"/>
      <c r="BA80" s="34"/>
      <c r="BB80" s="34"/>
      <c r="BC80" s="34"/>
      <c r="BD80" s="34"/>
      <c r="BE80" s="34"/>
      <c r="BF80" s="34"/>
      <c r="BG80" s="34"/>
      <c r="BH80" s="34"/>
      <c r="BI80" s="34"/>
      <c r="BJ80" s="34"/>
      <c r="BK80" s="34"/>
      <c r="BL80" s="34">
        <v>2.2229803024765942E-2</v>
      </c>
      <c r="BN80" s="68"/>
    </row>
    <row r="81" spans="1:68" x14ac:dyDescent="0.3">
      <c r="A81" s="31" t="s">
        <v>101</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4">
        <v>2.89042639553188E-3</v>
      </c>
      <c r="AQ81" s="34">
        <v>3.3995143966298155E-3</v>
      </c>
      <c r="AR81" s="34">
        <v>4.3876744558271914E-3</v>
      </c>
      <c r="AS81" s="34">
        <v>2.4095806255540302E-2</v>
      </c>
      <c r="AT81" s="34">
        <v>2.2934803475589908E-2</v>
      </c>
      <c r="AU81" s="34">
        <v>2.71811346112639E-2</v>
      </c>
      <c r="AV81" s="34">
        <v>3.1707134331023679E-2</v>
      </c>
      <c r="AW81" s="34">
        <v>3.1304280759678331E-2</v>
      </c>
      <c r="AX81" s="34">
        <v>3.1034293757090454E-2</v>
      </c>
      <c r="AY81" s="34">
        <v>3.4134661316272158E-2</v>
      </c>
      <c r="AZ81" s="34">
        <v>3.5512012563850739E-2</v>
      </c>
      <c r="BA81" s="34">
        <v>3.7925057033537518E-2</v>
      </c>
      <c r="BB81" s="34">
        <v>3.5420075544351046E-2</v>
      </c>
      <c r="BC81" s="34">
        <v>3.3596478050664812E-2</v>
      </c>
      <c r="BD81" s="34">
        <v>3.5921094476480425E-2</v>
      </c>
      <c r="BE81" s="34">
        <v>3.714779443519281E-2</v>
      </c>
      <c r="BF81" s="34">
        <v>3.6950413233122911E-2</v>
      </c>
      <c r="BG81" s="34">
        <v>3.8609002944215806E-2</v>
      </c>
      <c r="BH81" s="34">
        <v>4.0681199740768823E-2</v>
      </c>
      <c r="BI81" s="34">
        <v>3.9543174643223884E-2</v>
      </c>
      <c r="BJ81" s="34">
        <v>3.7961803488326E-2</v>
      </c>
      <c r="BK81" s="34">
        <v>3.9378755735359414E-2</v>
      </c>
      <c r="BL81" s="34">
        <v>1.7880317565306919E-2</v>
      </c>
      <c r="BN81" s="68"/>
    </row>
    <row r="82" spans="1:68" x14ac:dyDescent="0.3">
      <c r="AP82" s="37"/>
      <c r="AQ82" s="37"/>
      <c r="AR82" s="37"/>
      <c r="AS82" s="37"/>
      <c r="AT82" s="51"/>
      <c r="AU82" s="51"/>
      <c r="AV82" s="51"/>
      <c r="AW82" s="51"/>
      <c r="AX82" s="51"/>
      <c r="AY82" s="51"/>
      <c r="AZ82" s="51"/>
      <c r="BA82" s="51"/>
      <c r="BB82" s="51"/>
      <c r="BC82" s="51"/>
      <c r="BD82" s="51"/>
      <c r="BE82" s="51"/>
      <c r="BF82" s="51"/>
      <c r="BG82" s="51"/>
      <c r="BH82" s="51"/>
      <c r="BI82" s="51"/>
      <c r="BJ82" s="51"/>
      <c r="BK82" s="51"/>
      <c r="BL82" s="51"/>
      <c r="BN82" s="68"/>
    </row>
    <row r="83" spans="1:68" x14ac:dyDescent="0.3">
      <c r="A83" s="42" t="s">
        <v>113</v>
      </c>
      <c r="B83" s="38" t="s">
        <v>23</v>
      </c>
      <c r="C83" s="38" t="s">
        <v>24</v>
      </c>
      <c r="D83" s="38" t="s">
        <v>25</v>
      </c>
      <c r="E83" s="38" t="s">
        <v>26</v>
      </c>
      <c r="F83" s="38" t="s">
        <v>27</v>
      </c>
      <c r="G83" s="38" t="s">
        <v>28</v>
      </c>
      <c r="H83" s="38" t="s">
        <v>29</v>
      </c>
      <c r="I83" s="38" t="s">
        <v>30</v>
      </c>
      <c r="J83" s="38" t="s">
        <v>31</v>
      </c>
      <c r="K83" s="38" t="s">
        <v>32</v>
      </c>
      <c r="L83" s="38" t="s">
        <v>33</v>
      </c>
      <c r="M83" s="38" t="s">
        <v>34</v>
      </c>
      <c r="N83" s="38" t="s">
        <v>35</v>
      </c>
      <c r="O83" s="38" t="s">
        <v>36</v>
      </c>
      <c r="P83" s="38" t="s">
        <v>37</v>
      </c>
      <c r="Q83" s="38" t="s">
        <v>38</v>
      </c>
      <c r="R83" s="38" t="s">
        <v>39</v>
      </c>
      <c r="S83" s="38" t="s">
        <v>40</v>
      </c>
      <c r="T83" s="38" t="s">
        <v>41</v>
      </c>
      <c r="U83" s="38" t="s">
        <v>42</v>
      </c>
      <c r="V83" s="38" t="s">
        <v>43</v>
      </c>
      <c r="W83" s="38" t="s">
        <v>44</v>
      </c>
      <c r="X83" s="38" t="s">
        <v>45</v>
      </c>
      <c r="Y83" s="38" t="s">
        <v>46</v>
      </c>
      <c r="Z83" s="38" t="s">
        <v>3</v>
      </c>
      <c r="AA83" s="38" t="s">
        <v>4</v>
      </c>
      <c r="AB83" s="38" t="s">
        <v>5</v>
      </c>
      <c r="AC83" s="38" t="s">
        <v>6</v>
      </c>
      <c r="AD83" s="38" t="s">
        <v>7</v>
      </c>
      <c r="AE83" s="38" t="s">
        <v>8</v>
      </c>
      <c r="AF83" s="38" t="s">
        <v>9</v>
      </c>
      <c r="AG83" s="38" t="s">
        <v>10</v>
      </c>
      <c r="AH83" s="38" t="s">
        <v>11</v>
      </c>
      <c r="AI83" s="38" t="s">
        <v>12</v>
      </c>
      <c r="AJ83" s="38" t="s">
        <v>13</v>
      </c>
      <c r="AK83" s="38" t="s">
        <v>14</v>
      </c>
      <c r="AL83" s="38" t="s">
        <v>15</v>
      </c>
      <c r="AM83" s="38" t="s">
        <v>16</v>
      </c>
      <c r="AN83" s="38" t="s">
        <v>17</v>
      </c>
      <c r="AO83" s="38" t="s">
        <v>18</v>
      </c>
      <c r="AP83" s="39" t="s">
        <v>19</v>
      </c>
      <c r="AQ83" s="39" t="s">
        <v>20</v>
      </c>
      <c r="AR83" s="39" t="s">
        <v>21</v>
      </c>
      <c r="AS83" s="39" t="s">
        <v>22</v>
      </c>
      <c r="AT83" s="39" t="s">
        <v>47</v>
      </c>
      <c r="AU83" s="39" t="s">
        <v>48</v>
      </c>
      <c r="AV83" s="39" t="s">
        <v>69</v>
      </c>
      <c r="AW83" s="39" t="s">
        <v>70</v>
      </c>
      <c r="AX83" s="39" t="s">
        <v>89</v>
      </c>
      <c r="AY83" s="39" t="s">
        <v>90</v>
      </c>
      <c r="AZ83" s="7" t="s">
        <v>119</v>
      </c>
      <c r="BA83" s="7" t="s">
        <v>123</v>
      </c>
      <c r="BB83" s="7" t="s">
        <v>124</v>
      </c>
      <c r="BC83" s="7" t="s">
        <v>125</v>
      </c>
      <c r="BD83" s="7" t="s">
        <v>126</v>
      </c>
      <c r="BE83" s="7" t="s">
        <v>127</v>
      </c>
      <c r="BF83" s="7" t="s">
        <v>128</v>
      </c>
      <c r="BG83" s="7" t="s">
        <v>129</v>
      </c>
      <c r="BH83" s="7" t="s">
        <v>137</v>
      </c>
      <c r="BI83" s="7" t="s">
        <v>139</v>
      </c>
      <c r="BJ83" s="7" t="s">
        <v>140</v>
      </c>
      <c r="BK83" s="7" t="s">
        <v>166</v>
      </c>
      <c r="BL83" s="7" t="s">
        <v>171</v>
      </c>
      <c r="BN83" s="68"/>
    </row>
    <row r="84" spans="1:68" x14ac:dyDescent="0.3">
      <c r="A84" s="31" t="s">
        <v>98</v>
      </c>
      <c r="B84" s="34" t="e">
        <v>#REF!</v>
      </c>
      <c r="C84" s="34" t="e">
        <v>#REF!</v>
      </c>
      <c r="D84" s="34" t="e">
        <v>#REF!</v>
      </c>
      <c r="E84" s="34" t="e">
        <v>#REF!</v>
      </c>
      <c r="F84" s="34" t="e">
        <v>#REF!</v>
      </c>
      <c r="G84" s="34" t="e">
        <v>#REF!</v>
      </c>
      <c r="H84" s="34" t="e">
        <v>#REF!</v>
      </c>
      <c r="I84" s="34" t="e">
        <v>#REF!</v>
      </c>
      <c r="J84" s="34" t="e">
        <v>#REF!</v>
      </c>
      <c r="K84" s="34" t="e">
        <v>#REF!</v>
      </c>
      <c r="L84" s="34" t="e">
        <v>#REF!</v>
      </c>
      <c r="M84" s="34" t="s">
        <v>98</v>
      </c>
      <c r="N84" s="34">
        <v>0</v>
      </c>
      <c r="O84" s="34">
        <v>0</v>
      </c>
      <c r="P84" s="34">
        <v>0</v>
      </c>
      <c r="Q84" s="34">
        <v>0</v>
      </c>
      <c r="R84" s="34">
        <v>0</v>
      </c>
      <c r="S84" s="34">
        <v>0</v>
      </c>
      <c r="T84" s="34">
        <v>0</v>
      </c>
      <c r="U84" s="34">
        <v>0</v>
      </c>
      <c r="V84" s="34">
        <v>0</v>
      </c>
      <c r="W84" s="34">
        <v>0</v>
      </c>
      <c r="X84" s="34">
        <v>0</v>
      </c>
      <c r="Y84" s="34">
        <v>0</v>
      </c>
      <c r="Z84" s="34">
        <v>0</v>
      </c>
      <c r="AA84" s="34">
        <v>0</v>
      </c>
      <c r="AB84" s="34">
        <v>0</v>
      </c>
      <c r="AC84" s="34">
        <v>0</v>
      </c>
      <c r="AD84" s="34">
        <v>0</v>
      </c>
      <c r="AE84" s="34">
        <v>0</v>
      </c>
      <c r="AF84" s="34">
        <v>0</v>
      </c>
      <c r="AG84" s="34">
        <v>0</v>
      </c>
      <c r="AH84" s="34">
        <v>0</v>
      </c>
      <c r="AI84" s="34">
        <v>0</v>
      </c>
      <c r="AJ84" s="34">
        <v>0</v>
      </c>
      <c r="AK84" s="34">
        <v>0</v>
      </c>
      <c r="AL84" s="34">
        <v>0</v>
      </c>
      <c r="AM84" s="34">
        <v>0</v>
      </c>
      <c r="AN84" s="34">
        <v>0.51531023801585341</v>
      </c>
      <c r="AO84" s="34">
        <v>0.5159443185928021</v>
      </c>
      <c r="AP84" s="34">
        <v>0.51640099153487562</v>
      </c>
      <c r="AQ84" s="34">
        <v>0.51591077806159724</v>
      </c>
      <c r="AR84" s="34">
        <v>0.5145362057517141</v>
      </c>
      <c r="AS84" s="34">
        <v>0.51664940522195202</v>
      </c>
      <c r="AT84" s="34">
        <v>0.5268145460035395</v>
      </c>
      <c r="AU84" s="34">
        <v>0.52848889610425964</v>
      </c>
      <c r="AV84" s="34">
        <v>0.52016928010420638</v>
      </c>
      <c r="AW84" s="34">
        <v>0.51886909021289418</v>
      </c>
      <c r="AX84" s="34">
        <v>0.51738038531215258</v>
      </c>
      <c r="AY84" s="34">
        <v>0.52715978060303481</v>
      </c>
      <c r="AZ84" s="34">
        <v>0.52823073854292713</v>
      </c>
      <c r="BA84" s="34">
        <v>0.52777298166036823</v>
      </c>
      <c r="BB84" s="34">
        <v>0.53007739174238999</v>
      </c>
      <c r="BC84" s="34">
        <v>0.53208917595848837</v>
      </c>
      <c r="BD84" s="34">
        <v>0.53113074914641489</v>
      </c>
      <c r="BE84" s="34">
        <v>0.53084121852104527</v>
      </c>
      <c r="BF84" s="34">
        <v>0.52997356746404001</v>
      </c>
      <c r="BG84" s="34">
        <v>0.53042429465782825</v>
      </c>
      <c r="BH84" s="34">
        <v>0.52836377783938193</v>
      </c>
      <c r="BI84" s="34">
        <v>0.52653561671533433</v>
      </c>
      <c r="BJ84" s="34">
        <v>0.52297697636987095</v>
      </c>
      <c r="BK84" s="34">
        <v>0.5306895031712715</v>
      </c>
      <c r="BL84" s="34">
        <v>0.53949439083226103</v>
      </c>
      <c r="BN84" s="68"/>
      <c r="BP84" s="33"/>
    </row>
    <row r="85" spans="1:68" x14ac:dyDescent="0.3">
      <c r="A85" s="31" t="s">
        <v>99</v>
      </c>
      <c r="B85" s="34" t="e">
        <v>#REF!</v>
      </c>
      <c r="C85" s="34" t="e">
        <v>#REF!</v>
      </c>
      <c r="D85" s="34" t="e">
        <v>#REF!</v>
      </c>
      <c r="E85" s="34" t="e">
        <v>#REF!</v>
      </c>
      <c r="F85" s="34" t="e">
        <v>#REF!</v>
      </c>
      <c r="G85" s="34" t="e">
        <v>#REF!</v>
      </c>
      <c r="H85" s="34" t="e">
        <v>#REF!</v>
      </c>
      <c r="I85" s="34" t="e">
        <v>#REF!</v>
      </c>
      <c r="J85" s="34" t="e">
        <v>#REF!</v>
      </c>
      <c r="K85" s="34" t="e">
        <v>#REF!</v>
      </c>
      <c r="L85" s="34" t="e">
        <v>#REF!</v>
      </c>
      <c r="M85" s="34" t="s">
        <v>99</v>
      </c>
      <c r="N85" s="34">
        <v>0</v>
      </c>
      <c r="O85" s="34">
        <v>0</v>
      </c>
      <c r="P85" s="34">
        <v>0</v>
      </c>
      <c r="Q85" s="34">
        <v>0</v>
      </c>
      <c r="R85" s="34">
        <v>0</v>
      </c>
      <c r="S85" s="34">
        <v>0</v>
      </c>
      <c r="T85" s="34">
        <v>0</v>
      </c>
      <c r="U85" s="34">
        <v>0</v>
      </c>
      <c r="V85" s="34">
        <v>0</v>
      </c>
      <c r="W85" s="34">
        <v>0</v>
      </c>
      <c r="X85" s="34">
        <v>0</v>
      </c>
      <c r="Y85" s="34">
        <v>0</v>
      </c>
      <c r="Z85" s="34">
        <v>0</v>
      </c>
      <c r="AA85" s="34">
        <v>0</v>
      </c>
      <c r="AB85" s="34">
        <v>0</v>
      </c>
      <c r="AC85" s="34">
        <v>0</v>
      </c>
      <c r="AD85" s="34">
        <v>0</v>
      </c>
      <c r="AE85" s="34">
        <v>0</v>
      </c>
      <c r="AF85" s="34">
        <v>0</v>
      </c>
      <c r="AG85" s="34">
        <v>0</v>
      </c>
      <c r="AH85" s="34">
        <v>0</v>
      </c>
      <c r="AI85" s="34">
        <v>0</v>
      </c>
      <c r="AJ85" s="34">
        <v>0</v>
      </c>
      <c r="AK85" s="34">
        <v>0</v>
      </c>
      <c r="AL85" s="34">
        <v>0</v>
      </c>
      <c r="AM85" s="34">
        <v>0</v>
      </c>
      <c r="AN85" s="34">
        <v>0.42237942102424714</v>
      </c>
      <c r="AO85" s="34">
        <v>0.41718533180192818</v>
      </c>
      <c r="AP85" s="34">
        <v>0.41372510323504696</v>
      </c>
      <c r="AQ85" s="34">
        <v>0.40806148036871853</v>
      </c>
      <c r="AR85" s="34">
        <v>0.40251101712030712</v>
      </c>
      <c r="AS85" s="34">
        <v>0.40073868621801984</v>
      </c>
      <c r="AT85" s="34">
        <v>0.38927781614240703</v>
      </c>
      <c r="AU85" s="34">
        <v>0.38447693849331865</v>
      </c>
      <c r="AV85" s="34">
        <v>0.39074340845241445</v>
      </c>
      <c r="AW85" s="34">
        <v>0.39056633748331565</v>
      </c>
      <c r="AX85" s="34">
        <v>0.38787621701874142</v>
      </c>
      <c r="AY85" s="34">
        <v>0.3796899036569274</v>
      </c>
      <c r="AZ85" s="34">
        <v>0.37356107695893004</v>
      </c>
      <c r="BA85" s="34">
        <v>0.37287728531388459</v>
      </c>
      <c r="BB85" s="34">
        <v>0.37079753304963664</v>
      </c>
      <c r="BC85" s="34">
        <v>0.37103504617721583</v>
      </c>
      <c r="BD85" s="34">
        <v>0.36863451496284394</v>
      </c>
      <c r="BE85" s="34">
        <v>0.36881297026864018</v>
      </c>
      <c r="BF85" s="34">
        <v>0.3708396849593496</v>
      </c>
      <c r="BG85" s="34">
        <v>0.37158794222688191</v>
      </c>
      <c r="BH85" s="34">
        <v>0.37409323835710317</v>
      </c>
      <c r="BI85" s="34">
        <v>0.3752803678991099</v>
      </c>
      <c r="BJ85" s="34">
        <v>0.37554060043387993</v>
      </c>
      <c r="BK85" s="34">
        <v>0.36755573421159016</v>
      </c>
      <c r="BL85" s="34">
        <v>0.35842620777553985</v>
      </c>
      <c r="BN85" s="68"/>
    </row>
    <row r="86" spans="1:68" x14ac:dyDescent="0.3">
      <c r="A86" s="31" t="s">
        <v>120</v>
      </c>
      <c r="B86" s="34" t="e">
        <v>#REF!</v>
      </c>
      <c r="C86" s="34" t="e">
        <v>#REF!</v>
      </c>
      <c r="D86" s="34" t="e">
        <v>#REF!</v>
      </c>
      <c r="E86" s="34" t="e">
        <v>#REF!</v>
      </c>
      <c r="F86" s="34" t="e">
        <v>#REF!</v>
      </c>
      <c r="G86" s="34" t="e">
        <v>#REF!</v>
      </c>
      <c r="H86" s="34" t="e">
        <v>#REF!</v>
      </c>
      <c r="I86" s="34" t="e">
        <v>#REF!</v>
      </c>
      <c r="J86" s="34" t="e">
        <v>#REF!</v>
      </c>
      <c r="K86" s="34" t="e">
        <v>#REF!</v>
      </c>
      <c r="L86" s="34" t="e">
        <v>#REF!</v>
      </c>
      <c r="M86" s="34" t="s">
        <v>120</v>
      </c>
      <c r="N86" s="34">
        <v>0</v>
      </c>
      <c r="O86" s="34">
        <v>0</v>
      </c>
      <c r="P86" s="34">
        <v>0</v>
      </c>
      <c r="Q86" s="34">
        <v>0</v>
      </c>
      <c r="R86" s="34">
        <v>0</v>
      </c>
      <c r="S86" s="34">
        <v>0</v>
      </c>
      <c r="T86" s="34">
        <v>0</v>
      </c>
      <c r="U86" s="34">
        <v>0</v>
      </c>
      <c r="V86" s="34">
        <v>0</v>
      </c>
      <c r="W86" s="34">
        <v>0</v>
      </c>
      <c r="X86" s="34">
        <v>0</v>
      </c>
      <c r="Y86" s="34">
        <v>0</v>
      </c>
      <c r="Z86" s="34">
        <v>0</v>
      </c>
      <c r="AA86" s="34">
        <v>0</v>
      </c>
      <c r="AB86" s="34">
        <v>0</v>
      </c>
      <c r="AC86" s="34">
        <v>0</v>
      </c>
      <c r="AD86" s="34">
        <v>0</v>
      </c>
      <c r="AE86" s="34">
        <v>0</v>
      </c>
      <c r="AF86" s="34">
        <v>0</v>
      </c>
      <c r="AG86" s="34">
        <v>0</v>
      </c>
      <c r="AH86" s="34">
        <v>0</v>
      </c>
      <c r="AI86" s="34">
        <v>0</v>
      </c>
      <c r="AJ86" s="34">
        <v>0</v>
      </c>
      <c r="AK86" s="34">
        <v>0</v>
      </c>
      <c r="AL86" s="34">
        <v>0</v>
      </c>
      <c r="AM86" s="34">
        <v>0</v>
      </c>
      <c r="AN86" s="34">
        <v>6.0727768311364255E-2</v>
      </c>
      <c r="AO86" s="34">
        <v>6.5301113295229793E-2</v>
      </c>
      <c r="AP86" s="34">
        <v>6.8218855309465934E-2</v>
      </c>
      <c r="AQ86" s="34">
        <v>7.4220097148101169E-2</v>
      </c>
      <c r="AR86" s="34">
        <v>8.1031955097515859E-2</v>
      </c>
      <c r="AS86" s="34">
        <v>8.0719978862383662E-2</v>
      </c>
      <c r="AT86" s="34">
        <v>8.1914230357387485E-2</v>
      </c>
      <c r="AU86" s="34">
        <v>8.5069220907905127E-2</v>
      </c>
      <c r="AV86" s="34">
        <v>8.7194156055613509E-2</v>
      </c>
      <c r="AW86" s="34">
        <v>8.8736932579646932E-2</v>
      </c>
      <c r="AX86" s="34">
        <v>9.3011505867762898E-2</v>
      </c>
      <c r="AY86" s="34">
        <v>9.1728051297582824E-2</v>
      </c>
      <c r="AZ86" s="34">
        <v>9.6816495920390669E-2</v>
      </c>
      <c r="BA86" s="34">
        <v>9.934973302574715E-2</v>
      </c>
      <c r="BB86" s="34">
        <v>9.9125075207973395E-2</v>
      </c>
      <c r="BC86" s="34">
        <v>9.6792805672744911E-2</v>
      </c>
      <c r="BD86" s="34">
        <v>9.9957320747137979E-2</v>
      </c>
      <c r="BE86" s="34">
        <v>9.9972562512977189E-2</v>
      </c>
      <c r="BF86" s="34">
        <v>9.873724788930581E-2</v>
      </c>
      <c r="BG86" s="34">
        <v>9.746294689124628E-2</v>
      </c>
      <c r="BH86" s="34">
        <v>9.6943334312919474E-2</v>
      </c>
      <c r="BI86" s="34">
        <v>9.7503373819163297E-2</v>
      </c>
      <c r="BJ86" s="34">
        <v>0.10072663229839744</v>
      </c>
      <c r="BK86" s="34">
        <v>0.10094966848393352</v>
      </c>
      <c r="BL86" s="34">
        <v>0.10133091920952274</v>
      </c>
      <c r="BN86" s="68"/>
      <c r="BP86" s="33"/>
    </row>
    <row r="87" spans="1:68" x14ac:dyDescent="0.3">
      <c r="A87" s="31" t="s">
        <v>101</v>
      </c>
      <c r="B87" s="34" t="e">
        <v>#REF!</v>
      </c>
      <c r="C87" s="34" t="e">
        <v>#REF!</v>
      </c>
      <c r="D87" s="34" t="e">
        <v>#REF!</v>
      </c>
      <c r="E87" s="34" t="e">
        <v>#REF!</v>
      </c>
      <c r="F87" s="34" t="e">
        <v>#REF!</v>
      </c>
      <c r="G87" s="34" t="e">
        <v>#REF!</v>
      </c>
      <c r="H87" s="34" t="e">
        <v>#REF!</v>
      </c>
      <c r="I87" s="34" t="e">
        <v>#REF!</v>
      </c>
      <c r="J87" s="34" t="e">
        <v>#REF!</v>
      </c>
      <c r="K87" s="34" t="e">
        <v>#REF!</v>
      </c>
      <c r="L87" s="34" t="e">
        <v>#REF!</v>
      </c>
      <c r="M87" s="34" t="s">
        <v>101</v>
      </c>
      <c r="N87" s="34">
        <v>0</v>
      </c>
      <c r="O87" s="34">
        <v>0</v>
      </c>
      <c r="P87" s="34">
        <v>0</v>
      </c>
      <c r="Q87" s="34">
        <v>0</v>
      </c>
      <c r="R87" s="34">
        <v>0</v>
      </c>
      <c r="S87" s="34">
        <v>0</v>
      </c>
      <c r="T87" s="34">
        <v>0</v>
      </c>
      <c r="U87" s="34">
        <v>0</v>
      </c>
      <c r="V87" s="34">
        <v>0</v>
      </c>
      <c r="W87" s="34">
        <v>0</v>
      </c>
      <c r="X87" s="34">
        <v>0</v>
      </c>
      <c r="Y87" s="34">
        <v>0</v>
      </c>
      <c r="Z87" s="34">
        <v>0</v>
      </c>
      <c r="AA87" s="34">
        <v>0</v>
      </c>
      <c r="AB87" s="34">
        <v>0</v>
      </c>
      <c r="AC87" s="34">
        <v>0</v>
      </c>
      <c r="AD87" s="34">
        <v>0</v>
      </c>
      <c r="AE87" s="34">
        <v>0</v>
      </c>
      <c r="AF87" s="34">
        <v>0</v>
      </c>
      <c r="AG87" s="34">
        <v>0</v>
      </c>
      <c r="AH87" s="34">
        <v>0</v>
      </c>
      <c r="AI87" s="34">
        <v>0</v>
      </c>
      <c r="AJ87" s="34">
        <v>0</v>
      </c>
      <c r="AK87" s="34">
        <v>0</v>
      </c>
      <c r="AL87" s="34">
        <v>0</v>
      </c>
      <c r="AM87" s="34">
        <v>0</v>
      </c>
      <c r="AN87" s="34">
        <v>1.5825726485351984E-3</v>
      </c>
      <c r="AO87" s="34">
        <v>1.5692363100399346E-3</v>
      </c>
      <c r="AP87" s="34">
        <v>1.6550499206114265E-3</v>
      </c>
      <c r="AQ87" s="34">
        <v>1.8076444215830113E-3</v>
      </c>
      <c r="AR87" s="34">
        <v>1.9208220304629006E-3</v>
      </c>
      <c r="AS87" s="34">
        <v>1.8919296976444839E-3</v>
      </c>
      <c r="AT87" s="34">
        <v>1.9934074966660052E-3</v>
      </c>
      <c r="AU87" s="34">
        <v>1.9649444945166292E-3</v>
      </c>
      <c r="AV87" s="34">
        <v>1.8931553877656903E-3</v>
      </c>
      <c r="AW87" s="34">
        <v>1.8276397241431752E-3</v>
      </c>
      <c r="AX87" s="34">
        <v>1.7318918013430943E-3</v>
      </c>
      <c r="AY87" s="34">
        <v>1.4222644424549938E-3</v>
      </c>
      <c r="AZ87" s="34">
        <v>1.3916885777522058E-3</v>
      </c>
      <c r="BA87" s="34">
        <v>0</v>
      </c>
      <c r="BB87" s="34">
        <v>0</v>
      </c>
      <c r="BC87" s="34">
        <v>8.2972191550877906E-5</v>
      </c>
      <c r="BD87" s="34">
        <v>2.7741514360313317E-4</v>
      </c>
      <c r="BE87" s="34">
        <v>3.7324869733732782E-4</v>
      </c>
      <c r="BF87" s="34">
        <v>4.4949968730456538E-4</v>
      </c>
      <c r="BG87" s="34">
        <v>5.2481622404356451E-4</v>
      </c>
      <c r="BH87" s="34">
        <v>5.9964949059537818E-4</v>
      </c>
      <c r="BI87" s="34">
        <v>6.8064156639252918E-4</v>
      </c>
      <c r="BJ87" s="34">
        <v>7.557908978515944E-4</v>
      </c>
      <c r="BK87" s="34">
        <v>8.0509413320482284E-4</v>
      </c>
      <c r="BL87" s="34">
        <v>7.4848218267636315E-4</v>
      </c>
      <c r="BN87" s="68"/>
    </row>
    <row r="88" spans="1:68" x14ac:dyDescent="0.3">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N88" s="68"/>
    </row>
    <row r="89" spans="1:68" x14ac:dyDescent="0.3">
      <c r="A89" s="40" t="s">
        <v>114</v>
      </c>
      <c r="B89" s="38" t="s">
        <v>23</v>
      </c>
      <c r="C89" s="38" t="s">
        <v>24</v>
      </c>
      <c r="D89" s="38" t="s">
        <v>25</v>
      </c>
      <c r="E89" s="38" t="s">
        <v>26</v>
      </c>
      <c r="F89" s="38" t="s">
        <v>27</v>
      </c>
      <c r="G89" s="38" t="s">
        <v>28</v>
      </c>
      <c r="H89" s="38" t="s">
        <v>29</v>
      </c>
      <c r="I89" s="38" t="s">
        <v>30</v>
      </c>
      <c r="J89" s="38" t="s">
        <v>31</v>
      </c>
      <c r="K89" s="38" t="s">
        <v>32</v>
      </c>
      <c r="L89" s="38" t="s">
        <v>33</v>
      </c>
      <c r="M89" s="38" t="s">
        <v>34</v>
      </c>
      <c r="N89" s="38" t="s">
        <v>35</v>
      </c>
      <c r="O89" s="38" t="s">
        <v>36</v>
      </c>
      <c r="P89" s="38" t="s">
        <v>37</v>
      </c>
      <c r="Q89" s="38" t="s">
        <v>38</v>
      </c>
      <c r="R89" s="38" t="s">
        <v>39</v>
      </c>
      <c r="S89" s="38" t="s">
        <v>40</v>
      </c>
      <c r="T89" s="38" t="s">
        <v>41</v>
      </c>
      <c r="U89" s="38" t="s">
        <v>42</v>
      </c>
      <c r="V89" s="38" t="s">
        <v>43</v>
      </c>
      <c r="W89" s="38" t="s">
        <v>44</v>
      </c>
      <c r="X89" s="38" t="s">
        <v>45</v>
      </c>
      <c r="Y89" s="38" t="s">
        <v>46</v>
      </c>
      <c r="Z89" s="38" t="s">
        <v>3</v>
      </c>
      <c r="AA89" s="38" t="s">
        <v>4</v>
      </c>
      <c r="AB89" s="38" t="s">
        <v>5</v>
      </c>
      <c r="AC89" s="38" t="s">
        <v>6</v>
      </c>
      <c r="AD89" s="38" t="s">
        <v>7</v>
      </c>
      <c r="AE89" s="38" t="s">
        <v>8</v>
      </c>
      <c r="AF89" s="38" t="s">
        <v>9</v>
      </c>
      <c r="AG89" s="38" t="s">
        <v>10</v>
      </c>
      <c r="AH89" s="38" t="s">
        <v>11</v>
      </c>
      <c r="AI89" s="38" t="s">
        <v>12</v>
      </c>
      <c r="AJ89" s="38" t="s">
        <v>13</v>
      </c>
      <c r="AK89" s="38" t="s">
        <v>14</v>
      </c>
      <c r="AL89" s="38" t="s">
        <v>15</v>
      </c>
      <c r="AM89" s="38" t="s">
        <v>16</v>
      </c>
      <c r="AN89" s="38" t="s">
        <v>17</v>
      </c>
      <c r="AO89" s="38" t="s">
        <v>18</v>
      </c>
      <c r="AP89" s="39" t="s">
        <v>19</v>
      </c>
      <c r="AQ89" s="39" t="s">
        <v>20</v>
      </c>
      <c r="AR89" s="39" t="s">
        <v>21</v>
      </c>
      <c r="AS89" s="39" t="s">
        <v>22</v>
      </c>
      <c r="AT89" s="39" t="s">
        <v>47</v>
      </c>
      <c r="AU89" s="39" t="s">
        <v>48</v>
      </c>
      <c r="AV89" s="39" t="s">
        <v>69</v>
      </c>
      <c r="AW89" s="39" t="s">
        <v>70</v>
      </c>
      <c r="AX89" s="39" t="s">
        <v>89</v>
      </c>
      <c r="AY89" s="39" t="s">
        <v>90</v>
      </c>
      <c r="AZ89" s="7" t="s">
        <v>119</v>
      </c>
      <c r="BA89" s="7" t="s">
        <v>123</v>
      </c>
      <c r="BB89" s="7" t="s">
        <v>124</v>
      </c>
      <c r="BC89" s="7" t="s">
        <v>125</v>
      </c>
      <c r="BD89" s="7" t="s">
        <v>126</v>
      </c>
      <c r="BE89" s="7" t="s">
        <v>127</v>
      </c>
      <c r="BF89" s="7" t="s">
        <v>128</v>
      </c>
      <c r="BG89" s="7" t="s">
        <v>129</v>
      </c>
      <c r="BH89" s="7" t="s">
        <v>137</v>
      </c>
      <c r="BI89" s="7" t="s">
        <v>139</v>
      </c>
      <c r="BJ89" s="7" t="s">
        <v>140</v>
      </c>
      <c r="BK89" s="7" t="s">
        <v>166</v>
      </c>
      <c r="BL89" s="7" t="s">
        <v>171</v>
      </c>
      <c r="BN89" s="68"/>
    </row>
    <row r="90" spans="1:68" x14ac:dyDescent="0.3">
      <c r="A90" s="31" t="s">
        <v>98</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4">
        <v>0.40216660036200264</v>
      </c>
      <c r="AQ90" s="34">
        <v>0.4060562258883702</v>
      </c>
      <c r="AR90" s="34">
        <v>0.41514281624134475</v>
      </c>
      <c r="AS90" s="34">
        <v>0.41904452506001044</v>
      </c>
      <c r="AT90" s="34">
        <v>0.42030254998470568</v>
      </c>
      <c r="AU90" s="34">
        <v>0.43897554406502243</v>
      </c>
      <c r="AV90" s="34">
        <v>0.4686476491524848</v>
      </c>
      <c r="AW90" s="34">
        <v>0.47282398726709418</v>
      </c>
      <c r="AX90" s="34">
        <v>0.476106489843103</v>
      </c>
      <c r="AY90" s="34">
        <v>0.48167053426405626</v>
      </c>
      <c r="AZ90" s="34">
        <v>0.48986568274662751</v>
      </c>
      <c r="BA90" s="34">
        <v>0.49205820603779049</v>
      </c>
      <c r="BB90" s="34">
        <v>0.49291807518660524</v>
      </c>
      <c r="BC90" s="34">
        <v>0.49181676955240944</v>
      </c>
      <c r="BD90" s="34">
        <v>0.49676881234489118</v>
      </c>
      <c r="BE90" s="34">
        <v>0.50655746448657391</v>
      </c>
      <c r="BF90" s="34">
        <v>0.50648317113211694</v>
      </c>
      <c r="BG90" s="34">
        <v>0.50482608296870191</v>
      </c>
      <c r="BH90" s="34">
        <v>0.50890331832848668</v>
      </c>
      <c r="BI90" s="34">
        <v>0.50396721792471366</v>
      </c>
      <c r="BJ90" s="34">
        <v>0.48780717475636731</v>
      </c>
      <c r="BK90" s="34">
        <v>0.4844217399529423</v>
      </c>
      <c r="BL90" s="34">
        <v>0.4535455458146348</v>
      </c>
      <c r="BN90" s="68"/>
      <c r="BP90" s="33"/>
    </row>
    <row r="91" spans="1:68" x14ac:dyDescent="0.3">
      <c r="A91" s="31" t="s">
        <v>120</v>
      </c>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4">
        <v>7.2296383931082023E-2</v>
      </c>
      <c r="AQ91" s="34">
        <v>7.2032594257485899E-2</v>
      </c>
      <c r="AR91" s="34">
        <v>7.1933651288774367E-2</v>
      </c>
      <c r="AS91" s="34">
        <v>7.1238291190643788E-2</v>
      </c>
      <c r="AT91" s="34">
        <v>6.8018130752759934E-2</v>
      </c>
      <c r="AU91" s="34">
        <v>6.0316507962148269E-2</v>
      </c>
      <c r="AV91" s="34">
        <v>5.1182755203783334E-2</v>
      </c>
      <c r="AW91" s="34">
        <v>4.6028499870970435E-2</v>
      </c>
      <c r="AX91" s="34">
        <v>3.9889880977617233E-2</v>
      </c>
      <c r="AY91" s="34">
        <v>3.4351763450334291E-2</v>
      </c>
      <c r="AZ91" s="34">
        <v>3.1863748537618843E-2</v>
      </c>
      <c r="BA91" s="34">
        <v>3.0491807234730568E-2</v>
      </c>
      <c r="BB91" s="34">
        <v>2.5786691471742632E-2</v>
      </c>
      <c r="BC91" s="34">
        <v>2.5814186844519697E-2</v>
      </c>
      <c r="BD91" s="34">
        <v>2.090448631862106E-2</v>
      </c>
      <c r="BE91" s="34">
        <v>1.9910433667774886E-2</v>
      </c>
      <c r="BF91" s="34">
        <v>1.8374727763454644E-2</v>
      </c>
      <c r="BG91" s="34">
        <v>1.6895336854656402E-2</v>
      </c>
      <c r="BH91" s="34">
        <v>1.5839090772105879E-2</v>
      </c>
      <c r="BI91" s="34">
        <v>1.5011856482275782E-2</v>
      </c>
      <c r="BJ91" s="34">
        <v>1.3816785762250327E-2</v>
      </c>
      <c r="BK91" s="34">
        <v>1.314999940882273E-2</v>
      </c>
      <c r="BL91" s="34">
        <v>1.1464630948331668E-2</v>
      </c>
      <c r="BN91" s="68"/>
    </row>
    <row r="92" spans="1:68" x14ac:dyDescent="0.3">
      <c r="A92" s="31" t="s">
        <v>99</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4">
        <v>0.52553701570691536</v>
      </c>
      <c r="AQ92" s="34">
        <v>0.52191117985414393</v>
      </c>
      <c r="AR92" s="34">
        <v>0.51292353246988087</v>
      </c>
      <c r="AS92" s="34">
        <v>0.50971718374934571</v>
      </c>
      <c r="AT92" s="34">
        <v>0.5116793192625344</v>
      </c>
      <c r="AU92" s="34">
        <v>0.50070794797282925</v>
      </c>
      <c r="AV92" s="34">
        <v>0.48016959564373185</v>
      </c>
      <c r="AW92" s="34">
        <v>0.48114751286193541</v>
      </c>
      <c r="AX92" s="34">
        <v>0.48400362917927975</v>
      </c>
      <c r="AY92" s="34">
        <v>0.48397770228560943</v>
      </c>
      <c r="AZ92" s="34">
        <v>0.47827056871575369</v>
      </c>
      <c r="BA92" s="34">
        <v>0.47744998672747896</v>
      </c>
      <c r="BB92" s="34">
        <v>0.48129523334165208</v>
      </c>
      <c r="BC92" s="34">
        <v>0.48236904360307087</v>
      </c>
      <c r="BD92" s="34">
        <v>0.48232670133648775</v>
      </c>
      <c r="BE92" s="34">
        <v>0.4735321018456512</v>
      </c>
      <c r="BF92" s="34">
        <v>0.47514210110442839</v>
      </c>
      <c r="BG92" s="34">
        <v>0.47827858017664165</v>
      </c>
      <c r="BH92" s="34">
        <v>0.4752575908994075</v>
      </c>
      <c r="BI92" s="34">
        <v>0.48102092559301063</v>
      </c>
      <c r="BJ92" s="34">
        <v>0.49837603948138232</v>
      </c>
      <c r="BK92" s="34">
        <v>0.50242826063823498</v>
      </c>
      <c r="BL92" s="34">
        <v>0.53498982323703359</v>
      </c>
      <c r="BN92" s="68"/>
    </row>
    <row r="93" spans="1:68" x14ac:dyDescent="0.3">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N93" s="68"/>
    </row>
    <row r="94" spans="1:68" x14ac:dyDescent="0.3">
      <c r="A94" s="40" t="s">
        <v>115</v>
      </c>
      <c r="B94" s="38" t="s">
        <v>23</v>
      </c>
      <c r="C94" s="38" t="s">
        <v>24</v>
      </c>
      <c r="D94" s="38" t="s">
        <v>25</v>
      </c>
      <c r="E94" s="38" t="s">
        <v>26</v>
      </c>
      <c r="F94" s="38" t="s">
        <v>27</v>
      </c>
      <c r="G94" s="38" t="s">
        <v>28</v>
      </c>
      <c r="H94" s="38" t="s">
        <v>29</v>
      </c>
      <c r="I94" s="38" t="s">
        <v>30</v>
      </c>
      <c r="J94" s="38" t="s">
        <v>31</v>
      </c>
      <c r="K94" s="38" t="s">
        <v>32</v>
      </c>
      <c r="L94" s="38" t="s">
        <v>33</v>
      </c>
      <c r="M94" s="38" t="s">
        <v>34</v>
      </c>
      <c r="N94" s="38" t="s">
        <v>35</v>
      </c>
      <c r="O94" s="38" t="s">
        <v>36</v>
      </c>
      <c r="P94" s="38" t="s">
        <v>37</v>
      </c>
      <c r="Q94" s="38" t="s">
        <v>38</v>
      </c>
      <c r="R94" s="38" t="s">
        <v>39</v>
      </c>
      <c r="S94" s="38" t="s">
        <v>40</v>
      </c>
      <c r="T94" s="38" t="s">
        <v>41</v>
      </c>
      <c r="U94" s="38" t="s">
        <v>42</v>
      </c>
      <c r="V94" s="38" t="s">
        <v>43</v>
      </c>
      <c r="W94" s="38" t="s">
        <v>44</v>
      </c>
      <c r="X94" s="38" t="s">
        <v>45</v>
      </c>
      <c r="Y94" s="38" t="s">
        <v>46</v>
      </c>
      <c r="Z94" s="38" t="s">
        <v>3</v>
      </c>
      <c r="AA94" s="38" t="s">
        <v>4</v>
      </c>
      <c r="AB94" s="38" t="s">
        <v>5</v>
      </c>
      <c r="AC94" s="38" t="s">
        <v>6</v>
      </c>
      <c r="AD94" s="38" t="s">
        <v>7</v>
      </c>
      <c r="AE94" s="38" t="s">
        <v>8</v>
      </c>
      <c r="AF94" s="38" t="s">
        <v>9</v>
      </c>
      <c r="AG94" s="38" t="s">
        <v>10</v>
      </c>
      <c r="AH94" s="38" t="s">
        <v>11</v>
      </c>
      <c r="AI94" s="38" t="s">
        <v>12</v>
      </c>
      <c r="AJ94" s="38" t="s">
        <v>13</v>
      </c>
      <c r="AK94" s="38" t="s">
        <v>14</v>
      </c>
      <c r="AL94" s="38" t="s">
        <v>15</v>
      </c>
      <c r="AM94" s="38" t="s">
        <v>16</v>
      </c>
      <c r="AN94" s="38" t="s">
        <v>17</v>
      </c>
      <c r="AO94" s="38" t="s">
        <v>18</v>
      </c>
      <c r="AP94" s="39" t="s">
        <v>19</v>
      </c>
      <c r="AQ94" s="39" t="s">
        <v>20</v>
      </c>
      <c r="AR94" s="39" t="s">
        <v>21</v>
      </c>
      <c r="AS94" s="39" t="s">
        <v>22</v>
      </c>
      <c r="AT94" s="39" t="s">
        <v>47</v>
      </c>
      <c r="AU94" s="39" t="s">
        <v>48</v>
      </c>
      <c r="AV94" s="39" t="s">
        <v>69</v>
      </c>
      <c r="AW94" s="39" t="s">
        <v>70</v>
      </c>
      <c r="AX94" s="39" t="s">
        <v>89</v>
      </c>
      <c r="AY94" s="39" t="s">
        <v>90</v>
      </c>
      <c r="AZ94" s="7" t="s">
        <v>119</v>
      </c>
      <c r="BA94" s="7" t="s">
        <v>123</v>
      </c>
      <c r="BB94" s="7" t="s">
        <v>124</v>
      </c>
      <c r="BC94" s="7" t="s">
        <v>125</v>
      </c>
      <c r="BD94" s="7" t="s">
        <v>126</v>
      </c>
      <c r="BE94" s="7" t="s">
        <v>127</v>
      </c>
      <c r="BF94" s="7" t="s">
        <v>128</v>
      </c>
      <c r="BG94" s="7" t="s">
        <v>129</v>
      </c>
      <c r="BH94" s="7" t="s">
        <v>137</v>
      </c>
      <c r="BI94" s="7" t="s">
        <v>139</v>
      </c>
      <c r="BJ94" s="7" t="s">
        <v>140</v>
      </c>
      <c r="BK94" s="7" t="s">
        <v>166</v>
      </c>
      <c r="BL94" s="7" t="s">
        <v>171</v>
      </c>
      <c r="BN94" s="68"/>
    </row>
    <row r="95" spans="1:68" x14ac:dyDescent="0.3">
      <c r="A95" s="43" t="s">
        <v>98</v>
      </c>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4">
        <v>0.32026553796944796</v>
      </c>
      <c r="AQ95" s="34">
        <v>0.33364045296125228</v>
      </c>
      <c r="AR95" s="34">
        <v>0.35925729805442153</v>
      </c>
      <c r="AS95" s="34">
        <v>0.37317708800459204</v>
      </c>
      <c r="AT95" s="34">
        <v>0.37696654666402607</v>
      </c>
      <c r="AU95" s="34">
        <v>0.38387554737957652</v>
      </c>
      <c r="AV95" s="34">
        <v>0.40992542628397871</v>
      </c>
      <c r="AW95" s="34">
        <v>0.41187169073882451</v>
      </c>
      <c r="AX95" s="34">
        <v>0.43237985764180559</v>
      </c>
      <c r="AY95" s="34">
        <v>0.41952088180624697</v>
      </c>
      <c r="AZ95" s="34">
        <v>0.43321735496346514</v>
      </c>
      <c r="BA95" s="34">
        <v>0.45476757597886991</v>
      </c>
      <c r="BB95" s="34">
        <v>0.4540933911574811</v>
      </c>
      <c r="BC95" s="34">
        <v>0.46620019933733803</v>
      </c>
      <c r="BD95" s="34">
        <v>0.46149523707588569</v>
      </c>
      <c r="BE95" s="34">
        <v>0.46308043388658227</v>
      </c>
      <c r="BF95" s="34">
        <v>0.46363927996216592</v>
      </c>
      <c r="BG95" s="34">
        <v>0.46037335931226059</v>
      </c>
      <c r="BH95" s="34">
        <v>0.45488254688829971</v>
      </c>
      <c r="BI95" s="34">
        <v>0.46298947090034548</v>
      </c>
      <c r="BJ95" s="34">
        <v>0.4740129085390391</v>
      </c>
      <c r="BK95" s="34">
        <v>0.45771208428335564</v>
      </c>
      <c r="BL95" s="34">
        <v>0.46260624980681853</v>
      </c>
      <c r="BN95" s="68"/>
    </row>
    <row r="96" spans="1:68" x14ac:dyDescent="0.3">
      <c r="A96" s="43" t="s">
        <v>99</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41"/>
      <c r="AP96" s="34">
        <v>0.55261815474549159</v>
      </c>
      <c r="AQ96" s="34">
        <v>0.53538910529298966</v>
      </c>
      <c r="AR96" s="34">
        <v>0.50833453310265231</v>
      </c>
      <c r="AS96" s="34">
        <v>0.4954118096253341</v>
      </c>
      <c r="AT96" s="34">
        <v>0.49132264251783081</v>
      </c>
      <c r="AU96" s="34">
        <v>0.4829537501749615</v>
      </c>
      <c r="AV96" s="34">
        <v>0.44875308645396578</v>
      </c>
      <c r="AW96" s="34">
        <v>0.43793649100860949</v>
      </c>
      <c r="AX96" s="34">
        <v>0.41990067347510207</v>
      </c>
      <c r="AY96" s="34">
        <v>0.40930419975823118</v>
      </c>
      <c r="AZ96" s="34">
        <v>0.39279850610130251</v>
      </c>
      <c r="BA96" s="34">
        <v>0.37190573364910151</v>
      </c>
      <c r="BB96" s="34">
        <v>0.37794854368605391</v>
      </c>
      <c r="BC96" s="34">
        <v>0.38440117986154138</v>
      </c>
      <c r="BD96" s="34">
        <v>0.39221877341325057</v>
      </c>
      <c r="BE96" s="34">
        <v>0.40363381688163286</v>
      </c>
      <c r="BF96" s="34">
        <v>0.41328094770366403</v>
      </c>
      <c r="BG96" s="34">
        <v>0.42225081952105742</v>
      </c>
      <c r="BH96" s="34">
        <v>0.43209308848036576</v>
      </c>
      <c r="BI96" s="34">
        <v>0.4316996975156614</v>
      </c>
      <c r="BJ96" s="34">
        <v>0.42730446121355242</v>
      </c>
      <c r="BK96" s="34">
        <v>0.43876405377781275</v>
      </c>
      <c r="BL96" s="34">
        <v>0.43272339504837265</v>
      </c>
      <c r="BN96" s="68"/>
    </row>
    <row r="97" spans="1:66" x14ac:dyDescent="0.3">
      <c r="A97" s="43" t="s">
        <v>120</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4">
        <v>0.1085130241364731</v>
      </c>
      <c r="AQ97" s="34">
        <v>0.11336332171585002</v>
      </c>
      <c r="AR97" s="34">
        <v>0.11678595220607076</v>
      </c>
      <c r="AS97" s="34">
        <v>0.11715324632726956</v>
      </c>
      <c r="AT97" s="34">
        <v>0.11873750349291785</v>
      </c>
      <c r="AU97" s="34">
        <v>0.11544603044473073</v>
      </c>
      <c r="AV97" s="34">
        <v>0.12304524582168264</v>
      </c>
      <c r="AW97" s="34">
        <v>0.13236756470082983</v>
      </c>
      <c r="AX97" s="34">
        <v>0.13120238147869784</v>
      </c>
      <c r="AY97" s="34">
        <v>0.15299351383671506</v>
      </c>
      <c r="AZ97" s="34">
        <v>0.15453095096735248</v>
      </c>
      <c r="BA97" s="34">
        <v>0.15397451559844663</v>
      </c>
      <c r="BB97" s="34">
        <v>0.15111885688523433</v>
      </c>
      <c r="BC97" s="34">
        <v>0.14588664709209923</v>
      </c>
      <c r="BD97" s="34">
        <v>0.14328574868885796</v>
      </c>
      <c r="BE97" s="34">
        <v>0.13076915343862153</v>
      </c>
      <c r="BF97" s="34">
        <v>0.12091026645897616</v>
      </c>
      <c r="BG97" s="34">
        <v>0.11545044036914651</v>
      </c>
      <c r="BH97" s="34">
        <v>0.11136113855977667</v>
      </c>
      <c r="BI97" s="34">
        <v>0.10381659200978528</v>
      </c>
      <c r="BJ97" s="34">
        <v>9.7431706092094228E-2</v>
      </c>
      <c r="BK97" s="34">
        <v>0.10243572607909426</v>
      </c>
      <c r="BL97" s="34">
        <v>0.10375853862083888</v>
      </c>
      <c r="BN97" s="68"/>
    </row>
    <row r="98" spans="1:66" x14ac:dyDescent="0.3">
      <c r="A98" s="43" t="s">
        <v>101</v>
      </c>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4">
        <v>1.860328314858729E-2</v>
      </c>
      <c r="AQ98" s="34">
        <v>1.7607120029907986E-2</v>
      </c>
      <c r="AR98" s="34">
        <v>1.562221663685545E-2</v>
      </c>
      <c r="AS98" s="34">
        <v>1.4257856042804318E-2</v>
      </c>
      <c r="AT98" s="34">
        <v>1.2973307325225242E-2</v>
      </c>
      <c r="AU98" s="34">
        <v>1.7724672000731266E-2</v>
      </c>
      <c r="AV98" s="34">
        <v>1.8276241440372896E-2</v>
      </c>
      <c r="AW98" s="34">
        <v>1.7824253551736165E-2</v>
      </c>
      <c r="AX98" s="34">
        <v>1.6517087404394535E-2</v>
      </c>
      <c r="AY98" s="34">
        <v>1.8181404598806752E-2</v>
      </c>
      <c r="AZ98" s="34">
        <v>1.9453187967879853E-2</v>
      </c>
      <c r="BA98" s="34">
        <v>1.9352174773581945E-2</v>
      </c>
      <c r="BB98" s="34">
        <v>1.6839208271230692E-2</v>
      </c>
      <c r="BC98" s="34">
        <v>3.5119737090213614E-3</v>
      </c>
      <c r="BD98" s="34">
        <v>3.0002408220057798E-3</v>
      </c>
      <c r="BE98" s="34">
        <v>2.5165957931633041E-3</v>
      </c>
      <c r="BF98" s="34">
        <v>2.169505875193883E-3</v>
      </c>
      <c r="BG98" s="34">
        <v>1.9253807975355126E-3</v>
      </c>
      <c r="BH98" s="34">
        <v>1.6632260715578558E-3</v>
      </c>
      <c r="BI98" s="34">
        <v>1.4942395742078382E-3</v>
      </c>
      <c r="BJ98" s="34">
        <v>1.2509241553142439E-3</v>
      </c>
      <c r="BK98" s="34">
        <v>1.0881358597374007E-3</v>
      </c>
      <c r="BL98" s="34">
        <v>9.1181652396995637E-4</v>
      </c>
      <c r="BN98" s="68"/>
    </row>
    <row r="99" spans="1:66" x14ac:dyDescent="0.3">
      <c r="A99" s="44"/>
      <c r="AP99" s="37"/>
      <c r="AQ99" s="37"/>
      <c r="AR99" s="37"/>
      <c r="AS99" s="37"/>
      <c r="AT99" s="37"/>
      <c r="AU99" s="51"/>
      <c r="AV99" s="51"/>
      <c r="AW99" s="51"/>
      <c r="AX99" s="51"/>
      <c r="AY99" s="51"/>
      <c r="AZ99" s="51"/>
      <c r="BA99" s="51"/>
      <c r="BB99" s="51"/>
      <c r="BC99" s="51"/>
      <c r="BD99" s="51"/>
      <c r="BE99" s="51"/>
      <c r="BF99" s="51"/>
      <c r="BG99" s="51"/>
      <c r="BH99" s="51"/>
      <c r="BI99" s="51"/>
      <c r="BJ99" s="51"/>
      <c r="BK99" s="51"/>
      <c r="BL99" s="51"/>
      <c r="BN99" s="68"/>
    </row>
    <row r="100" spans="1:66" x14ac:dyDescent="0.3">
      <c r="A100" s="13" t="s">
        <v>118</v>
      </c>
      <c r="B100" s="26" t="s">
        <v>23</v>
      </c>
      <c r="C100" s="26" t="s">
        <v>24</v>
      </c>
      <c r="D100" s="26" t="s">
        <v>25</v>
      </c>
      <c r="E100" s="26" t="s">
        <v>26</v>
      </c>
      <c r="F100" s="26" t="s">
        <v>27</v>
      </c>
      <c r="G100" s="26" t="s">
        <v>28</v>
      </c>
      <c r="H100" s="26" t="s">
        <v>29</v>
      </c>
      <c r="I100" s="26" t="s">
        <v>30</v>
      </c>
      <c r="J100" s="26" t="s">
        <v>31</v>
      </c>
      <c r="K100" s="26" t="s">
        <v>32</v>
      </c>
      <c r="L100" s="26" t="s">
        <v>33</v>
      </c>
      <c r="M100" s="26" t="s">
        <v>34</v>
      </c>
      <c r="N100" s="26" t="s">
        <v>35</v>
      </c>
      <c r="O100" s="26" t="s">
        <v>36</v>
      </c>
      <c r="P100" s="26" t="s">
        <v>37</v>
      </c>
      <c r="Q100" s="26" t="s">
        <v>38</v>
      </c>
      <c r="R100" s="26" t="s">
        <v>39</v>
      </c>
      <c r="S100" s="26" t="s">
        <v>40</v>
      </c>
      <c r="T100" s="26" t="s">
        <v>41</v>
      </c>
      <c r="U100" s="26" t="s">
        <v>42</v>
      </c>
      <c r="V100" s="26" t="s">
        <v>43</v>
      </c>
      <c r="W100" s="26" t="s">
        <v>44</v>
      </c>
      <c r="X100" s="26" t="s">
        <v>45</v>
      </c>
      <c r="Y100" s="26" t="s">
        <v>46</v>
      </c>
      <c r="Z100" s="26" t="s">
        <v>3</v>
      </c>
      <c r="AA100" s="26" t="s">
        <v>4</v>
      </c>
      <c r="AB100" s="26" t="s">
        <v>5</v>
      </c>
      <c r="AC100" s="26" t="s">
        <v>6</v>
      </c>
      <c r="AD100" s="26" t="s">
        <v>7</v>
      </c>
      <c r="AE100" s="26" t="s">
        <v>8</v>
      </c>
      <c r="AF100" s="26" t="s">
        <v>9</v>
      </c>
      <c r="AG100" s="26" t="s">
        <v>10</v>
      </c>
      <c r="AH100" s="26" t="s">
        <v>11</v>
      </c>
      <c r="AI100" s="26" t="s">
        <v>12</v>
      </c>
      <c r="AJ100" s="26" t="s">
        <v>13</v>
      </c>
      <c r="AK100" s="26" t="s">
        <v>14</v>
      </c>
      <c r="AL100" s="26" t="s">
        <v>15</v>
      </c>
      <c r="AM100" s="26" t="s">
        <v>16</v>
      </c>
      <c r="AN100" s="26" t="s">
        <v>17</v>
      </c>
      <c r="AO100" s="26" t="s">
        <v>18</v>
      </c>
      <c r="AP100" s="36" t="s">
        <v>19</v>
      </c>
      <c r="AQ100" s="36" t="s">
        <v>20</v>
      </c>
      <c r="AR100" s="36" t="s">
        <v>21</v>
      </c>
      <c r="AS100" s="36" t="s">
        <v>22</v>
      </c>
      <c r="AT100" s="36" t="s">
        <v>47</v>
      </c>
      <c r="AU100" s="36" t="s">
        <v>48</v>
      </c>
      <c r="AV100" s="36" t="s">
        <v>69</v>
      </c>
      <c r="AW100" s="36" t="s">
        <v>70</v>
      </c>
      <c r="AX100" s="36" t="s">
        <v>89</v>
      </c>
      <c r="AY100" s="36" t="s">
        <v>90</v>
      </c>
      <c r="AZ100" s="7" t="s">
        <v>119</v>
      </c>
      <c r="BA100" s="7" t="s">
        <v>123</v>
      </c>
      <c r="BB100" s="7" t="s">
        <v>124</v>
      </c>
      <c r="BC100" s="7" t="s">
        <v>125</v>
      </c>
      <c r="BD100" s="7" t="s">
        <v>126</v>
      </c>
      <c r="BE100" s="7" t="s">
        <v>127</v>
      </c>
      <c r="BF100" s="7" t="s">
        <v>128</v>
      </c>
      <c r="BG100" s="7" t="s">
        <v>129</v>
      </c>
      <c r="BH100" s="7" t="s">
        <v>137</v>
      </c>
      <c r="BI100" s="7" t="s">
        <v>139</v>
      </c>
      <c r="BJ100" s="7" t="s">
        <v>140</v>
      </c>
      <c r="BK100" s="7" t="s">
        <v>166</v>
      </c>
      <c r="BL100" s="7" t="s">
        <v>171</v>
      </c>
      <c r="BN100" s="68"/>
    </row>
    <row r="101" spans="1:66" ht="15.6" customHeight="1" x14ac:dyDescent="0.3">
      <c r="A101" s="31" t="s">
        <v>98</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4">
        <v>0.42709561989544431</v>
      </c>
      <c r="AQ101" s="34">
        <v>0.42625319262173306</v>
      </c>
      <c r="AR101" s="34">
        <v>0.4251469242537631</v>
      </c>
      <c r="AS101" s="34">
        <v>0.42276225644120352</v>
      </c>
      <c r="AT101" s="34">
        <v>0.43201123906037447</v>
      </c>
      <c r="AU101" s="34">
        <v>0.42631139437541377</v>
      </c>
      <c r="AV101" s="34">
        <v>0.42765786462888872</v>
      </c>
      <c r="AW101" s="34">
        <v>0.41974991836354314</v>
      </c>
      <c r="AX101" s="34">
        <v>0.42655167439800024</v>
      </c>
      <c r="AY101" s="34">
        <v>0.42325752151943885</v>
      </c>
      <c r="AZ101" s="34">
        <v>0.42398661227416351</v>
      </c>
      <c r="BA101" s="34">
        <v>0.42122057967804483</v>
      </c>
      <c r="BB101" s="34">
        <v>0.43219014370876618</v>
      </c>
      <c r="BC101" s="34">
        <v>0.43571297150127264</v>
      </c>
      <c r="BD101" s="34">
        <v>0.43730999161296213</v>
      </c>
      <c r="BE101" s="34">
        <v>0.42334705955642715</v>
      </c>
      <c r="BF101" s="34">
        <v>0.42122462361310525</v>
      </c>
      <c r="BG101" s="34">
        <v>0.4282249252519657</v>
      </c>
      <c r="BH101" s="34">
        <v>0.42881511542159467</v>
      </c>
      <c r="BI101" s="34">
        <v>0.4198565300679144</v>
      </c>
      <c r="BJ101" s="34">
        <v>0.42297322224460288</v>
      </c>
      <c r="BK101" s="34">
        <v>0.42070671785047875</v>
      </c>
      <c r="BL101" s="34">
        <v>0.42959849436627423</v>
      </c>
      <c r="BN101" s="68"/>
    </row>
    <row r="102" spans="1:66" x14ac:dyDescent="0.3">
      <c r="A102" s="31" t="s">
        <v>120</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4">
        <v>0.18739734805013242</v>
      </c>
      <c r="AQ102" s="34">
        <v>0.18067806012837906</v>
      </c>
      <c r="AR102" s="34">
        <v>0.18531742229373677</v>
      </c>
      <c r="AS102" s="34">
        <v>0.18622502758089718</v>
      </c>
      <c r="AT102" s="34">
        <v>0.18253928779116535</v>
      </c>
      <c r="AU102" s="34">
        <v>0.17840754575148352</v>
      </c>
      <c r="AV102" s="34">
        <v>0.18352676317890607</v>
      </c>
      <c r="AW102" s="34">
        <v>0.18740434765663877</v>
      </c>
      <c r="AX102" s="34">
        <v>0.18242974858202307</v>
      </c>
      <c r="AY102" s="34">
        <v>0.18578167070770696</v>
      </c>
      <c r="AZ102" s="34">
        <v>0.18730167988373037</v>
      </c>
      <c r="BA102" s="34">
        <v>0.19120476584962753</v>
      </c>
      <c r="BB102" s="34">
        <v>0.18689350731736923</v>
      </c>
      <c r="BC102" s="34">
        <v>0.18236397994934739</v>
      </c>
      <c r="BD102" s="34">
        <v>0.18145659619959559</v>
      </c>
      <c r="BE102" s="34">
        <v>0.18470265170722672</v>
      </c>
      <c r="BF102" s="34">
        <v>0.17417915820686328</v>
      </c>
      <c r="BG102" s="34">
        <v>0.16473765959525491</v>
      </c>
      <c r="BH102" s="34">
        <v>0.16985476804650593</v>
      </c>
      <c r="BI102" s="34">
        <v>0.18058305143651532</v>
      </c>
      <c r="BJ102" s="34">
        <v>0.18338645359340908</v>
      </c>
      <c r="BK102" s="34">
        <v>0.16170790180762717</v>
      </c>
      <c r="BL102" s="34">
        <v>0.17201678385199659</v>
      </c>
      <c r="BN102" s="68"/>
    </row>
    <row r="103" spans="1:66" x14ac:dyDescent="0.3">
      <c r="A103" s="31" t="s">
        <v>99</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4">
        <v>0.34801016956272951</v>
      </c>
      <c r="AQ103" s="34">
        <v>0.35010571003544705</v>
      </c>
      <c r="AR103" s="34">
        <v>0.34390512045392563</v>
      </c>
      <c r="AS103" s="34">
        <v>0.34426618883302718</v>
      </c>
      <c r="AT103" s="34">
        <v>0.34091119502309464</v>
      </c>
      <c r="AU103" s="34">
        <v>0.34299519554187818</v>
      </c>
      <c r="AV103" s="34">
        <v>0.33564877483451055</v>
      </c>
      <c r="AW103" s="34">
        <v>0.33758996420195858</v>
      </c>
      <c r="AX103" s="34">
        <v>0.33330605733044083</v>
      </c>
      <c r="AY103" s="34">
        <v>0.32951970231439442</v>
      </c>
      <c r="AZ103" s="34">
        <v>0.32535880760363156</v>
      </c>
      <c r="BA103" s="34">
        <v>0.31807098376660414</v>
      </c>
      <c r="BB103" s="34">
        <v>0.31693207254883227</v>
      </c>
      <c r="BC103" s="34">
        <v>0.31972321832220341</v>
      </c>
      <c r="BD103" s="34">
        <v>0.31724826848250931</v>
      </c>
      <c r="BE103" s="34">
        <v>0.32161621432321597</v>
      </c>
      <c r="BF103" s="34">
        <v>0.33160956265444469</v>
      </c>
      <c r="BG103" s="34">
        <v>0.3345680537951603</v>
      </c>
      <c r="BH103" s="34">
        <v>0.32942551164158917</v>
      </c>
      <c r="BI103" s="34">
        <v>0.32609190256548143</v>
      </c>
      <c r="BJ103" s="34">
        <v>0.33208870744839197</v>
      </c>
      <c r="BK103" s="34">
        <v>0.34380883495253278</v>
      </c>
      <c r="BL103" s="34">
        <v>0.32314673066556882</v>
      </c>
      <c r="BN103" s="68"/>
    </row>
    <row r="104" spans="1:66" x14ac:dyDescent="0.3">
      <c r="A104" s="31" t="s">
        <v>100</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4">
        <v>2.6665641888050453E-2</v>
      </c>
      <c r="AQ104" s="34">
        <v>3.1410402223186945E-2</v>
      </c>
      <c r="AR104" s="34">
        <v>3.3400175810568415E-2</v>
      </c>
      <c r="AS104" s="34">
        <v>3.5887806312975334E-2</v>
      </c>
      <c r="AT104" s="34">
        <v>3.4983754146351555E-2</v>
      </c>
      <c r="AU104" s="34">
        <v>3.7163035666849288E-2</v>
      </c>
      <c r="AV104" s="34">
        <v>3.8221983864790629E-2</v>
      </c>
      <c r="AW104" s="34">
        <v>3.732325240317122E-2</v>
      </c>
      <c r="AX104" s="34">
        <v>3.7985462704039262E-2</v>
      </c>
      <c r="AY104" s="34">
        <v>3.9716972898501242E-2</v>
      </c>
      <c r="AZ104" s="34">
        <v>4.0185301538041923E-2</v>
      </c>
      <c r="BA104" s="34">
        <v>4.411278478110435E-2</v>
      </c>
      <c r="BB104" s="34">
        <v>4.0905092674063177E-2</v>
      </c>
      <c r="BC104" s="34">
        <v>4.0940396292511338E-2</v>
      </c>
      <c r="BD104" s="34">
        <v>4.1588203753694007E-2</v>
      </c>
      <c r="BE104" s="34">
        <v>4.3572644793918328E-2</v>
      </c>
      <c r="BF104" s="34">
        <v>4.5824878376651119E-2</v>
      </c>
      <c r="BG104" s="34">
        <v>4.5526805282289987E-2</v>
      </c>
      <c r="BH104" s="34">
        <v>4.4573949015898312E-2</v>
      </c>
      <c r="BI104" s="34">
        <v>4.6338655966972939E-2</v>
      </c>
      <c r="BJ104" s="34">
        <v>3.7030297685271905E-2</v>
      </c>
      <c r="BK104" s="34">
        <v>4.6136676114278151E-2</v>
      </c>
      <c r="BL104" s="34">
        <v>4.7178171426740578E-2</v>
      </c>
      <c r="BN104" s="68"/>
    </row>
    <row r="105" spans="1:66" x14ac:dyDescent="0.3">
      <c r="A105" s="31" t="s">
        <v>101</v>
      </c>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4">
        <v>1.0831220603643145E-2</v>
      </c>
      <c r="AQ105" s="34">
        <v>1.1552634991253835E-2</v>
      </c>
      <c r="AR105" s="34">
        <v>1.2230357188006078E-2</v>
      </c>
      <c r="AS105" s="34">
        <v>1.0858720831896745E-2</v>
      </c>
      <c r="AT105" s="34">
        <v>9.5545239790138185E-3</v>
      </c>
      <c r="AU105" s="34">
        <v>1.512282866437527E-2</v>
      </c>
      <c r="AV105" s="34">
        <v>1.4944613492903963E-2</v>
      </c>
      <c r="AW105" s="34">
        <v>1.7932517374688151E-2</v>
      </c>
      <c r="AX105" s="34">
        <v>1.9727056985496559E-2</v>
      </c>
      <c r="AY105" s="34">
        <v>2.1724132559958448E-2</v>
      </c>
      <c r="AZ105" s="34">
        <v>2.3167598700432668E-2</v>
      </c>
      <c r="BA105" s="34">
        <v>2.5390885924619154E-2</v>
      </c>
      <c r="BB105" s="34">
        <v>2.3079183750968957E-2</v>
      </c>
      <c r="BC105" s="34">
        <v>2.1259433934665208E-2</v>
      </c>
      <c r="BD105" s="34">
        <v>2.2396939951239189E-2</v>
      </c>
      <c r="BE105" s="34">
        <v>2.6761429619211699E-2</v>
      </c>
      <c r="BF105" s="34">
        <v>2.7161777148935452E-2</v>
      </c>
      <c r="BG105" s="34">
        <v>2.6942556075329027E-2</v>
      </c>
      <c r="BH105" s="34">
        <v>2.7330655874412128E-2</v>
      </c>
      <c r="BI105" s="34">
        <v>2.7129859963116003E-2</v>
      </c>
      <c r="BJ105" s="34">
        <v>2.4521319028324284E-2</v>
      </c>
      <c r="BK105" s="34">
        <v>2.7639869275083107E-2</v>
      </c>
      <c r="BL105" s="34">
        <v>2.8059819689419743E-2</v>
      </c>
      <c r="BN105" s="68"/>
    </row>
    <row r="106" spans="1:66" x14ac:dyDescent="0.3">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N106" s="68"/>
    </row>
    <row r="107" spans="1:66" x14ac:dyDescent="0.3">
      <c r="A107" s="13" t="s">
        <v>117</v>
      </c>
      <c r="B107" s="26" t="s">
        <v>23</v>
      </c>
      <c r="C107" s="26" t="s">
        <v>24</v>
      </c>
      <c r="D107" s="26" t="s">
        <v>25</v>
      </c>
      <c r="E107" s="26" t="s">
        <v>26</v>
      </c>
      <c r="F107" s="26" t="s">
        <v>27</v>
      </c>
      <c r="G107" s="26" t="s">
        <v>28</v>
      </c>
      <c r="H107" s="26" t="s">
        <v>29</v>
      </c>
      <c r="I107" s="26" t="s">
        <v>30</v>
      </c>
      <c r="J107" s="26" t="s">
        <v>31</v>
      </c>
      <c r="K107" s="26" t="s">
        <v>32</v>
      </c>
      <c r="L107" s="26" t="s">
        <v>33</v>
      </c>
      <c r="M107" s="26" t="s">
        <v>34</v>
      </c>
      <c r="N107" s="26" t="s">
        <v>35</v>
      </c>
      <c r="O107" s="26" t="s">
        <v>36</v>
      </c>
      <c r="P107" s="26" t="s">
        <v>37</v>
      </c>
      <c r="Q107" s="26" t="s">
        <v>38</v>
      </c>
      <c r="R107" s="26" t="s">
        <v>39</v>
      </c>
      <c r="S107" s="26" t="s">
        <v>40</v>
      </c>
      <c r="T107" s="26" t="s">
        <v>41</v>
      </c>
      <c r="U107" s="26" t="s">
        <v>42</v>
      </c>
      <c r="V107" s="26" t="s">
        <v>43</v>
      </c>
      <c r="W107" s="26" t="s">
        <v>44</v>
      </c>
      <c r="X107" s="26" t="s">
        <v>45</v>
      </c>
      <c r="Y107" s="26" t="s">
        <v>46</v>
      </c>
      <c r="Z107" s="26" t="s">
        <v>3</v>
      </c>
      <c r="AA107" s="26" t="s">
        <v>4</v>
      </c>
      <c r="AB107" s="26" t="s">
        <v>5</v>
      </c>
      <c r="AC107" s="26" t="s">
        <v>6</v>
      </c>
      <c r="AD107" s="26" t="s">
        <v>7</v>
      </c>
      <c r="AE107" s="26" t="s">
        <v>8</v>
      </c>
      <c r="AF107" s="26" t="s">
        <v>9</v>
      </c>
      <c r="AG107" s="26" t="s">
        <v>10</v>
      </c>
      <c r="AH107" s="26" t="s">
        <v>11</v>
      </c>
      <c r="AI107" s="26" t="s">
        <v>12</v>
      </c>
      <c r="AJ107" s="26" t="s">
        <v>13</v>
      </c>
      <c r="AK107" s="26" t="s">
        <v>14</v>
      </c>
      <c r="AL107" s="26" t="s">
        <v>15</v>
      </c>
      <c r="AM107" s="26" t="s">
        <v>16</v>
      </c>
      <c r="AN107" s="26" t="s">
        <v>17</v>
      </c>
      <c r="AO107" s="26" t="s">
        <v>18</v>
      </c>
      <c r="AP107" s="26" t="s">
        <v>19</v>
      </c>
      <c r="AQ107" s="26" t="s">
        <v>20</v>
      </c>
      <c r="AR107" s="26" t="s">
        <v>21</v>
      </c>
      <c r="AS107" s="26" t="s">
        <v>22</v>
      </c>
      <c r="AT107" s="26" t="s">
        <v>47</v>
      </c>
      <c r="AU107" s="26" t="s">
        <v>48</v>
      </c>
      <c r="AV107" s="26" t="s">
        <v>69</v>
      </c>
      <c r="AW107" s="26" t="s">
        <v>70</v>
      </c>
      <c r="AX107" s="26" t="s">
        <v>89</v>
      </c>
      <c r="AY107" s="26" t="s">
        <v>90</v>
      </c>
      <c r="AZ107" s="7" t="s">
        <v>119</v>
      </c>
      <c r="BA107" s="7" t="s">
        <v>123</v>
      </c>
      <c r="BB107" s="7" t="s">
        <v>124</v>
      </c>
      <c r="BC107" s="7" t="s">
        <v>125</v>
      </c>
      <c r="BD107" s="7" t="s">
        <v>126</v>
      </c>
      <c r="BE107" s="7" t="s">
        <v>127</v>
      </c>
      <c r="BF107" s="7" t="s">
        <v>128</v>
      </c>
      <c r="BG107" s="7" t="s">
        <v>129</v>
      </c>
      <c r="BH107" s="7" t="s">
        <v>137</v>
      </c>
      <c r="BI107" s="7" t="s">
        <v>139</v>
      </c>
      <c r="BJ107" s="7" t="s">
        <v>140</v>
      </c>
      <c r="BK107" s="7" t="s">
        <v>166</v>
      </c>
      <c r="BL107" s="7" t="s">
        <v>171</v>
      </c>
      <c r="BN107" s="68"/>
    </row>
    <row r="108" spans="1:66" x14ac:dyDescent="0.3">
      <c r="A108" s="31" t="s">
        <v>102</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0.48351651839558907</v>
      </c>
      <c r="AQ108" s="34">
        <v>0.46051713508345116</v>
      </c>
      <c r="AR108" s="34">
        <v>0.44758917912526397</v>
      </c>
      <c r="AS108" s="34">
        <v>0.43558766993895243</v>
      </c>
      <c r="AT108" s="34">
        <v>0.42463098228069773</v>
      </c>
      <c r="AU108" s="34">
        <v>0.41382861538758475</v>
      </c>
      <c r="AV108" s="34">
        <v>0.40283511895677993</v>
      </c>
      <c r="AW108" s="34">
        <v>0.39293445082145823</v>
      </c>
      <c r="AX108" s="34">
        <v>0.37892816813429803</v>
      </c>
      <c r="AY108" s="34">
        <v>0.37234638927991387</v>
      </c>
      <c r="AZ108" s="34">
        <v>0.36729769438436455</v>
      </c>
      <c r="BA108" s="34">
        <v>0.35973430478111845</v>
      </c>
      <c r="BB108" s="34">
        <v>0.35015952296096498</v>
      </c>
      <c r="BC108" s="34">
        <v>0.34435285158796614</v>
      </c>
      <c r="BD108" s="34">
        <v>0.34130071044638916</v>
      </c>
      <c r="BE108" s="34">
        <v>0.33135159185449453</v>
      </c>
      <c r="BF108" s="34">
        <v>0.3258384952256716</v>
      </c>
      <c r="BG108" s="34">
        <v>0.32106923615260968</v>
      </c>
      <c r="BH108" s="34">
        <v>0.31951316902070087</v>
      </c>
      <c r="BI108" s="34">
        <v>0.31050810729797323</v>
      </c>
      <c r="BJ108" s="34">
        <v>0.30705715356802782</v>
      </c>
      <c r="BK108" s="34">
        <v>0.28807361363740019</v>
      </c>
      <c r="BL108" s="34">
        <v>0.29018970173354441</v>
      </c>
      <c r="BN108" s="68"/>
    </row>
    <row r="109" spans="1:66" x14ac:dyDescent="0.3">
      <c r="A109" s="31" t="s">
        <v>103</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0.43508101976354158</v>
      </c>
      <c r="AQ109" s="34">
        <v>0.43254462616799383</v>
      </c>
      <c r="AR109" s="34">
        <v>0.43990453212960801</v>
      </c>
      <c r="AS109" s="34">
        <v>0.43386705615682392</v>
      </c>
      <c r="AT109" s="34">
        <v>0.43207929570288728</v>
      </c>
      <c r="AU109" s="34">
        <v>0.4294553802053494</v>
      </c>
      <c r="AV109" s="34">
        <v>0.43171140090729282</v>
      </c>
      <c r="AW109" s="34">
        <v>0.42441967699419386</v>
      </c>
      <c r="AX109" s="34">
        <v>0.41868127215552842</v>
      </c>
      <c r="AY109" s="34">
        <v>0.43188790072348332</v>
      </c>
      <c r="AZ109" s="34">
        <v>0.42952935555099259</v>
      </c>
      <c r="BA109" s="34">
        <v>0.42131550130985645</v>
      </c>
      <c r="BB109" s="34">
        <v>0.41050017730014121</v>
      </c>
      <c r="BC109" s="34">
        <v>0.40445973498812426</v>
      </c>
      <c r="BD109" s="34">
        <v>0.40276509454539966</v>
      </c>
      <c r="BE109" s="34">
        <v>0.39736975095544497</v>
      </c>
      <c r="BF109" s="34">
        <v>0.38731377575103793</v>
      </c>
      <c r="BG109" s="34">
        <v>0.38320481712881221</v>
      </c>
      <c r="BH109" s="34">
        <v>0.38292686575137563</v>
      </c>
      <c r="BI109" s="34">
        <v>0.36803698669334489</v>
      </c>
      <c r="BJ109" s="34">
        <v>0.34624187924451943</v>
      </c>
      <c r="BK109" s="34">
        <v>0.331786914093745</v>
      </c>
      <c r="BL109" s="34">
        <v>0.32327956092453441</v>
      </c>
      <c r="BN109" s="68"/>
    </row>
    <row r="110" spans="1:66" x14ac:dyDescent="0.3">
      <c r="A110" s="31" t="s">
        <v>121</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0.56766041304504122</v>
      </c>
      <c r="AQ110" s="34">
        <v>0.56122402805187421</v>
      </c>
      <c r="AR110" s="34">
        <v>0.55436654242422301</v>
      </c>
      <c r="AS110" s="34">
        <v>0.54184978008056073</v>
      </c>
      <c r="AT110" s="34">
        <v>0.533480518805589</v>
      </c>
      <c r="AU110" s="34">
        <v>0.52960471063384074</v>
      </c>
      <c r="AV110" s="34">
        <v>0.53358873123200568</v>
      </c>
      <c r="AW110" s="34">
        <v>0.52698968218140185</v>
      </c>
      <c r="AX110" s="34">
        <v>0.5171619237122691</v>
      </c>
      <c r="AY110" s="34">
        <v>0.5152063704872808</v>
      </c>
      <c r="AZ110" s="34">
        <v>0.51244999375513312</v>
      </c>
      <c r="BA110" s="34">
        <v>0.50666676766395169</v>
      </c>
      <c r="BB110" s="34">
        <v>0.49275787490909367</v>
      </c>
      <c r="BC110" s="34">
        <v>0.48161599728082888</v>
      </c>
      <c r="BD110" s="34">
        <v>0.47563306441594083</v>
      </c>
      <c r="BE110" s="34">
        <v>0.46701993956200161</v>
      </c>
      <c r="BF110" s="34">
        <v>0.45656707728759643</v>
      </c>
      <c r="BG110" s="34">
        <v>0.44681227643691535</v>
      </c>
      <c r="BH110" s="34">
        <v>0.4453935589215075</v>
      </c>
      <c r="BI110" s="34">
        <v>0.38180483387404496</v>
      </c>
      <c r="BJ110" s="34">
        <v>0.35129433668981186</v>
      </c>
      <c r="BK110" s="34">
        <v>0.32899773776207142</v>
      </c>
      <c r="BL110" s="34">
        <v>0.3316203360863445</v>
      </c>
      <c r="BN110" s="68"/>
    </row>
    <row r="111" spans="1:66" x14ac:dyDescent="0.3">
      <c r="A111" s="31" t="s">
        <v>104</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4">
        <v>0.88218767191470415</v>
      </c>
      <c r="AQ111" s="34">
        <v>0.87414482257417803</v>
      </c>
      <c r="AR111" s="34">
        <v>0.87209439841999137</v>
      </c>
      <c r="AS111" s="34">
        <v>0.85830621303965438</v>
      </c>
      <c r="AT111" s="34">
        <v>0.85123117605140253</v>
      </c>
      <c r="AU111" s="34">
        <v>0.84671484144965292</v>
      </c>
      <c r="AV111" s="34">
        <v>0.8498098013480746</v>
      </c>
      <c r="AW111" s="34">
        <v>0.84916470306433378</v>
      </c>
      <c r="AX111" s="34">
        <v>0.84724107929576453</v>
      </c>
      <c r="AY111" s="34">
        <v>0.84663500769179323</v>
      </c>
      <c r="AZ111" s="34">
        <v>0.84877242376887208</v>
      </c>
      <c r="BA111" s="34">
        <v>0.84510517612970271</v>
      </c>
      <c r="BB111" s="34">
        <v>0.84202570688836342</v>
      </c>
      <c r="BC111" s="34">
        <v>0.84101353869084583</v>
      </c>
      <c r="BD111" s="34">
        <v>0.84352427141617181</v>
      </c>
      <c r="BE111" s="34">
        <v>0.83558128402153686</v>
      </c>
      <c r="BF111" s="34">
        <v>0.83623988442127661</v>
      </c>
      <c r="BG111" s="34">
        <v>0.83494109985809539</v>
      </c>
      <c r="BH111" s="34">
        <v>0.83575938142867279</v>
      </c>
      <c r="BI111" s="34">
        <v>0.83049719669272193</v>
      </c>
      <c r="BJ111" s="34">
        <v>0.82754583239202939</v>
      </c>
      <c r="BK111" s="34">
        <v>0.82435615017532504</v>
      </c>
      <c r="BL111" s="34">
        <v>0.82390014285813518</v>
      </c>
      <c r="BN111" s="68"/>
    </row>
    <row r="112" spans="1:66" x14ac:dyDescent="0.3">
      <c r="A112" s="31" t="s">
        <v>105</v>
      </c>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4">
        <v>0.98991027933649878</v>
      </c>
      <c r="AQ112" s="34">
        <v>0.98958364027462653</v>
      </c>
      <c r="AR112" s="34">
        <v>0.98904050536368615</v>
      </c>
      <c r="AS112" s="34">
        <v>0.98847398684708876</v>
      </c>
      <c r="AT112" s="34">
        <v>0.98702574833955059</v>
      </c>
      <c r="AU112" s="34">
        <v>0.77738444041064425</v>
      </c>
      <c r="AV112" s="34">
        <v>0.7947576092059021</v>
      </c>
      <c r="AW112" s="34">
        <v>0.76796650058034022</v>
      </c>
      <c r="AX112" s="34">
        <v>0.69739048725260522</v>
      </c>
      <c r="AY112" s="34">
        <v>0.64301437954908569</v>
      </c>
      <c r="AZ112" s="34">
        <v>0.62137322852393428</v>
      </c>
      <c r="BA112" s="34">
        <v>0.60634726884345436</v>
      </c>
      <c r="BB112" s="34">
        <v>0.58571994790781945</v>
      </c>
      <c r="BC112" s="34">
        <v>0.60946957944749636</v>
      </c>
      <c r="BD112" s="34">
        <v>0.59308890894920685</v>
      </c>
      <c r="BE112" s="34">
        <v>0.55860948667966215</v>
      </c>
      <c r="BF112" s="34">
        <v>0.53106544337176109</v>
      </c>
      <c r="BG112" s="34">
        <v>0.5265321336494756</v>
      </c>
      <c r="BH112" s="34">
        <v>0.52635446783410855</v>
      </c>
      <c r="BI112" s="34">
        <v>0.52188380583666172</v>
      </c>
      <c r="BJ112" s="34">
        <v>0.4961113511511635</v>
      </c>
      <c r="BK112" s="34">
        <v>0.47990398011446211</v>
      </c>
      <c r="BL112" s="34">
        <v>0.44578069829419181</v>
      </c>
      <c r="BN112" s="68"/>
    </row>
    <row r="113" spans="1:66" x14ac:dyDescent="0.3">
      <c r="A113" s="31" t="s">
        <v>106</v>
      </c>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4">
        <v>0.51648348160441093</v>
      </c>
      <c r="AQ113" s="34">
        <v>0.53948286491654884</v>
      </c>
      <c r="AR113" s="34">
        <v>0.55241082087473603</v>
      </c>
      <c r="AS113" s="34">
        <v>0.56441233006104752</v>
      </c>
      <c r="AT113" s="34">
        <v>0.57536901771930227</v>
      </c>
      <c r="AU113" s="34">
        <v>0.58617138461241525</v>
      </c>
      <c r="AV113" s="34">
        <f t="shared" ref="AV113:BF117" si="4">1-AV108</f>
        <v>0.59716488104322007</v>
      </c>
      <c r="AW113" s="34">
        <f t="shared" si="4"/>
        <v>0.60706554917854172</v>
      </c>
      <c r="AX113" s="34">
        <f t="shared" si="4"/>
        <v>0.62107183186570203</v>
      </c>
      <c r="AY113" s="34">
        <f t="shared" si="4"/>
        <v>0.62765361072008607</v>
      </c>
      <c r="AZ113" s="34">
        <f t="shared" si="4"/>
        <v>0.63270230561563545</v>
      </c>
      <c r="BA113" s="34">
        <f t="shared" si="4"/>
        <v>0.64026569521888155</v>
      </c>
      <c r="BB113" s="34">
        <f t="shared" si="4"/>
        <v>0.64984047703903502</v>
      </c>
      <c r="BC113" s="34">
        <f t="shared" si="4"/>
        <v>0.65564714841203386</v>
      </c>
      <c r="BD113" s="34">
        <f t="shared" si="4"/>
        <v>0.65869928955361079</v>
      </c>
      <c r="BE113" s="34">
        <f t="shared" si="4"/>
        <v>0.66864840814550552</v>
      </c>
      <c r="BF113" s="34">
        <f t="shared" si="4"/>
        <v>0.67416150477432835</v>
      </c>
      <c r="BG113" s="34">
        <f t="shared" ref="BG113:BI117" si="5">1-BG108</f>
        <v>0.67893076384739026</v>
      </c>
      <c r="BH113" s="34">
        <f t="shared" si="5"/>
        <v>0.68048683097929907</v>
      </c>
      <c r="BI113" s="34">
        <f t="shared" si="5"/>
        <v>0.68949189270202682</v>
      </c>
      <c r="BJ113" s="34">
        <f>1-BJ108</f>
        <v>0.69294284643197224</v>
      </c>
      <c r="BK113" s="34">
        <f>1-BK108</f>
        <v>0.71192638636259975</v>
      </c>
      <c r="BL113" s="34">
        <f>1-BL108</f>
        <v>0.70981029826645559</v>
      </c>
      <c r="BN113" s="68"/>
    </row>
    <row r="114" spans="1:66" x14ac:dyDescent="0.3">
      <c r="A114" s="31" t="s">
        <v>107</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4">
        <v>0.56491898023645848</v>
      </c>
      <c r="AQ114" s="34">
        <v>0.56745537383200617</v>
      </c>
      <c r="AR114" s="34">
        <v>0.56009546787039199</v>
      </c>
      <c r="AS114" s="34">
        <v>0.56613294384317614</v>
      </c>
      <c r="AT114" s="34">
        <v>0.56792070429711272</v>
      </c>
      <c r="AU114" s="34">
        <v>0.57054461979465065</v>
      </c>
      <c r="AV114" s="34">
        <f t="shared" ref="AV114:AW114" si="6">1-AV109</f>
        <v>0.56828859909270713</v>
      </c>
      <c r="AW114" s="34">
        <f t="shared" si="6"/>
        <v>0.57558032300580608</v>
      </c>
      <c r="AX114" s="34">
        <f t="shared" si="4"/>
        <v>0.58131872784447158</v>
      </c>
      <c r="AY114" s="34">
        <f t="shared" si="4"/>
        <v>0.56811209927651674</v>
      </c>
      <c r="AZ114" s="34">
        <f t="shared" si="4"/>
        <v>0.57047064444900741</v>
      </c>
      <c r="BA114" s="34">
        <f t="shared" si="4"/>
        <v>0.5786844986901436</v>
      </c>
      <c r="BB114" s="34">
        <f t="shared" si="4"/>
        <v>0.58949982269985879</v>
      </c>
      <c r="BC114" s="34">
        <f t="shared" si="4"/>
        <v>0.59554026501187574</v>
      </c>
      <c r="BD114" s="34">
        <f t="shared" si="4"/>
        <v>0.59723490545460034</v>
      </c>
      <c r="BE114" s="34">
        <f t="shared" si="4"/>
        <v>0.60263024904455498</v>
      </c>
      <c r="BF114" s="34">
        <f t="shared" si="4"/>
        <v>0.61268622424896213</v>
      </c>
      <c r="BG114" s="34">
        <f t="shared" si="5"/>
        <v>0.61679518287118773</v>
      </c>
      <c r="BH114" s="34">
        <f t="shared" si="5"/>
        <v>0.61707313424862442</v>
      </c>
      <c r="BI114" s="34">
        <f t="shared" si="5"/>
        <v>0.63196301330665516</v>
      </c>
      <c r="BJ114" s="34">
        <f t="shared" ref="BJ114:BK117" si="7">1-BJ109</f>
        <v>0.65375812075548057</v>
      </c>
      <c r="BK114" s="34">
        <f t="shared" si="7"/>
        <v>0.66821308590625494</v>
      </c>
      <c r="BL114" s="34">
        <f>1-BL109</f>
        <v>0.67672043907546553</v>
      </c>
      <c r="BN114" s="68"/>
    </row>
    <row r="115" spans="1:66" x14ac:dyDescent="0.3">
      <c r="A115" s="31" t="s">
        <v>122</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0.43233958695495878</v>
      </c>
      <c r="AQ115" s="34">
        <v>0.43877597194812579</v>
      </c>
      <c r="AR115" s="34">
        <v>0.44563345757577699</v>
      </c>
      <c r="AS115" s="34">
        <v>0.45815021991943927</v>
      </c>
      <c r="AT115" s="34">
        <v>0.466519481194411</v>
      </c>
      <c r="AU115" s="34">
        <v>0.47039528936615926</v>
      </c>
      <c r="AV115" s="34">
        <f t="shared" ref="AV115:AW115" si="8">1-AV110</f>
        <v>0.46641126876799432</v>
      </c>
      <c r="AW115" s="34">
        <f t="shared" si="8"/>
        <v>0.47301031781859815</v>
      </c>
      <c r="AX115" s="34">
        <f t="shared" si="4"/>
        <v>0.4828380762877309</v>
      </c>
      <c r="AY115" s="34">
        <f t="shared" si="4"/>
        <v>0.4847936295127192</v>
      </c>
      <c r="AZ115" s="34">
        <f t="shared" si="4"/>
        <v>0.48755000624486688</v>
      </c>
      <c r="BA115" s="34">
        <f t="shared" si="4"/>
        <v>0.49333323233604831</v>
      </c>
      <c r="BB115" s="34">
        <f t="shared" si="4"/>
        <v>0.50724212509090627</v>
      </c>
      <c r="BC115" s="34">
        <f t="shared" si="4"/>
        <v>0.51838400271917107</v>
      </c>
      <c r="BD115" s="34">
        <f t="shared" si="4"/>
        <v>0.52436693558405922</v>
      </c>
      <c r="BE115" s="34">
        <f t="shared" si="4"/>
        <v>0.53298006043799839</v>
      </c>
      <c r="BF115" s="34">
        <f t="shared" si="4"/>
        <v>0.54343292271240351</v>
      </c>
      <c r="BG115" s="34">
        <f t="shared" si="5"/>
        <v>0.55318772356308465</v>
      </c>
      <c r="BH115" s="34">
        <f t="shared" si="5"/>
        <v>0.55460644107849255</v>
      </c>
      <c r="BI115" s="34">
        <f t="shared" si="5"/>
        <v>0.61819516612595504</v>
      </c>
      <c r="BJ115" s="34">
        <f t="shared" si="7"/>
        <v>0.6487056633101882</v>
      </c>
      <c r="BK115" s="34">
        <f t="shared" si="7"/>
        <v>0.67100226223792858</v>
      </c>
      <c r="BL115" s="34">
        <f>1-BL110</f>
        <v>0.66837966391365544</v>
      </c>
      <c r="BN115" s="68"/>
    </row>
    <row r="116" spans="1:66" x14ac:dyDescent="0.3">
      <c r="A116" s="31" t="s">
        <v>108</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4">
        <v>0.11781232808529585</v>
      </c>
      <c r="AQ116" s="34">
        <v>0.12585517742582197</v>
      </c>
      <c r="AR116" s="34">
        <v>0.12790560158000863</v>
      </c>
      <c r="AS116" s="34">
        <v>0.14169378696034562</v>
      </c>
      <c r="AT116" s="34">
        <v>0.14876882394859747</v>
      </c>
      <c r="AU116" s="34">
        <v>0.15328515855034708</v>
      </c>
      <c r="AV116" s="34">
        <f t="shared" ref="AV116:AW116" si="9">1-AV111</f>
        <v>0.1501901986519254</v>
      </c>
      <c r="AW116" s="34">
        <f t="shared" si="9"/>
        <v>0.15083529693566622</v>
      </c>
      <c r="AX116" s="34">
        <f t="shared" si="4"/>
        <v>0.15275892070423547</v>
      </c>
      <c r="AY116" s="34">
        <f t="shared" si="4"/>
        <v>0.15336499230820677</v>
      </c>
      <c r="AZ116" s="34">
        <f t="shared" si="4"/>
        <v>0.15122757623112792</v>
      </c>
      <c r="BA116" s="34">
        <f t="shared" si="4"/>
        <v>0.15489482387029729</v>
      </c>
      <c r="BB116" s="34">
        <f t="shared" si="4"/>
        <v>0.15797429311163658</v>
      </c>
      <c r="BC116" s="34">
        <f t="shared" si="4"/>
        <v>0.15898646130915417</v>
      </c>
      <c r="BD116" s="34">
        <f t="shared" si="4"/>
        <v>0.15647572858382819</v>
      </c>
      <c r="BE116" s="34">
        <f t="shared" si="4"/>
        <v>0.16441871597846314</v>
      </c>
      <c r="BF116" s="34">
        <f t="shared" si="4"/>
        <v>0.16376011557872339</v>
      </c>
      <c r="BG116" s="34">
        <f t="shared" si="5"/>
        <v>0.16505890014190461</v>
      </c>
      <c r="BH116" s="34">
        <f t="shared" si="5"/>
        <v>0.16424061857132721</v>
      </c>
      <c r="BI116" s="34">
        <f t="shared" si="5"/>
        <v>0.16950280330727807</v>
      </c>
      <c r="BJ116" s="34">
        <f t="shared" si="7"/>
        <v>0.17245416760797061</v>
      </c>
      <c r="BK116" s="34">
        <f t="shared" si="7"/>
        <v>0.17564384982467496</v>
      </c>
      <c r="BL116" s="34">
        <f>1-BL111</f>
        <v>0.17609985714186482</v>
      </c>
      <c r="BN116" s="68"/>
    </row>
    <row r="117" spans="1:66" x14ac:dyDescent="0.3">
      <c r="A117" s="31" t="s">
        <v>109</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4">
        <v>1.0089720663501223E-2</v>
      </c>
      <c r="AQ117" s="34">
        <v>1.041635972537347E-2</v>
      </c>
      <c r="AR117" s="34">
        <v>1.0959494636313849E-2</v>
      </c>
      <c r="AS117" s="34">
        <v>1.1526013152911241E-2</v>
      </c>
      <c r="AT117" s="34">
        <v>1.297425166044941E-2</v>
      </c>
      <c r="AU117" s="34">
        <v>0.22261555958935575</v>
      </c>
      <c r="AV117" s="34">
        <f t="shared" ref="AV117:AW117" si="10">1-AV112</f>
        <v>0.2052423907940979</v>
      </c>
      <c r="AW117" s="34">
        <f t="shared" si="10"/>
        <v>0.23203349941965978</v>
      </c>
      <c r="AX117" s="34">
        <f t="shared" si="4"/>
        <v>0.30260951274739478</v>
      </c>
      <c r="AY117" s="34">
        <f t="shared" si="4"/>
        <v>0.35698562045091431</v>
      </c>
      <c r="AZ117" s="34">
        <f t="shared" si="4"/>
        <v>0.37862677147606572</v>
      </c>
      <c r="BA117" s="34">
        <f t="shared" si="4"/>
        <v>0.39365273115654564</v>
      </c>
      <c r="BB117" s="34">
        <f t="shared" si="4"/>
        <v>0.41428005209218055</v>
      </c>
      <c r="BC117" s="34">
        <f t="shared" si="4"/>
        <v>0.39053042055250364</v>
      </c>
      <c r="BD117" s="34">
        <f t="shared" si="4"/>
        <v>0.40691109105079315</v>
      </c>
      <c r="BE117" s="34">
        <f t="shared" si="4"/>
        <v>0.44139051332033785</v>
      </c>
      <c r="BF117" s="34">
        <f t="shared" si="4"/>
        <v>0.46893455662823891</v>
      </c>
      <c r="BG117" s="34">
        <f t="shared" si="5"/>
        <v>0.4734678663505244</v>
      </c>
      <c r="BH117" s="34">
        <f t="shared" si="5"/>
        <v>0.47364553216589145</v>
      </c>
      <c r="BI117" s="34">
        <f t="shared" si="5"/>
        <v>0.47811619416333828</v>
      </c>
      <c r="BJ117" s="34">
        <f t="shared" si="7"/>
        <v>0.50388864884883655</v>
      </c>
      <c r="BK117" s="34">
        <f t="shared" si="7"/>
        <v>0.52009601988553789</v>
      </c>
      <c r="BL117" s="34">
        <f>1-BL112</f>
        <v>0.55421930170580813</v>
      </c>
      <c r="BN117" s="68"/>
    </row>
    <row r="118" spans="1:66" x14ac:dyDescent="0.3">
      <c r="BN118" s="68"/>
    </row>
    <row r="119" spans="1:66" x14ac:dyDescent="0.3">
      <c r="A119" s="13" t="s">
        <v>158</v>
      </c>
      <c r="B119" s="26" t="s">
        <v>23</v>
      </c>
      <c r="C119" s="26" t="s">
        <v>24</v>
      </c>
      <c r="D119" s="26" t="s">
        <v>25</v>
      </c>
      <c r="E119" s="26" t="s">
        <v>26</v>
      </c>
      <c r="F119" s="26" t="s">
        <v>27</v>
      </c>
      <c r="G119" s="26" t="s">
        <v>28</v>
      </c>
      <c r="H119" s="26" t="s">
        <v>29</v>
      </c>
      <c r="I119" s="26" t="s">
        <v>30</v>
      </c>
      <c r="J119" s="26" t="s">
        <v>31</v>
      </c>
      <c r="K119" s="26" t="s">
        <v>32</v>
      </c>
      <c r="L119" s="26" t="s">
        <v>33</v>
      </c>
      <c r="M119" s="26" t="s">
        <v>34</v>
      </c>
      <c r="N119" s="26" t="s">
        <v>35</v>
      </c>
      <c r="O119" s="26" t="s">
        <v>36</v>
      </c>
      <c r="P119" s="26" t="s">
        <v>37</v>
      </c>
      <c r="Q119" s="26" t="s">
        <v>38</v>
      </c>
      <c r="R119" s="26" t="s">
        <v>39</v>
      </c>
      <c r="S119" s="26" t="s">
        <v>40</v>
      </c>
      <c r="T119" s="26" t="s">
        <v>41</v>
      </c>
      <c r="U119" s="26" t="s">
        <v>42</v>
      </c>
      <c r="V119" s="26" t="s">
        <v>43</v>
      </c>
      <c r="W119" s="26" t="s">
        <v>44</v>
      </c>
      <c r="X119" s="26" t="s">
        <v>45</v>
      </c>
      <c r="Y119" s="26" t="s">
        <v>46</v>
      </c>
      <c r="Z119" s="26" t="s">
        <v>3</v>
      </c>
      <c r="AA119" s="26" t="s">
        <v>4</v>
      </c>
      <c r="AB119" s="26" t="s">
        <v>5</v>
      </c>
      <c r="AC119" s="26" t="s">
        <v>6</v>
      </c>
      <c r="AD119" s="26" t="s">
        <v>7</v>
      </c>
      <c r="AE119" s="26" t="s">
        <v>8</v>
      </c>
      <c r="AF119" s="26" t="s">
        <v>9</v>
      </c>
      <c r="AG119" s="26" t="s">
        <v>10</v>
      </c>
      <c r="AH119" s="26" t="s">
        <v>11</v>
      </c>
      <c r="AI119" s="26" t="s">
        <v>12</v>
      </c>
      <c r="AJ119" s="26" t="s">
        <v>13</v>
      </c>
      <c r="AK119" s="26" t="s">
        <v>14</v>
      </c>
      <c r="AL119" s="26" t="s">
        <v>15</v>
      </c>
      <c r="AM119" s="26" t="s">
        <v>16</v>
      </c>
      <c r="AN119" s="26" t="s">
        <v>17</v>
      </c>
      <c r="AO119" s="26" t="s">
        <v>18</v>
      </c>
      <c r="AP119" s="36" t="s">
        <v>19</v>
      </c>
      <c r="AQ119" s="36" t="s">
        <v>20</v>
      </c>
      <c r="AR119" s="36" t="s">
        <v>21</v>
      </c>
      <c r="AS119" s="36" t="s">
        <v>22</v>
      </c>
      <c r="AT119" s="36" t="s">
        <v>47</v>
      </c>
      <c r="AU119" s="36" t="s">
        <v>48</v>
      </c>
      <c r="AV119" s="36" t="s">
        <v>69</v>
      </c>
      <c r="AW119" s="36" t="s">
        <v>70</v>
      </c>
      <c r="AX119" s="36" t="s">
        <v>89</v>
      </c>
      <c r="AY119" s="36" t="s">
        <v>90</v>
      </c>
      <c r="AZ119" s="7" t="s">
        <v>119</v>
      </c>
      <c r="BA119" s="7" t="s">
        <v>123</v>
      </c>
      <c r="BB119" s="7" t="s">
        <v>124</v>
      </c>
      <c r="BC119" s="7" t="s">
        <v>125</v>
      </c>
      <c r="BD119" s="7" t="s">
        <v>126</v>
      </c>
      <c r="BE119" s="7" t="s">
        <v>127</v>
      </c>
      <c r="BF119" s="7" t="s">
        <v>128</v>
      </c>
      <c r="BG119" s="7" t="s">
        <v>129</v>
      </c>
      <c r="BH119" s="7" t="s">
        <v>137</v>
      </c>
      <c r="BI119" s="7" t="s">
        <v>139</v>
      </c>
      <c r="BJ119" s="7" t="s">
        <v>140</v>
      </c>
      <c r="BK119" s="7" t="s">
        <v>166</v>
      </c>
      <c r="BL119" s="7" t="s">
        <v>171</v>
      </c>
      <c r="BN119" s="68"/>
    </row>
    <row r="120" spans="1:66" ht="15.6" customHeight="1" x14ac:dyDescent="0.3">
      <c r="A120" s="31" t="s">
        <v>159</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c r="AQ120" s="34"/>
      <c r="AR120" s="34"/>
      <c r="AS120" s="34"/>
      <c r="AT120" s="34"/>
      <c r="AU120" s="34"/>
      <c r="AV120" s="34">
        <v>0.11642271777264201</v>
      </c>
      <c r="AW120" s="34">
        <v>0.10810702105474669</v>
      </c>
      <c r="AX120" s="34">
        <v>0.10329022355335031</v>
      </c>
      <c r="AY120" s="34">
        <v>9.954223016542553E-2</v>
      </c>
      <c r="AZ120" s="34">
        <v>0.10405120641312633</v>
      </c>
      <c r="BA120" s="34">
        <v>0.10796512827258785</v>
      </c>
      <c r="BB120" s="34">
        <v>9.5985987683254143E-2</v>
      </c>
      <c r="BC120" s="34">
        <v>9.0133297170917254E-2</v>
      </c>
      <c r="BD120" s="34">
        <v>8.7204982006074266E-2</v>
      </c>
      <c r="BE120" s="34">
        <v>8.5004869200136376E-2</v>
      </c>
      <c r="BF120" s="34">
        <v>8.2462694349310195E-2</v>
      </c>
      <c r="BG120" s="34">
        <v>7.8828960758055677E-2</v>
      </c>
      <c r="BH120" s="34">
        <v>7.5549572264635559E-2</v>
      </c>
      <c r="BI120" s="34">
        <v>7.2671309520899965E-2</v>
      </c>
      <c r="BJ120" s="34">
        <v>6.9608903356688484E-2</v>
      </c>
      <c r="BK120" s="34">
        <v>7.019693084039863E-2</v>
      </c>
      <c r="BL120" s="34">
        <v>6.5679833944916721E-2</v>
      </c>
      <c r="BN120" s="68"/>
    </row>
    <row r="121" spans="1:66" x14ac:dyDescent="0.3">
      <c r="A121" s="31" t="s">
        <v>160</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4"/>
      <c r="AQ121" s="34"/>
      <c r="AR121" s="34"/>
      <c r="AS121" s="34"/>
      <c r="AT121" s="34"/>
      <c r="AU121" s="34"/>
      <c r="AV121" s="34">
        <v>0.48427741300233151</v>
      </c>
      <c r="AW121" s="34">
        <v>0.45779037846409504</v>
      </c>
      <c r="AX121" s="34">
        <v>0.44024834198385238</v>
      </c>
      <c r="AY121" s="34">
        <v>0.42722320533109004</v>
      </c>
      <c r="AZ121" s="34">
        <v>0.4167966117816011</v>
      </c>
      <c r="BA121" s="34">
        <v>0.40506227355185298</v>
      </c>
      <c r="BB121" s="34">
        <v>0.3995009375169743</v>
      </c>
      <c r="BC121" s="34">
        <v>0.39161217115824026</v>
      </c>
      <c r="BD121" s="34">
        <v>0.36640704292447296</v>
      </c>
      <c r="BE121" s="34">
        <v>0.35721942089786202</v>
      </c>
      <c r="BF121" s="34">
        <v>0.34412570697612982</v>
      </c>
      <c r="BG121" s="34">
        <v>0.34615968224076593</v>
      </c>
      <c r="BH121" s="34">
        <v>0.33889266069790619</v>
      </c>
      <c r="BI121" s="34">
        <v>0.33300771278378283</v>
      </c>
      <c r="BJ121" s="34">
        <v>0.33460434522800586</v>
      </c>
      <c r="BK121" s="34">
        <v>0.29574930878092714</v>
      </c>
      <c r="BL121" s="34">
        <v>0.31502694546981264</v>
      </c>
      <c r="BN121" s="68"/>
    </row>
    <row r="122" spans="1:66" x14ac:dyDescent="0.3">
      <c r="A122" s="31" t="s">
        <v>161</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4"/>
      <c r="AQ122" s="34"/>
      <c r="AR122" s="34"/>
      <c r="AS122" s="34"/>
      <c r="AT122" s="34"/>
      <c r="AU122" s="34"/>
      <c r="AV122" s="34">
        <v>0.39929986922502647</v>
      </c>
      <c r="AW122" s="34">
        <v>0.43410260048115823</v>
      </c>
      <c r="AX122" s="34">
        <v>0.45646143446279736</v>
      </c>
      <c r="AY122" s="34">
        <v>0.47323456450348445</v>
      </c>
      <c r="AZ122" s="34">
        <v>0.47915201435022753</v>
      </c>
      <c r="BA122" s="34">
        <v>0.48697259817555916</v>
      </c>
      <c r="BB122" s="34">
        <v>0.50451307479977159</v>
      </c>
      <c r="BC122" s="34">
        <v>0.51825453167084246</v>
      </c>
      <c r="BD122" s="34">
        <v>0.5463879750694528</v>
      </c>
      <c r="BE122" s="34">
        <v>0.55777570990200154</v>
      </c>
      <c r="BF122" s="34">
        <v>0.57341175667570643</v>
      </c>
      <c r="BG122" s="34">
        <v>0.57501135700117834</v>
      </c>
      <c r="BH122" s="34">
        <v>0.58555776703745821</v>
      </c>
      <c r="BI122" s="34">
        <v>0.59432037793375248</v>
      </c>
      <c r="BJ122" s="34">
        <v>0.59578675141530568</v>
      </c>
      <c r="BK122" s="34">
        <v>0.63405376037867422</v>
      </c>
      <c r="BL122" s="34">
        <v>0.6192932205852707</v>
      </c>
      <c r="BN122" s="68"/>
    </row>
    <row r="123" spans="1:66" x14ac:dyDescent="0.3">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N123" s="68"/>
    </row>
    <row r="124" spans="1:66" x14ac:dyDescent="0.3">
      <c r="A124" s="13" t="s">
        <v>165</v>
      </c>
      <c r="B124" s="26" t="s">
        <v>23</v>
      </c>
      <c r="C124" s="26" t="s">
        <v>24</v>
      </c>
      <c r="D124" s="26" t="s">
        <v>25</v>
      </c>
      <c r="E124" s="26" t="s">
        <v>26</v>
      </c>
      <c r="F124" s="26" t="s">
        <v>27</v>
      </c>
      <c r="G124" s="26" t="s">
        <v>28</v>
      </c>
      <c r="H124" s="26" t="s">
        <v>29</v>
      </c>
      <c r="I124" s="26" t="s">
        <v>30</v>
      </c>
      <c r="J124" s="26" t="s">
        <v>31</v>
      </c>
      <c r="K124" s="26" t="s">
        <v>32</v>
      </c>
      <c r="L124" s="26" t="s">
        <v>33</v>
      </c>
      <c r="M124" s="26" t="s">
        <v>34</v>
      </c>
      <c r="N124" s="26" t="s">
        <v>35</v>
      </c>
      <c r="O124" s="26" t="s">
        <v>36</v>
      </c>
      <c r="P124" s="26" t="s">
        <v>37</v>
      </c>
      <c r="Q124" s="26" t="s">
        <v>38</v>
      </c>
      <c r="R124" s="26" t="s">
        <v>39</v>
      </c>
      <c r="S124" s="26" t="s">
        <v>40</v>
      </c>
      <c r="T124" s="26" t="s">
        <v>41</v>
      </c>
      <c r="U124" s="26" t="s">
        <v>42</v>
      </c>
      <c r="V124" s="26" t="s">
        <v>43</v>
      </c>
      <c r="W124" s="26" t="s">
        <v>44</v>
      </c>
      <c r="X124" s="26" t="s">
        <v>45</v>
      </c>
      <c r="Y124" s="26" t="s">
        <v>46</v>
      </c>
      <c r="Z124" s="26" t="s">
        <v>3</v>
      </c>
      <c r="AA124" s="26" t="s">
        <v>4</v>
      </c>
      <c r="AB124" s="26" t="s">
        <v>5</v>
      </c>
      <c r="AC124" s="26" t="s">
        <v>6</v>
      </c>
      <c r="AD124" s="26" t="s">
        <v>7</v>
      </c>
      <c r="AE124" s="26" t="s">
        <v>8</v>
      </c>
      <c r="AF124" s="26" t="s">
        <v>9</v>
      </c>
      <c r="AG124" s="26" t="s">
        <v>10</v>
      </c>
      <c r="AH124" s="26" t="s">
        <v>11</v>
      </c>
      <c r="AI124" s="26" t="s">
        <v>12</v>
      </c>
      <c r="AJ124" s="26" t="s">
        <v>13</v>
      </c>
      <c r="AK124" s="26" t="s">
        <v>14</v>
      </c>
      <c r="AL124" s="26" t="s">
        <v>15</v>
      </c>
      <c r="AM124" s="26" t="s">
        <v>16</v>
      </c>
      <c r="AN124" s="26" t="s">
        <v>17</v>
      </c>
      <c r="AO124" s="26" t="s">
        <v>18</v>
      </c>
      <c r="AP124" s="36" t="s">
        <v>19</v>
      </c>
      <c r="AQ124" s="36" t="s">
        <v>20</v>
      </c>
      <c r="AR124" s="36" t="s">
        <v>21</v>
      </c>
      <c r="AS124" s="36" t="s">
        <v>22</v>
      </c>
      <c r="AT124" s="36" t="s">
        <v>47</v>
      </c>
      <c r="AU124" s="36" t="s">
        <v>48</v>
      </c>
      <c r="AV124" s="36" t="s">
        <v>69</v>
      </c>
      <c r="AW124" s="36" t="s">
        <v>70</v>
      </c>
      <c r="AX124" s="36" t="s">
        <v>89</v>
      </c>
      <c r="AY124" s="36" t="s">
        <v>90</v>
      </c>
      <c r="AZ124" s="7" t="s">
        <v>119</v>
      </c>
      <c r="BA124" s="7" t="s">
        <v>123</v>
      </c>
      <c r="BB124" s="7" t="s">
        <v>124</v>
      </c>
      <c r="BC124" s="7" t="s">
        <v>125</v>
      </c>
      <c r="BD124" s="7" t="s">
        <v>126</v>
      </c>
      <c r="BE124" s="7" t="s">
        <v>127</v>
      </c>
      <c r="BF124" s="7" t="s">
        <v>128</v>
      </c>
      <c r="BG124" s="7" t="s">
        <v>129</v>
      </c>
      <c r="BH124" s="7" t="s">
        <v>137</v>
      </c>
      <c r="BI124" s="7" t="s">
        <v>139</v>
      </c>
      <c r="BJ124" s="7" t="s">
        <v>140</v>
      </c>
      <c r="BK124" s="7" t="s">
        <v>166</v>
      </c>
      <c r="BL124" s="7" t="s">
        <v>171</v>
      </c>
      <c r="BN124" s="68"/>
    </row>
    <row r="125" spans="1:66" ht="15.6" customHeight="1" x14ac:dyDescent="0.3">
      <c r="A125" s="31" t="s">
        <v>162</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4"/>
      <c r="AQ125" s="34"/>
      <c r="AR125" s="34"/>
      <c r="AS125" s="34"/>
      <c r="AT125" s="34"/>
      <c r="AU125" s="34"/>
      <c r="AV125" s="64">
        <v>95.071939556975124</v>
      </c>
      <c r="AW125" s="64">
        <v>93.325807768813419</v>
      </c>
      <c r="AX125" s="64">
        <v>87.745918431718081</v>
      </c>
      <c r="AY125" s="64">
        <v>84.495224173812574</v>
      </c>
      <c r="AZ125" s="64">
        <v>82.914607484144611</v>
      </c>
      <c r="BA125" s="64">
        <v>83.370633008306115</v>
      </c>
      <c r="BB125" s="64">
        <v>76.862291727908598</v>
      </c>
      <c r="BC125" s="64">
        <v>75.819981830240479</v>
      </c>
      <c r="BD125" s="64">
        <v>73.568318074422621</v>
      </c>
      <c r="BE125" s="64">
        <v>69.818675918883898</v>
      </c>
      <c r="BF125" s="64">
        <v>64.105296478207748</v>
      </c>
      <c r="BG125" s="64">
        <v>62.476148387410561</v>
      </c>
      <c r="BH125" s="64">
        <v>59.093023213122578</v>
      </c>
      <c r="BI125" s="64">
        <v>56.259737352937577</v>
      </c>
      <c r="BJ125" s="64">
        <v>53.59215853359845</v>
      </c>
      <c r="BK125" s="64">
        <v>42.15700291084908</v>
      </c>
      <c r="BL125" s="64">
        <v>43.65562798051922</v>
      </c>
      <c r="BN125" s="68"/>
    </row>
    <row r="126" spans="1:66" x14ac:dyDescent="0.3">
      <c r="A126" s="31" t="s">
        <v>163</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4"/>
      <c r="AQ126" s="34"/>
      <c r="AR126" s="34"/>
      <c r="AS126" s="34"/>
      <c r="AT126" s="34"/>
      <c r="AU126" s="34"/>
      <c r="AV126" s="63">
        <v>8.4266949665027564</v>
      </c>
      <c r="AW126" s="63">
        <v>9.4489847168624053</v>
      </c>
      <c r="AX126" s="63">
        <v>8.9682462930638351</v>
      </c>
      <c r="AY126" s="63">
        <v>9.7259515212216598</v>
      </c>
      <c r="AZ126" s="63">
        <v>10.054744040843133</v>
      </c>
      <c r="BA126" s="63">
        <v>10.656986002029173</v>
      </c>
      <c r="BB126" s="63">
        <v>11.365823166676536</v>
      </c>
      <c r="BC126" s="63">
        <v>15.277378337070909</v>
      </c>
      <c r="BD126" s="63">
        <v>19.091134664700508</v>
      </c>
      <c r="BE126" s="63">
        <v>22.940853265956143</v>
      </c>
      <c r="BF126" s="63">
        <v>26.474176416765609</v>
      </c>
      <c r="BG126" s="63">
        <v>28.158113807009926</v>
      </c>
      <c r="BH126" s="63">
        <v>31.515639795909774</v>
      </c>
      <c r="BI126" s="63">
        <v>34.728411423253164</v>
      </c>
      <c r="BJ126" s="63">
        <v>39.79681967540764</v>
      </c>
      <c r="BK126" s="63">
        <v>50.654188501192436</v>
      </c>
      <c r="BL126" s="63">
        <v>52.216849545122038</v>
      </c>
      <c r="BN126" s="68"/>
    </row>
    <row r="127" spans="1:66" x14ac:dyDescent="0.3">
      <c r="A127" s="31" t="s">
        <v>164</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4"/>
      <c r="AQ127" s="34"/>
      <c r="AR127" s="34"/>
      <c r="AS127" s="34"/>
      <c r="AT127" s="34"/>
      <c r="AU127" s="34"/>
      <c r="AV127" s="63">
        <v>2.7087642193389732</v>
      </c>
      <c r="AW127" s="63">
        <v>3.1799079841649522</v>
      </c>
      <c r="AX127" s="63">
        <v>3.6105451579250412</v>
      </c>
      <c r="AY127" s="63">
        <v>4.1269756658882288</v>
      </c>
      <c r="AZ127" s="63">
        <v>4.4599742792220445</v>
      </c>
      <c r="BA127" s="63">
        <v>4.9742523376099896</v>
      </c>
      <c r="BB127" s="63">
        <v>5.348135068988384</v>
      </c>
      <c r="BC127" s="63">
        <v>5.7815267957995351</v>
      </c>
      <c r="BD127" s="63">
        <v>6.0973012284489547</v>
      </c>
      <c r="BE127" s="63">
        <v>6.3969195015985507</v>
      </c>
      <c r="BF127" s="63">
        <v>6.6953513314524544</v>
      </c>
      <c r="BG127" s="63">
        <v>6.8749901735420957</v>
      </c>
      <c r="BH127" s="63">
        <v>7.4204091898525872</v>
      </c>
      <c r="BI127" s="63">
        <v>7.9431868825612479</v>
      </c>
      <c r="BJ127" s="63">
        <v>9.4103757030466557</v>
      </c>
      <c r="BK127" s="63">
        <v>9.1390202244593794</v>
      </c>
      <c r="BL127" s="63">
        <v>10.87728714998825</v>
      </c>
      <c r="BN127" s="68"/>
    </row>
    <row r="128" spans="1:66" x14ac:dyDescent="0.3">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row>
    <row r="129" spans="1:1" x14ac:dyDescent="0.3">
      <c r="A129" s="1" t="s">
        <v>167</v>
      </c>
    </row>
    <row r="130" spans="1:1" x14ac:dyDescent="0.3">
      <c r="A130" s="1" t="s">
        <v>168</v>
      </c>
    </row>
    <row r="131" spans="1:1" x14ac:dyDescent="0.3">
      <c r="A131" s="1" t="s">
        <v>169</v>
      </c>
    </row>
    <row r="132" spans="1:1" x14ac:dyDescent="0.3">
      <c r="A132" s="1" t="s">
        <v>170</v>
      </c>
    </row>
    <row r="133" spans="1:1" x14ac:dyDescent="0.3">
      <c r="A133" s="1" t="s">
        <v>49</v>
      </c>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4" zoomScale="60" zoomScaleNormal="60" workbookViewId="0">
      <selection activeCell="A47" sqref="A47"/>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0"/>
  <sheetViews>
    <sheetView showGridLines="0" workbookViewId="0">
      <selection activeCell="D11" sqref="D11"/>
    </sheetView>
  </sheetViews>
  <sheetFormatPr defaultRowHeight="14.4" x14ac:dyDescent="0.3"/>
  <cols>
    <col min="2" max="2" width="54" bestFit="1" customWidth="1"/>
    <col min="3" max="3" width="33.44140625" bestFit="1" customWidth="1"/>
    <col min="4" max="4" width="73.33203125" bestFit="1" customWidth="1"/>
  </cols>
  <sheetData>
    <row r="2" spans="2:4" x14ac:dyDescent="0.3">
      <c r="B2" s="61" t="s">
        <v>141</v>
      </c>
      <c r="C2" s="61" t="s">
        <v>142</v>
      </c>
      <c r="D2" s="61" t="s">
        <v>143</v>
      </c>
    </row>
    <row r="3" spans="2:4" ht="138.75" customHeight="1" x14ac:dyDescent="0.3">
      <c r="B3" s="59" t="s">
        <v>144</v>
      </c>
      <c r="C3" s="59" t="s">
        <v>144</v>
      </c>
      <c r="D3" s="60" t="s">
        <v>147</v>
      </c>
    </row>
    <row r="4" spans="2:4" ht="28.8" x14ac:dyDescent="0.3">
      <c r="B4" s="59" t="s">
        <v>110</v>
      </c>
      <c r="C4" s="60" t="s">
        <v>148</v>
      </c>
      <c r="D4" s="60" t="s">
        <v>149</v>
      </c>
    </row>
    <row r="5" spans="2:4" ht="28.8" x14ac:dyDescent="0.3">
      <c r="B5" s="59" t="s">
        <v>145</v>
      </c>
      <c r="C5" s="60" t="s">
        <v>150</v>
      </c>
      <c r="D5" s="60" t="s">
        <v>151</v>
      </c>
    </row>
    <row r="6" spans="2:4" ht="28.8" x14ac:dyDescent="0.3">
      <c r="B6" s="59" t="s">
        <v>153</v>
      </c>
      <c r="C6" s="60" t="s">
        <v>154</v>
      </c>
      <c r="D6" s="60" t="s">
        <v>152</v>
      </c>
    </row>
    <row r="7" spans="2:4" ht="43.2" x14ac:dyDescent="0.3">
      <c r="B7" s="59" t="s">
        <v>146</v>
      </c>
      <c r="C7" s="60" t="s">
        <v>157</v>
      </c>
      <c r="D7" s="60" t="s">
        <v>155</v>
      </c>
    </row>
    <row r="10" spans="2:4" x14ac:dyDescent="0.3">
      <c r="B10" t="s">
        <v>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2020-12-10T16:23:03Z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