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Tabular page\"/>
    </mc:Choice>
  </mc:AlternateContent>
  <bookViews>
    <workbookView xWindow="0" yWindow="0" windowWidth="27585" windowHeight="11100"/>
  </bookViews>
  <sheets>
    <sheet name="5 - Internet" sheetId="10" r:id="rId1"/>
  </sheets>
  <calcPr calcId="152511"/>
</workbook>
</file>

<file path=xl/calcChain.xml><?xml version="1.0" encoding="utf-8"?>
<calcChain xmlns="http://schemas.openxmlformats.org/spreadsheetml/2006/main">
  <c r="AY63" i="10" l="1"/>
  <c r="AU63" i="10"/>
  <c r="AQ63" i="10"/>
  <c r="AO63" i="10"/>
  <c r="AN63" i="10"/>
  <c r="AM63" i="10"/>
  <c r="AY62" i="10"/>
  <c r="AX62" i="10"/>
  <c r="AX63" i="10" s="1"/>
  <c r="AW62" i="10"/>
  <c r="AW63" i="10" s="1"/>
  <c r="AV62" i="10"/>
  <c r="AV63" i="10" s="1"/>
  <c r="AU62" i="10"/>
  <c r="AT62" i="10"/>
  <c r="AT63" i="10" s="1"/>
  <c r="AS62" i="10"/>
  <c r="AS63" i="10" s="1"/>
  <c r="AR62" i="10"/>
  <c r="AR63" i="10" s="1"/>
  <c r="AQ62" i="10"/>
  <c r="AP62" i="10"/>
  <c r="AP63" i="10" s="1"/>
  <c r="AY59" i="10"/>
  <c r="AX59" i="10"/>
  <c r="AW59" i="10"/>
  <c r="AV59" i="10"/>
  <c r="AU59" i="10"/>
  <c r="AT59" i="10"/>
  <c r="AS59" i="10"/>
  <c r="AR59" i="10"/>
  <c r="AQ59" i="10"/>
  <c r="AP59" i="10"/>
  <c r="AY56" i="10"/>
  <c r="AX56" i="10"/>
  <c r="AW56" i="10"/>
  <c r="AV56" i="10"/>
  <c r="AU56" i="10"/>
  <c r="AT56" i="10"/>
  <c r="AS56" i="10"/>
  <c r="AR56" i="10"/>
  <c r="AQ56" i="10"/>
  <c r="AP56" i="10"/>
  <c r="AY53" i="10"/>
  <c r="AX53" i="10"/>
  <c r="AW53" i="10"/>
  <c r="AV53" i="10"/>
  <c r="AU53" i="10"/>
  <c r="AT53" i="10"/>
  <c r="AS53" i="10"/>
  <c r="AR53" i="10"/>
  <c r="AQ53" i="10"/>
  <c r="AP53" i="10"/>
  <c r="AY50" i="10"/>
  <c r="AX50" i="10"/>
  <c r="AW50" i="10"/>
  <c r="AV50" i="10"/>
  <c r="AU50" i="10"/>
  <c r="AT50" i="10"/>
  <c r="AS50" i="10"/>
  <c r="AR50" i="10"/>
  <c r="AQ50" i="10"/>
  <c r="AP50" i="10"/>
  <c r="AY45" i="10"/>
</calcChain>
</file>

<file path=xl/sharedStrings.xml><?xml version="1.0" encoding="utf-8"?>
<sst xmlns="http://schemas.openxmlformats.org/spreadsheetml/2006/main" count="485" uniqueCount="133">
  <si>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</si>
  <si>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</si>
  <si>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</si>
  <si>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</si>
  <si>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</si>
  <si>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</si>
  <si>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</si>
  <si>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</si>
  <si>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</si>
  <si>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</si>
  <si>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</si>
  <si>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</si>
  <si>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</si>
  <si>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</si>
  <si>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</si>
  <si>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</si>
  <si>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</si>
  <si>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</si>
  <si>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</si>
  <si>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</si>
  <si>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Wholesale DSL Bitstream Lines</t>
  </si>
  <si>
    <t>Wholesale VDSL Bitstream Lines</t>
  </si>
  <si>
    <t>Total WiFi Minutes (000's)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</si>
  <si>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</si>
  <si>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</si>
  <si>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</si>
  <si>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</si>
  <si>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</si>
  <si>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</si>
  <si>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</si>
  <si>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</si>
  <si>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</si>
  <si>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</si>
  <si>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</si>
  <si>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</si>
  <si>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</si>
  <si>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</si>
  <si>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</si>
  <si>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</si>
  <si>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</si>
  <si>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</si>
  <si>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</si>
  <si>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</si>
  <si>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</si>
  <si>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</si>
  <si>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</si>
  <si>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</si>
  <si>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2016 Q1</t>
  </si>
  <si>
    <t>2016 Q2</t>
  </si>
  <si>
    <t>Source: Quarterly Key Data Report, ComReg.</t>
  </si>
  <si>
    <t>Narrowband Internet Subscriptions</t>
  </si>
  <si>
    <t>Cable Broadband Subscriptions</t>
  </si>
  <si>
    <t>Total Fixed Broadband Subscriptions</t>
  </si>
  <si>
    <t>Total Broadband Subscriptions</t>
  </si>
  <si>
    <t>Cable Broadband Residential Subscriptions</t>
  </si>
  <si>
    <t>Cable Broadband Business Subscriptions</t>
  </si>
  <si>
    <t>FWA Broadband Residential Subscriptions</t>
  </si>
  <si>
    <t>FWA Broadband Business Subscriptions</t>
  </si>
  <si>
    <t>DSL Broadband Residential Subscriptions</t>
  </si>
  <si>
    <t>DSL Broadband Business Subscriptions</t>
  </si>
  <si>
    <t>VDSL Broadband Residential Subscriptions</t>
  </si>
  <si>
    <t>VDSL Broadband Business Subscriptions</t>
  </si>
  <si>
    <t>Mobile Broadband Residential Subscriptions</t>
  </si>
  <si>
    <t>Mobile Broadband Business Subscriptions</t>
  </si>
  <si>
    <t>Total Residential Broadband Subscriptions</t>
  </si>
  <si>
    <t>Total Business Broadband Subscriptions</t>
  </si>
  <si>
    <t>Total Broadband Subscriptions (&gt;=100Mbps)</t>
  </si>
  <si>
    <t>Business Broadband Subscriptions (&gt;=100Mbps)</t>
  </si>
  <si>
    <t>Residential Broadband Subscriptions (&gt;=100Mbps)</t>
  </si>
  <si>
    <t>Total Broadband Subscriptions (=30Mbps - 99.99Mbps)</t>
  </si>
  <si>
    <t>Business Broadband Subscriptions (=30Mbps - 99.99Mbps)</t>
  </si>
  <si>
    <t>Residential Broadband Subscriptions (=30Mbps - 99.99Mbps)</t>
  </si>
  <si>
    <t>Total Broadband Subscriptions (=10Mbps - 29.99Mbps)</t>
  </si>
  <si>
    <t>Business Broadband Subscriptions (=10Mbps - 29.99Mbps)</t>
  </si>
  <si>
    <t>Residential Broadband Subscriptions (=10Mbps - 29.99Mbps)</t>
  </si>
  <si>
    <t>Total Broadband Subscriptions (2Mbps - 9.99Mbps)</t>
  </si>
  <si>
    <t>Business Broadband Subscriptions (2Mbps - 9.99Mbps)</t>
  </si>
  <si>
    <t>Residential Broadband Subscriptions (2Mbps - 9.99Mbps)</t>
  </si>
  <si>
    <t>Total Broadband Subscriptions (&lt;2Mbps)</t>
  </si>
  <si>
    <t>Business Broadband Subscriptions (&lt;2Mbps)</t>
  </si>
  <si>
    <t>Residential Broadband Subscriptions (&lt;2Mbps)</t>
  </si>
  <si>
    <t>Full LLU Lines</t>
  </si>
  <si>
    <t>Shared LLU Lines</t>
  </si>
  <si>
    <t>Total LLU Lines</t>
  </si>
  <si>
    <t>VULA Lines</t>
  </si>
  <si>
    <t>Fixed Broadband Traffic from Business Subscriptions (GB)</t>
  </si>
  <si>
    <t>Fixed Broadband Traffic from Residential Subscriptions (GB)</t>
  </si>
  <si>
    <t>Total Mobile Data Traffic (GB)</t>
  </si>
  <si>
    <t>Other Mobile Data Traffic (GB)</t>
  </si>
  <si>
    <t>Mobile Broadband Data Traffic (GB)</t>
  </si>
  <si>
    <t>FWA Broadband Data Traffic (GB)</t>
  </si>
  <si>
    <t>VDSL Broadband Data Traffic (GB)</t>
  </si>
  <si>
    <t>DSL Broadband Data Traffic (GB)</t>
  </si>
  <si>
    <t>Cable Broadband Data Traffic (GB)</t>
  </si>
  <si>
    <t>Total Fixed Broadband Data Traffic (GB)</t>
  </si>
  <si>
    <t>2016 Q3</t>
  </si>
  <si>
    <t xml:space="preserve"> 5 - Internet Data</t>
  </si>
  <si>
    <t>Internet Traffic</t>
  </si>
  <si>
    <t>2016 Q4</t>
  </si>
  <si>
    <t>Satellite Broadband Data Traffic (GB)</t>
  </si>
  <si>
    <t>Internet Subscriptions</t>
  </si>
  <si>
    <t>FTTP Broadband Subscriptions</t>
  </si>
  <si>
    <t>Satellite Broadband Subscriptions</t>
  </si>
  <si>
    <t>Residential &amp; Business Subscriptions x Platform</t>
  </si>
  <si>
    <t>FTTP Broadband Residential Subscriptions</t>
  </si>
  <si>
    <t>FTTP Broadband Business Subscriptions</t>
  </si>
  <si>
    <t>Satellite Broadband Residential Subscriptions</t>
  </si>
  <si>
    <t>Satellite Broadband Business Subscriptions</t>
  </si>
  <si>
    <t>Residential &amp; Business Subscriptions x Speed</t>
  </si>
  <si>
    <t>Wholesale Lines</t>
  </si>
  <si>
    <t>WiFi</t>
  </si>
  <si>
    <t xml:space="preserve">Number of WiFi Hotspots </t>
  </si>
  <si>
    <t>Number of WiFi Access Points</t>
  </si>
  <si>
    <t>DSL Broadband Subscriptions</t>
  </si>
  <si>
    <t>VDSL Broadband Subscriptions</t>
  </si>
  <si>
    <t>FWA Broadband Subscriptions</t>
  </si>
  <si>
    <t>Mobile Broadband Subscriptions</t>
  </si>
  <si>
    <t>2017 Q1</t>
  </si>
  <si>
    <t>2017 Q2</t>
  </si>
  <si>
    <t>-</t>
  </si>
  <si>
    <t>Market Share Statistics</t>
  </si>
  <si>
    <t>Market Share by Fixed Broadband Subscription</t>
  </si>
  <si>
    <t>Eir</t>
  </si>
  <si>
    <t>Virgin Media</t>
  </si>
  <si>
    <t>Vodafone</t>
  </si>
  <si>
    <t>Digiweb</t>
  </si>
  <si>
    <t>Sky</t>
  </si>
  <si>
    <t>OAOs</t>
  </si>
  <si>
    <t>Market Share by Mobile Broadband Subscription</t>
  </si>
  <si>
    <t>Three group</t>
  </si>
  <si>
    <t>Eir Group Mobile</t>
  </si>
  <si>
    <r>
      <rPr>
        <b/>
        <sz val="12"/>
        <color theme="1"/>
        <rFont val="Calibri"/>
        <family val="2"/>
        <scheme val="minor"/>
      </rPr>
      <t>Note on market shares:</t>
    </r>
    <r>
      <rPr>
        <sz val="12"/>
        <color theme="1"/>
        <rFont val="Calibri"/>
        <family val="2"/>
        <scheme val="minor"/>
      </rPr>
      <t xml:space="preserve"> OAOs (Other Authorised Operators) consist of the sum percentage of operators whose individual market share is less than 2%. Operators with a marker share equal to or greater than 2% are separated out from the OAO category.</t>
    </r>
  </si>
  <si>
    <t>FTTP Broadband Data Traffic (GB)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</si>
</sst>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43" formatCode="_-* #,##0.00_-;\-* #,##0.00_-;_-* &quot;-&quot;??_-;_-@_-"/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Verdana"/>
      <family val="2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3" fillId="2" borderId="1" xfId="0" applyFont="1" applyFill="1" applyBorder="1" applyAlignment="1">
      <alignment horizontal="left"/>
    </xf>
    <xf numFmtId="0" fontId="2" fillId="0" borderId="0" xfId="0" applyFont="1" applyFill="1"/>
    <xf numFmtId="3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2" applyNumberFormat="1" applyFont="1" applyFill="1" applyBorder="1"/>
    <xf numFmtId="0" fontId="5" fillId="2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3" fontId="2" fillId="0" borderId="0" xfId="0" applyNumberFormat="1" applyFont="1" applyFill="1" applyBorder="1"/>
    <xf numFmtId="3" fontId="2" fillId="0" borderId="0" xfId="2" applyNumberFormat="1" applyFont="1" applyFill="1" applyBorder="1"/>
    <xf numFmtId="3" fontId="2" fillId="0" borderId="1" xfId="2" applyNumberFormat="1" applyFont="1" applyFill="1" applyBorder="1" applyAlignment="1">
      <alignment horizontal="right"/>
    </xf>
    <xf numFmtId="3" fontId="6" fillId="0" borderId="1" xfId="0" applyNumberFormat="1" applyFont="1" applyFill="1" applyBorder="1"/>
    <xf numFmtId="3" fontId="7" fillId="0" borderId="1" xfId="0" applyNumberFormat="1" applyFont="1" applyBorder="1"/>
    <xf numFmtId="164" fontId="8" fillId="0" borderId="0" xfId="3" applyNumberFormat="1" applyFont="1" applyFill="1" applyBorder="1"/>
    <xf numFmtId="0" fontId="9" fillId="3" borderId="2" xfId="0" applyFont="1" applyFill="1" applyBorder="1"/>
    <xf numFmtId="0" fontId="8" fillId="3" borderId="3" xfId="0" applyFont="1" applyFill="1" applyBorder="1"/>
    <xf numFmtId="0" fontId="8" fillId="3" borderId="4" xfId="0" applyFont="1" applyFill="1" applyBorder="1"/>
    <xf numFmtId="0" fontId="2" fillId="0" borderId="0" xfId="0" applyFont="1"/>
    <xf numFmtId="0" fontId="3" fillId="2" borderId="5" xfId="0" applyFont="1" applyFill="1" applyBorder="1"/>
    <xf numFmtId="3" fontId="3" fillId="2" borderId="5" xfId="0" applyNumberFormat="1" applyFont="1" applyFill="1" applyBorder="1" applyAlignment="1">
      <alignment horizontal="center"/>
    </xf>
    <xf numFmtId="164" fontId="3" fillId="2" borderId="5" xfId="3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1" xfId="0" applyFont="1" applyBorder="1"/>
    <xf numFmtId="164" fontId="2" fillId="0" borderId="1" xfId="3" applyNumberFormat="1" applyFont="1" applyBorder="1"/>
    <xf numFmtId="164" fontId="2" fillId="0" borderId="1" xfId="0" applyNumberFormat="1" applyFont="1" applyBorder="1"/>
    <xf numFmtId="164" fontId="2" fillId="0" borderId="1" xfId="3" applyNumberFormat="1" applyFont="1" applyFill="1" applyBorder="1"/>
    <xf numFmtId="164" fontId="10" fillId="0" borderId="0" xfId="0" applyNumberFormat="1" applyFont="1"/>
    <xf numFmtId="0" fontId="2" fillId="0" borderId="0" xfId="0" applyFont="1" applyBorder="1"/>
  </cellXfs>
  <cellStyles count="4">
    <cellStyle name="Comma" xfId="2" builtinId="3"/>
    <cellStyle name="Euro" xfId="1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5"/>
  <sheetViews>
    <sheetView tabSelected="1" zoomScale="80" zoomScaleNormal="80" workbookViewId="0">
      <pane xSplit="1" topLeftCell="AM1" activePane="topRight" state="frozen"/>
      <selection pane="topRight"/>
    </sheetView>
  </sheetViews>
  <sheetFormatPr defaultRowHeight="15.75" x14ac:dyDescent="0.25"/>
  <cols>
    <col min="1" max="1" width="60.7109375" style="2" customWidth="1"/>
    <col min="2" max="50" width="14.7109375" style="2" customWidth="1"/>
    <col min="51" max="51" width="14.85546875" style="2" customWidth="1"/>
    <col min="52" max="16384" width="9.140625" style="2"/>
  </cols>
  <sheetData>
    <row r="1" spans="1:51" s="7" customFormat="1" ht="18.75" x14ac:dyDescent="0.3">
      <c r="A1" s="6" t="s">
        <v>96</v>
      </c>
    </row>
    <row r="2" spans="1:51" s="7" customForma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pans="1:51" x14ac:dyDescent="0.25">
      <c r="A3" s="10" t="s">
        <v>97</v>
      </c>
      <c r="B3" s="11" t="s">
        <v>23</v>
      </c>
      <c r="C3" s="11" t="s">
        <v>24</v>
      </c>
      <c r="D3" s="11" t="s">
        <v>25</v>
      </c>
      <c r="E3" s="11" t="s">
        <v>26</v>
      </c>
      <c r="F3" s="11" t="s">
        <v>27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32</v>
      </c>
      <c r="L3" s="11" t="s">
        <v>33</v>
      </c>
      <c r="M3" s="11" t="s">
        <v>34</v>
      </c>
      <c r="N3" s="11" t="s">
        <v>35</v>
      </c>
      <c r="O3" s="11" t="s">
        <v>36</v>
      </c>
      <c r="P3" s="11" t="s">
        <v>37</v>
      </c>
      <c r="Q3" s="11" t="s">
        <v>38</v>
      </c>
      <c r="R3" s="11" t="s">
        <v>39</v>
      </c>
      <c r="S3" s="11" t="s">
        <v>40</v>
      </c>
      <c r="T3" s="11" t="s">
        <v>41</v>
      </c>
      <c r="U3" s="11" t="s">
        <v>42</v>
      </c>
      <c r="V3" s="11" t="s">
        <v>43</v>
      </c>
      <c r="W3" s="11" t="s">
        <v>44</v>
      </c>
      <c r="X3" s="11" t="s">
        <v>45</v>
      </c>
      <c r="Y3" s="11" t="s">
        <v>46</v>
      </c>
      <c r="Z3" s="11" t="s">
        <v>0</v>
      </c>
      <c r="AA3" s="11" t="s">
        <v>1</v>
      </c>
      <c r="AB3" s="11" t="s">
        <v>2</v>
      </c>
      <c r="AC3" s="11" t="s">
        <v>3</v>
      </c>
      <c r="AD3" s="11" t="s">
        <v>4</v>
      </c>
      <c r="AE3" s="11" t="s">
        <v>5</v>
      </c>
      <c r="AF3" s="11" t="s">
        <v>6</v>
      </c>
      <c r="AG3" s="11" t="s">
        <v>7</v>
      </c>
      <c r="AH3" s="11" t="s">
        <v>8</v>
      </c>
      <c r="AI3" s="11" t="s">
        <v>9</v>
      </c>
      <c r="AJ3" s="11" t="s">
        <v>10</v>
      </c>
      <c r="AK3" s="11" t="s">
        <v>11</v>
      </c>
      <c r="AL3" s="11" t="s">
        <v>12</v>
      </c>
      <c r="AM3" s="11" t="s">
        <v>13</v>
      </c>
      <c r="AN3" s="11" t="s">
        <v>14</v>
      </c>
      <c r="AO3" s="11" t="s">
        <v>15</v>
      </c>
      <c r="AP3" s="11" t="s">
        <v>16</v>
      </c>
      <c r="AQ3" s="11" t="s">
        <v>17</v>
      </c>
      <c r="AR3" s="11" t="s">
        <v>18</v>
      </c>
      <c r="AS3" s="11" t="s">
        <v>19</v>
      </c>
      <c r="AT3" s="11" t="s">
        <v>47</v>
      </c>
      <c r="AU3" s="11" t="s">
        <v>48</v>
      </c>
      <c r="AV3" s="11" t="s">
        <v>95</v>
      </c>
      <c r="AW3" s="11" t="s">
        <v>98</v>
      </c>
      <c r="AX3" s="11" t="s">
        <v>117</v>
      </c>
      <c r="AY3" s="11" t="s">
        <v>118</v>
      </c>
    </row>
    <row r="4" spans="1:51" x14ac:dyDescent="0.25">
      <c r="A4" s="4" t="s">
        <v>93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>
        <v>139986079.399014</v>
      </c>
      <c r="AS4" s="3">
        <v>152966908.08306953</v>
      </c>
      <c r="AT4" s="3">
        <v>168455285</v>
      </c>
      <c r="AU4" s="3">
        <v>177927263</v>
      </c>
      <c r="AV4" s="5">
        <v>180970400</v>
      </c>
      <c r="AW4" s="5">
        <v>193267847</v>
      </c>
      <c r="AX4" s="5">
        <v>198087051</v>
      </c>
      <c r="AY4" s="5">
        <v>203513356</v>
      </c>
    </row>
    <row r="5" spans="1:51" x14ac:dyDescent="0.25">
      <c r="A5" s="4" t="s">
        <v>92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>
        <v>84608550</v>
      </c>
      <c r="AS5" s="3">
        <v>83048132</v>
      </c>
      <c r="AT5" s="3">
        <v>90361011</v>
      </c>
      <c r="AU5" s="3">
        <v>81543415</v>
      </c>
      <c r="AV5" s="5">
        <v>84443931.133000001</v>
      </c>
      <c r="AW5" s="5">
        <v>83630143.382217705</v>
      </c>
      <c r="AX5" s="5">
        <v>85176076.976721466</v>
      </c>
      <c r="AY5" s="5">
        <v>86760441.847592995</v>
      </c>
    </row>
    <row r="6" spans="1:51" x14ac:dyDescent="0.25">
      <c r="A6" s="4" t="s">
        <v>91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>
        <v>99670807</v>
      </c>
      <c r="AS6" s="3">
        <v>115219651</v>
      </c>
      <c r="AT6" s="3">
        <v>136619772</v>
      </c>
      <c r="AU6" s="3">
        <v>154210124.17762852</v>
      </c>
      <c r="AV6" s="5">
        <v>167140164.0678001</v>
      </c>
      <c r="AW6" s="5">
        <v>191714169.49544039</v>
      </c>
      <c r="AX6" s="5">
        <v>200151475.48280993</v>
      </c>
      <c r="AY6" s="5">
        <v>217719116.82442266</v>
      </c>
    </row>
    <row r="7" spans="1:51" x14ac:dyDescent="0.25">
      <c r="A7" s="4" t="s">
        <v>132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5">
        <v>1375637</v>
      </c>
      <c r="AW7" s="5">
        <v>2000646.53</v>
      </c>
      <c r="AX7" s="5">
        <v>3943493.5654081982</v>
      </c>
      <c r="AY7" s="5">
        <v>6504050.0630648443</v>
      </c>
    </row>
    <row r="8" spans="1:51" x14ac:dyDescent="0.25">
      <c r="A8" s="4" t="s">
        <v>99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5">
        <v>123676</v>
      </c>
      <c r="AW8" s="5">
        <v>129094</v>
      </c>
      <c r="AX8" s="5">
        <v>133986</v>
      </c>
      <c r="AY8" s="5">
        <v>143376</v>
      </c>
    </row>
    <row r="9" spans="1:51" x14ac:dyDescent="0.25">
      <c r="A9" s="4" t="s">
        <v>90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>
        <v>4289126</v>
      </c>
      <c r="AS9" s="3">
        <v>4245157</v>
      </c>
      <c r="AT9" s="3">
        <v>4750311</v>
      </c>
      <c r="AU9" s="3">
        <v>5840699</v>
      </c>
      <c r="AV9" s="5">
        <v>5102398.26</v>
      </c>
      <c r="AW9" s="5">
        <v>6906816</v>
      </c>
      <c r="AX9" s="5">
        <v>8222903.9400000004</v>
      </c>
      <c r="AY9" s="5">
        <v>9878270</v>
      </c>
    </row>
    <row r="10" spans="1:51" x14ac:dyDescent="0.25">
      <c r="A10" s="4" t="s">
        <v>94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>
        <v>328660224.399014</v>
      </c>
      <c r="AS10" s="3">
        <v>356404338.08306956</v>
      </c>
      <c r="AT10" s="3">
        <v>400954184</v>
      </c>
      <c r="AU10" s="3">
        <v>420318163.17762852</v>
      </c>
      <c r="AV10" s="3">
        <v>439156206.46080011</v>
      </c>
      <c r="AW10" s="3">
        <v>477648716.4076581</v>
      </c>
      <c r="AX10" s="3">
        <v>495714986.96493953</v>
      </c>
      <c r="AY10" s="3">
        <v>524518610.73508054</v>
      </c>
    </row>
    <row r="11" spans="1:51" x14ac:dyDescent="0.25">
      <c r="A11" s="4" t="s">
        <v>89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>
        <v>8168611</v>
      </c>
      <c r="AQ11" s="3">
        <v>8240686</v>
      </c>
      <c r="AR11" s="3">
        <v>8416989.9037694372</v>
      </c>
      <c r="AS11" s="3">
        <v>8507187.4496274702</v>
      </c>
      <c r="AT11" s="3">
        <v>8308974.0329199061</v>
      </c>
      <c r="AU11" s="3">
        <v>8105406.7425063299</v>
      </c>
      <c r="AV11" s="5">
        <v>9122343.9160724599</v>
      </c>
      <c r="AW11" s="5">
        <v>9834777</v>
      </c>
      <c r="AX11" s="5">
        <v>9128374.3306264896</v>
      </c>
      <c r="AY11" s="5">
        <v>8978959.5405857507</v>
      </c>
    </row>
    <row r="12" spans="1:51" x14ac:dyDescent="0.25">
      <c r="A12" s="4" t="s">
        <v>88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>
        <v>13705891</v>
      </c>
      <c r="AQ12" s="3">
        <v>15934515</v>
      </c>
      <c r="AR12" s="3">
        <v>19299818.165926814</v>
      </c>
      <c r="AS12" s="3">
        <v>21677261.337913472</v>
      </c>
      <c r="AT12" s="5">
        <v>26856094.961363375</v>
      </c>
      <c r="AU12" s="5">
        <v>30088505.647496786</v>
      </c>
      <c r="AV12" s="5">
        <v>35614493.360341385</v>
      </c>
      <c r="AW12" s="5">
        <v>42143323.261721879</v>
      </c>
      <c r="AX12" s="5">
        <v>47913739.518244267</v>
      </c>
      <c r="AY12" s="5">
        <v>55547660.402299501</v>
      </c>
    </row>
    <row r="13" spans="1:51" x14ac:dyDescent="0.25">
      <c r="A13" s="4" t="s">
        <v>87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>
        <v>10401944.838257924</v>
      </c>
      <c r="AL13" s="3">
        <v>12206064.530650055</v>
      </c>
      <c r="AM13" s="3">
        <v>13719478.096228546</v>
      </c>
      <c r="AN13" s="3">
        <v>16331354.939262707</v>
      </c>
      <c r="AO13" s="3">
        <v>19267804.018721849</v>
      </c>
      <c r="AP13" s="3">
        <v>22005560.839000002</v>
      </c>
      <c r="AQ13" s="3">
        <v>24368482</v>
      </c>
      <c r="AR13" s="3">
        <v>28007516.941</v>
      </c>
      <c r="AS13" s="3">
        <v>30612805.278000001</v>
      </c>
      <c r="AT13" s="3">
        <v>35389482.026000001</v>
      </c>
      <c r="AU13" s="3">
        <v>38734437.943000004</v>
      </c>
      <c r="AV13" s="5">
        <v>45368111.437865138</v>
      </c>
      <c r="AW13" s="5">
        <v>52499851.193831369</v>
      </c>
      <c r="AX13" s="5">
        <v>57522712.848976523</v>
      </c>
      <c r="AY13" s="5">
        <v>65397583.803000003</v>
      </c>
    </row>
    <row r="14" spans="1:51" x14ac:dyDescent="0.25">
      <c r="A14" s="4" t="s">
        <v>85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>
        <v>20930770.885595351</v>
      </c>
      <c r="AS14" s="3">
        <v>21940953.16374341</v>
      </c>
      <c r="AT14" s="3">
        <v>23516213.612340059</v>
      </c>
      <c r="AU14" s="3">
        <v>25203841.78625305</v>
      </c>
      <c r="AV14" s="5">
        <v>26270377.912299987</v>
      </c>
      <c r="AW14" s="5">
        <v>27178277.692799982</v>
      </c>
      <c r="AX14" s="5">
        <v>27215394.868384361</v>
      </c>
      <c r="AY14" s="5">
        <v>29060611.586190999</v>
      </c>
    </row>
    <row r="15" spans="1:51" x14ac:dyDescent="0.25">
      <c r="A15" s="4" t="s">
        <v>86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>
        <v>307729452.498954</v>
      </c>
      <c r="AS15" s="3">
        <v>334463384.31264764</v>
      </c>
      <c r="AT15" s="3">
        <v>377437970.93392438</v>
      </c>
      <c r="AU15" s="3">
        <v>393915018.16727537</v>
      </c>
      <c r="AV15" s="5">
        <v>412885828.54850006</v>
      </c>
      <c r="AW15" s="5">
        <v>450470458.71485811</v>
      </c>
      <c r="AX15" s="5">
        <v>468499592.09655529</v>
      </c>
      <c r="AY15" s="5">
        <v>495457999.14888942</v>
      </c>
    </row>
    <row r="16" spans="1:51" s="12" customFormat="1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4"/>
      <c r="AW16" s="14"/>
      <c r="AX16" s="14"/>
      <c r="AY16" s="14"/>
    </row>
    <row r="17" spans="1:51" s="7" customFormat="1" x14ac:dyDescent="0.25">
      <c r="A17" s="1" t="s">
        <v>100</v>
      </c>
      <c r="B17" s="11" t="s">
        <v>23</v>
      </c>
      <c r="C17" s="11" t="s">
        <v>24</v>
      </c>
      <c r="D17" s="11" t="s">
        <v>25</v>
      </c>
      <c r="E17" s="11" t="s">
        <v>26</v>
      </c>
      <c r="F17" s="11" t="s">
        <v>27</v>
      </c>
      <c r="G17" s="11" t="s">
        <v>28</v>
      </c>
      <c r="H17" s="11" t="s">
        <v>29</v>
      </c>
      <c r="I17" s="11" t="s">
        <v>30</v>
      </c>
      <c r="J17" s="11" t="s">
        <v>31</v>
      </c>
      <c r="K17" s="11" t="s">
        <v>32</v>
      </c>
      <c r="L17" s="11" t="s">
        <v>33</v>
      </c>
      <c r="M17" s="11" t="s">
        <v>34</v>
      </c>
      <c r="N17" s="11" t="s">
        <v>35</v>
      </c>
      <c r="O17" s="11" t="s">
        <v>36</v>
      </c>
      <c r="P17" s="11" t="s">
        <v>37</v>
      </c>
      <c r="Q17" s="11" t="s">
        <v>38</v>
      </c>
      <c r="R17" s="11" t="s">
        <v>39</v>
      </c>
      <c r="S17" s="11" t="s">
        <v>40</v>
      </c>
      <c r="T17" s="11" t="s">
        <v>41</v>
      </c>
      <c r="U17" s="11" t="s">
        <v>42</v>
      </c>
      <c r="V17" s="11" t="s">
        <v>43</v>
      </c>
      <c r="W17" s="11" t="s">
        <v>44</v>
      </c>
      <c r="X17" s="11" t="s">
        <v>45</v>
      </c>
      <c r="Y17" s="11" t="s">
        <v>46</v>
      </c>
      <c r="Z17" s="11" t="s">
        <v>0</v>
      </c>
      <c r="AA17" s="11" t="s">
        <v>1</v>
      </c>
      <c r="AB17" s="11" t="s">
        <v>2</v>
      </c>
      <c r="AC17" s="11" t="s">
        <v>3</v>
      </c>
      <c r="AD17" s="11" t="s">
        <v>4</v>
      </c>
      <c r="AE17" s="11" t="s">
        <v>5</v>
      </c>
      <c r="AF17" s="11" t="s">
        <v>6</v>
      </c>
      <c r="AG17" s="11" t="s">
        <v>7</v>
      </c>
      <c r="AH17" s="11" t="s">
        <v>8</v>
      </c>
      <c r="AI17" s="11" t="s">
        <v>9</v>
      </c>
      <c r="AJ17" s="11" t="s">
        <v>10</v>
      </c>
      <c r="AK17" s="11" t="s">
        <v>11</v>
      </c>
      <c r="AL17" s="11" t="s">
        <v>12</v>
      </c>
      <c r="AM17" s="11" t="s">
        <v>13</v>
      </c>
      <c r="AN17" s="11" t="s">
        <v>14</v>
      </c>
      <c r="AO17" s="11" t="s">
        <v>15</v>
      </c>
      <c r="AP17" s="11" t="s">
        <v>16</v>
      </c>
      <c r="AQ17" s="11" t="s">
        <v>17</v>
      </c>
      <c r="AR17" s="11" t="s">
        <v>18</v>
      </c>
      <c r="AS17" s="11" t="s">
        <v>19</v>
      </c>
      <c r="AT17" s="11" t="s">
        <v>47</v>
      </c>
      <c r="AU17" s="11" t="s">
        <v>48</v>
      </c>
      <c r="AV17" s="11" t="s">
        <v>95</v>
      </c>
      <c r="AW17" s="11" t="s">
        <v>98</v>
      </c>
      <c r="AX17" s="11" t="s">
        <v>117</v>
      </c>
      <c r="AY17" s="11" t="s">
        <v>118</v>
      </c>
    </row>
    <row r="18" spans="1:51" x14ac:dyDescent="0.25">
      <c r="A18" s="4" t="s">
        <v>50</v>
      </c>
      <c r="B18" s="3">
        <v>666263</v>
      </c>
      <c r="C18" s="3">
        <v>642804</v>
      </c>
      <c r="D18" s="3">
        <v>633800</v>
      </c>
      <c r="E18" s="3">
        <v>603256</v>
      </c>
      <c r="F18" s="3">
        <v>602864</v>
      </c>
      <c r="G18" s="3">
        <v>583747</v>
      </c>
      <c r="H18" s="3">
        <v>561680</v>
      </c>
      <c r="I18" s="3">
        <v>518710</v>
      </c>
      <c r="J18" s="3">
        <v>443837</v>
      </c>
      <c r="K18" s="3">
        <v>402268</v>
      </c>
      <c r="L18" s="3">
        <v>382728</v>
      </c>
      <c r="M18" s="3">
        <v>326833</v>
      </c>
      <c r="N18" s="3">
        <v>289756</v>
      </c>
      <c r="O18" s="3">
        <v>289262</v>
      </c>
      <c r="P18" s="3">
        <v>261578</v>
      </c>
      <c r="Q18" s="3">
        <v>237475</v>
      </c>
      <c r="R18" s="3">
        <v>200433</v>
      </c>
      <c r="S18" s="3">
        <v>177700</v>
      </c>
      <c r="T18" s="3">
        <v>156195</v>
      </c>
      <c r="U18" s="3">
        <v>127689</v>
      </c>
      <c r="V18" s="3">
        <v>105098</v>
      </c>
      <c r="W18" s="3">
        <v>77243</v>
      </c>
      <c r="X18" s="3">
        <v>61564</v>
      </c>
      <c r="Y18" s="3">
        <v>54617</v>
      </c>
      <c r="Z18" s="3">
        <v>40604</v>
      </c>
      <c r="AA18" s="3">
        <v>34109</v>
      </c>
      <c r="AB18" s="3">
        <v>28261</v>
      </c>
      <c r="AC18" s="3">
        <v>24329</v>
      </c>
      <c r="AD18" s="3">
        <v>20654</v>
      </c>
      <c r="AE18" s="3">
        <v>16286</v>
      </c>
      <c r="AF18" s="3">
        <v>12334</v>
      </c>
      <c r="AG18" s="3">
        <v>11437</v>
      </c>
      <c r="AH18" s="3">
        <v>10419</v>
      </c>
      <c r="AI18" s="3">
        <v>9610</v>
      </c>
      <c r="AJ18" s="3">
        <v>9304</v>
      </c>
      <c r="AK18" s="3">
        <v>8567</v>
      </c>
      <c r="AL18" s="3">
        <v>8281</v>
      </c>
      <c r="AM18" s="3">
        <v>7441</v>
      </c>
      <c r="AN18" s="3">
        <v>6786</v>
      </c>
      <c r="AO18" s="3">
        <v>6238</v>
      </c>
      <c r="AP18" s="3">
        <v>5851</v>
      </c>
      <c r="AQ18" s="3">
        <v>5490</v>
      </c>
      <c r="AR18" s="3">
        <v>4396</v>
      </c>
      <c r="AS18" s="3">
        <v>4202</v>
      </c>
      <c r="AT18" s="3">
        <v>4290</v>
      </c>
      <c r="AU18" s="3">
        <v>3988</v>
      </c>
      <c r="AV18" s="5">
        <v>3096</v>
      </c>
      <c r="AW18" s="5">
        <v>2903</v>
      </c>
      <c r="AX18" s="5">
        <v>2993</v>
      </c>
      <c r="AY18" s="15" t="s">
        <v>119</v>
      </c>
    </row>
    <row r="19" spans="1:51" x14ac:dyDescent="0.25">
      <c r="A19" s="4" t="s">
        <v>51</v>
      </c>
      <c r="B19" s="3">
        <v>11938</v>
      </c>
      <c r="C19" s="3">
        <v>14918</v>
      </c>
      <c r="D19" s="3">
        <v>18061</v>
      </c>
      <c r="E19" s="3">
        <v>24945</v>
      </c>
      <c r="F19" s="3">
        <v>32552</v>
      </c>
      <c r="G19" s="3">
        <v>39877</v>
      </c>
      <c r="H19" s="3">
        <v>49481</v>
      </c>
      <c r="I19" s="3">
        <v>55925</v>
      </c>
      <c r="J19" s="3">
        <v>64420</v>
      </c>
      <c r="K19" s="3">
        <v>68851</v>
      </c>
      <c r="L19" s="3">
        <v>76893</v>
      </c>
      <c r="M19" s="3">
        <v>82477</v>
      </c>
      <c r="N19" s="3">
        <v>88647</v>
      </c>
      <c r="O19" s="3">
        <v>91485</v>
      </c>
      <c r="P19" s="3">
        <v>95466</v>
      </c>
      <c r="Q19" s="3">
        <v>104030</v>
      </c>
      <c r="R19" s="3">
        <v>112966</v>
      </c>
      <c r="S19" s="3">
        <v>124309</v>
      </c>
      <c r="T19" s="3">
        <v>137601</v>
      </c>
      <c r="U19" s="3">
        <v>150910</v>
      </c>
      <c r="V19" s="3">
        <v>163455</v>
      </c>
      <c r="W19" s="3">
        <v>173146</v>
      </c>
      <c r="X19" s="3">
        <v>187813</v>
      </c>
      <c r="Y19" s="3">
        <v>202605</v>
      </c>
      <c r="Z19" s="3">
        <v>218519</v>
      </c>
      <c r="AA19" s="3">
        <v>228595</v>
      </c>
      <c r="AB19" s="3">
        <v>245498</v>
      </c>
      <c r="AC19" s="3">
        <v>259773</v>
      </c>
      <c r="AD19" s="3">
        <v>275499</v>
      </c>
      <c r="AE19" s="3">
        <v>286418</v>
      </c>
      <c r="AF19" s="3">
        <v>296826</v>
      </c>
      <c r="AG19" s="3">
        <v>306960</v>
      </c>
      <c r="AH19" s="3">
        <v>318448</v>
      </c>
      <c r="AI19" s="3">
        <v>324019</v>
      </c>
      <c r="AJ19" s="3">
        <v>332779</v>
      </c>
      <c r="AK19" s="3">
        <v>341219</v>
      </c>
      <c r="AL19" s="3">
        <v>351267</v>
      </c>
      <c r="AM19" s="3">
        <v>355396</v>
      </c>
      <c r="AN19" s="3">
        <v>362157</v>
      </c>
      <c r="AO19" s="3">
        <v>366554</v>
      </c>
      <c r="AP19" s="3">
        <v>368510</v>
      </c>
      <c r="AQ19" s="3">
        <v>370112</v>
      </c>
      <c r="AR19" s="3">
        <v>374064</v>
      </c>
      <c r="AS19" s="3">
        <v>373990</v>
      </c>
      <c r="AT19" s="3">
        <v>370575</v>
      </c>
      <c r="AU19" s="3">
        <v>366561</v>
      </c>
      <c r="AV19" s="5">
        <v>366310</v>
      </c>
      <c r="AW19" s="5">
        <v>366699</v>
      </c>
      <c r="AX19" s="5">
        <v>367653</v>
      </c>
      <c r="AY19" s="5">
        <v>369478</v>
      </c>
    </row>
    <row r="20" spans="1:51" x14ac:dyDescent="0.25">
      <c r="A20" s="4" t="s">
        <v>113</v>
      </c>
      <c r="B20" s="3">
        <v>129485</v>
      </c>
      <c r="C20" s="3">
        <v>143370</v>
      </c>
      <c r="D20" s="3">
        <v>167383</v>
      </c>
      <c r="E20" s="3">
        <v>202290</v>
      </c>
      <c r="F20" s="3">
        <v>238868</v>
      </c>
      <c r="G20" s="3">
        <v>275172</v>
      </c>
      <c r="H20" s="3">
        <v>319390</v>
      </c>
      <c r="I20" s="3">
        <v>379124</v>
      </c>
      <c r="J20" s="3">
        <v>436005</v>
      </c>
      <c r="K20" s="3">
        <v>472714</v>
      </c>
      <c r="L20" s="3">
        <v>507143</v>
      </c>
      <c r="M20" s="3">
        <v>549594</v>
      </c>
      <c r="N20" s="3">
        <v>586989</v>
      </c>
      <c r="O20" s="3">
        <v>611594</v>
      </c>
      <c r="P20" s="3">
        <v>633536</v>
      </c>
      <c r="Q20" s="3">
        <v>660025</v>
      </c>
      <c r="R20" s="3">
        <v>679578</v>
      </c>
      <c r="S20" s="3">
        <v>687870</v>
      </c>
      <c r="T20" s="3">
        <v>696641</v>
      </c>
      <c r="U20" s="3">
        <v>714016</v>
      </c>
      <c r="V20" s="3">
        <v>724268</v>
      </c>
      <c r="W20" s="3">
        <v>729892</v>
      </c>
      <c r="X20" s="3">
        <v>732331</v>
      </c>
      <c r="Y20" s="3">
        <v>733756</v>
      </c>
      <c r="Z20" s="3">
        <v>729890</v>
      </c>
      <c r="AA20" s="3">
        <v>728742</v>
      </c>
      <c r="AB20" s="3">
        <v>726264</v>
      </c>
      <c r="AC20" s="3">
        <v>728902</v>
      </c>
      <c r="AD20" s="3">
        <v>726814</v>
      </c>
      <c r="AE20" s="3">
        <v>720099</v>
      </c>
      <c r="AF20" s="3">
        <v>720032</v>
      </c>
      <c r="AG20" s="3">
        <v>727377</v>
      </c>
      <c r="AH20" s="3">
        <v>731024</v>
      </c>
      <c r="AI20" s="3">
        <v>741256</v>
      </c>
      <c r="AJ20" s="3">
        <v>711911</v>
      </c>
      <c r="AK20" s="3">
        <v>701005</v>
      </c>
      <c r="AL20" s="3">
        <v>687049</v>
      </c>
      <c r="AM20" s="3">
        <v>672384</v>
      </c>
      <c r="AN20" s="3">
        <v>644311</v>
      </c>
      <c r="AO20" s="3">
        <v>630546</v>
      </c>
      <c r="AP20" s="3">
        <v>604630</v>
      </c>
      <c r="AQ20" s="3">
        <v>573822</v>
      </c>
      <c r="AR20" s="3">
        <v>541049</v>
      </c>
      <c r="AS20" s="3">
        <v>524495</v>
      </c>
      <c r="AT20" s="3">
        <v>505639</v>
      </c>
      <c r="AU20" s="5">
        <v>473801.6061845083</v>
      </c>
      <c r="AV20" s="5">
        <v>459586</v>
      </c>
      <c r="AW20" s="5">
        <v>435253</v>
      </c>
      <c r="AX20" s="5">
        <v>414473</v>
      </c>
      <c r="AY20" s="5">
        <v>396601</v>
      </c>
    </row>
    <row r="21" spans="1:51" x14ac:dyDescent="0.25">
      <c r="A21" s="4" t="s">
        <v>114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>
        <v>41586</v>
      </c>
      <c r="AK21" s="3">
        <v>74540</v>
      </c>
      <c r="AL21" s="3">
        <v>103420</v>
      </c>
      <c r="AM21" s="3">
        <v>132764</v>
      </c>
      <c r="AN21" s="3">
        <v>170793</v>
      </c>
      <c r="AO21" s="3">
        <v>201633</v>
      </c>
      <c r="AP21" s="3">
        <v>239498</v>
      </c>
      <c r="AQ21" s="3">
        <v>281022</v>
      </c>
      <c r="AR21" s="3">
        <v>323865</v>
      </c>
      <c r="AS21" s="3">
        <v>356313</v>
      </c>
      <c r="AT21" s="3">
        <v>392868</v>
      </c>
      <c r="AU21" s="5">
        <v>427640</v>
      </c>
      <c r="AV21" s="5">
        <v>462547</v>
      </c>
      <c r="AW21" s="5">
        <v>498844</v>
      </c>
      <c r="AX21" s="5">
        <v>526026</v>
      </c>
      <c r="AY21" s="5">
        <v>542141</v>
      </c>
    </row>
    <row r="22" spans="1:51" x14ac:dyDescent="0.25">
      <c r="A22" s="4" t="s">
        <v>101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>
        <v>6344</v>
      </c>
      <c r="AW22" s="3">
        <v>7623</v>
      </c>
      <c r="AX22" s="3">
        <v>12076</v>
      </c>
      <c r="AY22" s="3">
        <v>19125</v>
      </c>
    </row>
    <row r="23" spans="1:51" x14ac:dyDescent="0.25">
      <c r="A23" s="4" t="s">
        <v>102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>
        <v>5318</v>
      </c>
      <c r="AW23" s="3">
        <v>5291</v>
      </c>
      <c r="AX23" s="3">
        <v>5218</v>
      </c>
      <c r="AY23" s="3">
        <v>5093</v>
      </c>
    </row>
    <row r="24" spans="1:51" x14ac:dyDescent="0.25">
      <c r="A24" s="4" t="s">
        <v>115</v>
      </c>
      <c r="B24" s="3">
        <v>12478</v>
      </c>
      <c r="C24" s="3">
        <v>18004</v>
      </c>
      <c r="D24" s="3">
        <v>24646</v>
      </c>
      <c r="E24" s="3">
        <v>39912</v>
      </c>
      <c r="F24" s="3">
        <v>47568</v>
      </c>
      <c r="G24" s="3">
        <v>52556</v>
      </c>
      <c r="H24" s="3">
        <v>62527</v>
      </c>
      <c r="I24" s="3">
        <v>75976</v>
      </c>
      <c r="J24" s="3">
        <v>94096</v>
      </c>
      <c r="K24" s="3">
        <v>102498</v>
      </c>
      <c r="L24" s="3">
        <v>113004</v>
      </c>
      <c r="M24" s="3">
        <v>118362</v>
      </c>
      <c r="N24" s="3">
        <v>123456</v>
      </c>
      <c r="O24" s="3">
        <v>120301</v>
      </c>
      <c r="P24" s="3">
        <v>117202</v>
      </c>
      <c r="Q24" s="3">
        <v>110369</v>
      </c>
      <c r="R24" s="3">
        <v>105366</v>
      </c>
      <c r="S24" s="3">
        <v>102872</v>
      </c>
      <c r="T24" s="3">
        <v>94115</v>
      </c>
      <c r="U24" s="3">
        <v>88261</v>
      </c>
      <c r="V24" s="3">
        <v>85474</v>
      </c>
      <c r="W24" s="3">
        <v>83510</v>
      </c>
      <c r="X24" s="3">
        <v>78835</v>
      </c>
      <c r="Y24" s="3">
        <v>74293</v>
      </c>
      <c r="Z24" s="3">
        <v>75529</v>
      </c>
      <c r="AA24" s="3">
        <v>78299</v>
      </c>
      <c r="AB24" s="3">
        <v>76959</v>
      </c>
      <c r="AC24" s="3">
        <v>71458</v>
      </c>
      <c r="AD24" s="3">
        <v>69566</v>
      </c>
      <c r="AE24" s="3">
        <v>65519</v>
      </c>
      <c r="AF24" s="3">
        <v>63899</v>
      </c>
      <c r="AG24" s="3">
        <v>65668</v>
      </c>
      <c r="AH24" s="3">
        <v>63987</v>
      </c>
      <c r="AI24" s="3">
        <v>63607</v>
      </c>
      <c r="AJ24" s="3">
        <v>61975</v>
      </c>
      <c r="AK24" s="3">
        <v>60447</v>
      </c>
      <c r="AL24" s="3">
        <v>58984</v>
      </c>
      <c r="AM24" s="3">
        <v>51668</v>
      </c>
      <c r="AN24" s="3">
        <v>50121</v>
      </c>
      <c r="AO24" s="3">
        <v>48486</v>
      </c>
      <c r="AP24" s="3">
        <v>47123</v>
      </c>
      <c r="AQ24" s="3">
        <v>46041</v>
      </c>
      <c r="AR24" s="3">
        <v>44506</v>
      </c>
      <c r="AS24" s="3">
        <v>43326</v>
      </c>
      <c r="AT24" s="3">
        <v>42083</v>
      </c>
      <c r="AU24" s="3">
        <v>41880</v>
      </c>
      <c r="AV24" s="5">
        <v>42622</v>
      </c>
      <c r="AW24" s="5">
        <v>46599</v>
      </c>
      <c r="AX24" s="5">
        <v>47452</v>
      </c>
      <c r="AY24" s="5">
        <v>46611</v>
      </c>
    </row>
    <row r="25" spans="1:51" x14ac:dyDescent="0.25">
      <c r="A25" s="4" t="s">
        <v>52</v>
      </c>
      <c r="B25" s="3">
        <v>154131</v>
      </c>
      <c r="C25" s="3">
        <v>177842</v>
      </c>
      <c r="D25" s="3">
        <v>212321</v>
      </c>
      <c r="E25" s="3">
        <v>270539</v>
      </c>
      <c r="F25" s="3">
        <v>322466</v>
      </c>
      <c r="G25" s="3">
        <v>372187</v>
      </c>
      <c r="H25" s="3">
        <v>436726</v>
      </c>
      <c r="I25" s="3">
        <v>518104</v>
      </c>
      <c r="J25" s="3">
        <v>601890</v>
      </c>
      <c r="K25" s="3">
        <v>652946</v>
      </c>
      <c r="L25" s="3">
        <v>705283</v>
      </c>
      <c r="M25" s="3">
        <v>758722</v>
      </c>
      <c r="N25" s="3">
        <v>807546</v>
      </c>
      <c r="O25" s="3">
        <v>832613</v>
      </c>
      <c r="P25" s="3">
        <v>855799</v>
      </c>
      <c r="Q25" s="3">
        <v>883115</v>
      </c>
      <c r="R25" s="3">
        <v>906397</v>
      </c>
      <c r="S25" s="3">
        <v>923537</v>
      </c>
      <c r="T25" s="3">
        <v>936995</v>
      </c>
      <c r="U25" s="3">
        <v>961748</v>
      </c>
      <c r="V25" s="3">
        <v>981410</v>
      </c>
      <c r="W25" s="3">
        <v>994898</v>
      </c>
      <c r="X25" s="3">
        <v>1008079</v>
      </c>
      <c r="Y25" s="3">
        <v>1019964</v>
      </c>
      <c r="Z25" s="3">
        <v>1033135</v>
      </c>
      <c r="AA25" s="3">
        <v>1044607</v>
      </c>
      <c r="AB25" s="3">
        <v>1058835</v>
      </c>
      <c r="AC25" s="3">
        <v>1070776</v>
      </c>
      <c r="AD25" s="3">
        <v>1083398</v>
      </c>
      <c r="AE25" s="3">
        <v>1084223</v>
      </c>
      <c r="AF25" s="3">
        <v>1092387</v>
      </c>
      <c r="AG25" s="3">
        <v>1112082</v>
      </c>
      <c r="AH25" s="3">
        <v>1126121</v>
      </c>
      <c r="AI25" s="3">
        <v>1141192</v>
      </c>
      <c r="AJ25" s="3">
        <v>1160626</v>
      </c>
      <c r="AK25" s="3">
        <v>1189212</v>
      </c>
      <c r="AL25" s="3">
        <v>1212735</v>
      </c>
      <c r="AM25" s="3">
        <v>1224052</v>
      </c>
      <c r="AN25" s="3">
        <v>1238646</v>
      </c>
      <c r="AO25" s="3">
        <v>1258758</v>
      </c>
      <c r="AP25" s="3">
        <v>1270914</v>
      </c>
      <c r="AQ25" s="3">
        <v>1281467</v>
      </c>
      <c r="AR25" s="3">
        <v>1294576</v>
      </c>
      <c r="AS25" s="3">
        <v>1309467</v>
      </c>
      <c r="AT25" s="3">
        <v>1321252</v>
      </c>
      <c r="AU25" s="3">
        <v>1330946</v>
      </c>
      <c r="AV25" s="5">
        <v>1342727</v>
      </c>
      <c r="AW25" s="5">
        <v>1360309</v>
      </c>
      <c r="AX25" s="5">
        <v>1372898</v>
      </c>
      <c r="AY25" s="5">
        <v>1379049</v>
      </c>
    </row>
    <row r="26" spans="1:51" x14ac:dyDescent="0.25">
      <c r="A26" s="4" t="s">
        <v>116</v>
      </c>
      <c r="B26" s="3"/>
      <c r="C26" s="3"/>
      <c r="D26" s="3"/>
      <c r="E26" s="3"/>
      <c r="F26" s="3"/>
      <c r="G26" s="3"/>
      <c r="H26" s="3"/>
      <c r="I26" s="3"/>
      <c r="J26" s="3"/>
      <c r="K26" s="3">
        <v>45000</v>
      </c>
      <c r="L26" s="3">
        <v>88413</v>
      </c>
      <c r="M26" s="3">
        <v>127530</v>
      </c>
      <c r="N26" s="3">
        <v>186038</v>
      </c>
      <c r="O26" s="3">
        <v>222330</v>
      </c>
      <c r="P26" s="3">
        <v>268705</v>
      </c>
      <c r="Q26" s="3">
        <v>308909</v>
      </c>
      <c r="R26" s="3">
        <v>344966</v>
      </c>
      <c r="S26" s="3">
        <v>362255</v>
      </c>
      <c r="T26" s="3">
        <v>400285</v>
      </c>
      <c r="U26" s="3">
        <v>449792</v>
      </c>
      <c r="V26" s="3">
        <v>490093</v>
      </c>
      <c r="W26" s="3">
        <v>508620</v>
      </c>
      <c r="X26" s="3">
        <v>540546</v>
      </c>
      <c r="Y26" s="3">
        <v>571839</v>
      </c>
      <c r="Z26" s="3">
        <v>591368</v>
      </c>
      <c r="AA26" s="3">
        <v>583755</v>
      </c>
      <c r="AB26" s="3">
        <v>593208</v>
      </c>
      <c r="AC26" s="3">
        <v>593438</v>
      </c>
      <c r="AD26" s="3">
        <v>583031</v>
      </c>
      <c r="AE26" s="3">
        <v>569934</v>
      </c>
      <c r="AF26" s="3">
        <v>566133</v>
      </c>
      <c r="AG26" s="3">
        <v>554563</v>
      </c>
      <c r="AH26" s="3">
        <v>542464</v>
      </c>
      <c r="AI26" s="3">
        <v>524039</v>
      </c>
      <c r="AJ26" s="3">
        <v>514364</v>
      </c>
      <c r="AK26" s="3">
        <v>499840</v>
      </c>
      <c r="AL26" s="3">
        <v>488979</v>
      </c>
      <c r="AM26" s="3">
        <v>470823</v>
      </c>
      <c r="AN26" s="3">
        <v>462467</v>
      </c>
      <c r="AO26" s="3">
        <v>450716</v>
      </c>
      <c r="AP26" s="3">
        <v>435192</v>
      </c>
      <c r="AQ26" s="3">
        <v>414605</v>
      </c>
      <c r="AR26" s="3">
        <v>409801</v>
      </c>
      <c r="AS26" s="3">
        <v>390241</v>
      </c>
      <c r="AT26" s="3">
        <v>368603</v>
      </c>
      <c r="AU26" s="5">
        <v>350077</v>
      </c>
      <c r="AV26" s="5">
        <v>360842</v>
      </c>
      <c r="AW26" s="5">
        <v>346223</v>
      </c>
      <c r="AX26" s="5">
        <v>339157</v>
      </c>
      <c r="AY26" s="5">
        <v>306320</v>
      </c>
    </row>
    <row r="27" spans="1:51" x14ac:dyDescent="0.25">
      <c r="A27" s="4" t="s">
        <v>53</v>
      </c>
      <c r="B27" s="3">
        <v>154131</v>
      </c>
      <c r="C27" s="3">
        <v>177842</v>
      </c>
      <c r="D27" s="3">
        <v>212321</v>
      </c>
      <c r="E27" s="3">
        <v>270539</v>
      </c>
      <c r="F27" s="3">
        <v>322466</v>
      </c>
      <c r="G27" s="3">
        <v>372187</v>
      </c>
      <c r="H27" s="3">
        <v>436726</v>
      </c>
      <c r="I27" s="3">
        <v>518104</v>
      </c>
      <c r="J27" s="3">
        <v>601890</v>
      </c>
      <c r="K27" s="3">
        <v>697946</v>
      </c>
      <c r="L27" s="3">
        <v>793696</v>
      </c>
      <c r="M27" s="3">
        <v>886252</v>
      </c>
      <c r="N27" s="3">
        <v>993584</v>
      </c>
      <c r="O27" s="3">
        <v>1054943</v>
      </c>
      <c r="P27" s="3">
        <v>1124504</v>
      </c>
      <c r="Q27" s="3">
        <v>1192024</v>
      </c>
      <c r="R27" s="3">
        <v>1251363</v>
      </c>
      <c r="S27" s="3">
        <v>1285792</v>
      </c>
      <c r="T27" s="3">
        <v>1337280</v>
      </c>
      <c r="U27" s="3">
        <v>1411540</v>
      </c>
      <c r="V27" s="3">
        <v>1471503</v>
      </c>
      <c r="W27" s="3">
        <v>1503518</v>
      </c>
      <c r="X27" s="3">
        <v>1548625</v>
      </c>
      <c r="Y27" s="3">
        <v>1591803</v>
      </c>
      <c r="Z27" s="3">
        <v>1624503</v>
      </c>
      <c r="AA27" s="3">
        <v>1628362</v>
      </c>
      <c r="AB27" s="3">
        <v>1652043</v>
      </c>
      <c r="AC27" s="3">
        <v>1664214</v>
      </c>
      <c r="AD27" s="3">
        <v>1666429</v>
      </c>
      <c r="AE27" s="3">
        <v>1654157</v>
      </c>
      <c r="AF27" s="3">
        <v>1658520</v>
      </c>
      <c r="AG27" s="3">
        <v>1666645</v>
      </c>
      <c r="AH27" s="3">
        <v>1668585</v>
      </c>
      <c r="AI27" s="3">
        <v>1665231</v>
      </c>
      <c r="AJ27" s="3">
        <v>1674990</v>
      </c>
      <c r="AK27" s="3">
        <v>1689052</v>
      </c>
      <c r="AL27" s="3">
        <v>1701714</v>
      </c>
      <c r="AM27" s="3">
        <v>1694875</v>
      </c>
      <c r="AN27" s="3">
        <v>1701113</v>
      </c>
      <c r="AO27" s="3">
        <v>1709474</v>
      </c>
      <c r="AP27" s="3">
        <v>1706106</v>
      </c>
      <c r="AQ27" s="3">
        <v>1696072</v>
      </c>
      <c r="AR27" s="3">
        <v>1704377</v>
      </c>
      <c r="AS27" s="3">
        <v>1699708</v>
      </c>
      <c r="AT27" s="3">
        <v>1689855</v>
      </c>
      <c r="AU27" s="5">
        <v>1681023</v>
      </c>
      <c r="AV27" s="5">
        <v>1703569</v>
      </c>
      <c r="AW27" s="5">
        <v>1706532</v>
      </c>
      <c r="AX27" s="5">
        <v>1712055</v>
      </c>
      <c r="AY27" s="5">
        <v>1685369</v>
      </c>
    </row>
    <row r="28" spans="1:51" s="12" customFormat="1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4"/>
      <c r="AW28" s="14"/>
      <c r="AX28" s="14"/>
      <c r="AY28" s="14"/>
    </row>
    <row r="29" spans="1:51" x14ac:dyDescent="0.25">
      <c r="A29" s="10" t="s">
        <v>103</v>
      </c>
      <c r="B29" s="11" t="s">
        <v>23</v>
      </c>
      <c r="C29" s="11" t="s">
        <v>24</v>
      </c>
      <c r="D29" s="11" t="s">
        <v>25</v>
      </c>
      <c r="E29" s="11" t="s">
        <v>26</v>
      </c>
      <c r="F29" s="11" t="s">
        <v>27</v>
      </c>
      <c r="G29" s="11" t="s">
        <v>28</v>
      </c>
      <c r="H29" s="11" t="s">
        <v>29</v>
      </c>
      <c r="I29" s="11" t="s">
        <v>30</v>
      </c>
      <c r="J29" s="11" t="s">
        <v>31</v>
      </c>
      <c r="K29" s="11" t="s">
        <v>32</v>
      </c>
      <c r="L29" s="11" t="s">
        <v>33</v>
      </c>
      <c r="M29" s="11" t="s">
        <v>34</v>
      </c>
      <c r="N29" s="11" t="s">
        <v>35</v>
      </c>
      <c r="O29" s="11" t="s">
        <v>36</v>
      </c>
      <c r="P29" s="11" t="s">
        <v>37</v>
      </c>
      <c r="Q29" s="11" t="s">
        <v>38</v>
      </c>
      <c r="R29" s="11" t="s">
        <v>39</v>
      </c>
      <c r="S29" s="11" t="s">
        <v>40</v>
      </c>
      <c r="T29" s="11" t="s">
        <v>41</v>
      </c>
      <c r="U29" s="11" t="s">
        <v>42</v>
      </c>
      <c r="V29" s="11" t="s">
        <v>43</v>
      </c>
      <c r="W29" s="11" t="s">
        <v>44</v>
      </c>
      <c r="X29" s="11" t="s">
        <v>45</v>
      </c>
      <c r="Y29" s="11" t="s">
        <v>46</v>
      </c>
      <c r="Z29" s="11" t="s">
        <v>0</v>
      </c>
      <c r="AA29" s="11" t="s">
        <v>1</v>
      </c>
      <c r="AB29" s="11" t="s">
        <v>2</v>
      </c>
      <c r="AC29" s="11" t="s">
        <v>3</v>
      </c>
      <c r="AD29" s="11" t="s">
        <v>4</v>
      </c>
      <c r="AE29" s="11" t="s">
        <v>5</v>
      </c>
      <c r="AF29" s="11" t="s">
        <v>6</v>
      </c>
      <c r="AG29" s="11" t="s">
        <v>7</v>
      </c>
      <c r="AH29" s="11" t="s">
        <v>8</v>
      </c>
      <c r="AI29" s="11" t="s">
        <v>9</v>
      </c>
      <c r="AJ29" s="11" t="s">
        <v>10</v>
      </c>
      <c r="AK29" s="11" t="s">
        <v>11</v>
      </c>
      <c r="AL29" s="11" t="s">
        <v>12</v>
      </c>
      <c r="AM29" s="11" t="s">
        <v>13</v>
      </c>
      <c r="AN29" s="11" t="s">
        <v>14</v>
      </c>
      <c r="AO29" s="11" t="s">
        <v>15</v>
      </c>
      <c r="AP29" s="11" t="s">
        <v>16</v>
      </c>
      <c r="AQ29" s="11" t="s">
        <v>17</v>
      </c>
      <c r="AR29" s="11" t="s">
        <v>18</v>
      </c>
      <c r="AS29" s="11" t="s">
        <v>19</v>
      </c>
      <c r="AT29" s="11" t="s">
        <v>47</v>
      </c>
      <c r="AU29" s="11" t="s">
        <v>48</v>
      </c>
      <c r="AV29" s="11" t="s">
        <v>95</v>
      </c>
      <c r="AW29" s="11" t="s">
        <v>98</v>
      </c>
      <c r="AX29" s="11" t="s">
        <v>117</v>
      </c>
      <c r="AY29" s="11" t="s">
        <v>118</v>
      </c>
    </row>
    <row r="30" spans="1:51" x14ac:dyDescent="0.25">
      <c r="A30" s="4" t="s">
        <v>54</v>
      </c>
      <c r="B30" s="3"/>
      <c r="C30" s="3"/>
      <c r="D30" s="3"/>
      <c r="E30" s="3"/>
      <c r="F30" s="3"/>
      <c r="G30" s="3">
        <v>39865</v>
      </c>
      <c r="H30" s="3">
        <v>49353</v>
      </c>
      <c r="I30" s="3">
        <v>55847</v>
      </c>
      <c r="J30" s="3">
        <v>64337</v>
      </c>
      <c r="K30" s="3">
        <v>68773</v>
      </c>
      <c r="L30" s="3">
        <v>76893</v>
      </c>
      <c r="M30" s="3">
        <v>82406</v>
      </c>
      <c r="N30" s="3">
        <v>88572</v>
      </c>
      <c r="O30" s="3">
        <v>91410</v>
      </c>
      <c r="P30" s="3">
        <v>95390</v>
      </c>
      <c r="Q30" s="3">
        <v>103953</v>
      </c>
      <c r="R30" s="3">
        <v>112888</v>
      </c>
      <c r="S30" s="3">
        <v>124155</v>
      </c>
      <c r="T30" s="3">
        <v>137444</v>
      </c>
      <c r="U30" s="3">
        <v>150754</v>
      </c>
      <c r="V30" s="3">
        <v>162844</v>
      </c>
      <c r="W30" s="3">
        <v>172110</v>
      </c>
      <c r="X30" s="3">
        <v>186765</v>
      </c>
      <c r="Y30" s="3">
        <v>201324</v>
      </c>
      <c r="Z30" s="3">
        <v>217033</v>
      </c>
      <c r="AA30" s="3">
        <v>226940</v>
      </c>
      <c r="AB30" s="3">
        <v>243537</v>
      </c>
      <c r="AC30" s="3">
        <v>257574</v>
      </c>
      <c r="AD30" s="3">
        <v>272914</v>
      </c>
      <c r="AE30" s="3">
        <v>283203</v>
      </c>
      <c r="AF30" s="3">
        <v>293777</v>
      </c>
      <c r="AG30" s="3">
        <v>303269</v>
      </c>
      <c r="AH30" s="3">
        <v>314199</v>
      </c>
      <c r="AI30" s="3">
        <v>319379</v>
      </c>
      <c r="AJ30" s="3">
        <v>327756</v>
      </c>
      <c r="AK30" s="3">
        <v>335892</v>
      </c>
      <c r="AL30" s="3">
        <v>345507</v>
      </c>
      <c r="AM30" s="3">
        <v>349025</v>
      </c>
      <c r="AN30" s="3">
        <v>355574</v>
      </c>
      <c r="AO30" s="3">
        <v>359502</v>
      </c>
      <c r="AP30" s="3">
        <v>361411</v>
      </c>
      <c r="AQ30" s="3">
        <v>362559</v>
      </c>
      <c r="AR30" s="3">
        <v>366203</v>
      </c>
      <c r="AS30" s="3">
        <v>365701</v>
      </c>
      <c r="AT30" s="3">
        <v>361685</v>
      </c>
      <c r="AU30" s="3">
        <v>357603</v>
      </c>
      <c r="AV30" s="5">
        <v>356773</v>
      </c>
      <c r="AW30" s="5">
        <v>356042</v>
      </c>
      <c r="AX30" s="5">
        <v>356374</v>
      </c>
      <c r="AY30" s="5">
        <v>357756</v>
      </c>
    </row>
    <row r="31" spans="1:51" x14ac:dyDescent="0.25">
      <c r="A31" s="4" t="s">
        <v>55</v>
      </c>
      <c r="B31" s="3"/>
      <c r="C31" s="3"/>
      <c r="D31" s="3"/>
      <c r="E31" s="3"/>
      <c r="F31" s="3"/>
      <c r="G31" s="3">
        <v>12</v>
      </c>
      <c r="H31" s="3">
        <v>128</v>
      </c>
      <c r="I31" s="3">
        <v>78</v>
      </c>
      <c r="J31" s="3">
        <v>83</v>
      </c>
      <c r="K31" s="3">
        <v>78</v>
      </c>
      <c r="L31" s="3">
        <v>69</v>
      </c>
      <c r="M31" s="3">
        <v>71</v>
      </c>
      <c r="N31" s="3">
        <v>75</v>
      </c>
      <c r="O31" s="3">
        <v>75</v>
      </c>
      <c r="P31" s="3">
        <v>76</v>
      </c>
      <c r="Q31" s="3">
        <v>77</v>
      </c>
      <c r="R31" s="3">
        <v>78</v>
      </c>
      <c r="S31" s="3">
        <v>154</v>
      </c>
      <c r="T31" s="3">
        <v>157</v>
      </c>
      <c r="U31" s="3">
        <v>156</v>
      </c>
      <c r="V31" s="3">
        <v>611</v>
      </c>
      <c r="W31" s="3">
        <v>1036</v>
      </c>
      <c r="X31" s="3">
        <v>1048</v>
      </c>
      <c r="Y31" s="3">
        <v>1281</v>
      </c>
      <c r="Z31" s="3">
        <v>1486</v>
      </c>
      <c r="AA31" s="3">
        <v>1655</v>
      </c>
      <c r="AB31" s="3">
        <v>1961</v>
      </c>
      <c r="AC31" s="3">
        <v>2199</v>
      </c>
      <c r="AD31" s="3">
        <v>2585</v>
      </c>
      <c r="AE31" s="3">
        <v>3215</v>
      </c>
      <c r="AF31" s="3">
        <v>3049</v>
      </c>
      <c r="AG31" s="3">
        <v>3691</v>
      </c>
      <c r="AH31" s="3">
        <v>4249</v>
      </c>
      <c r="AI31" s="3">
        <v>4640</v>
      </c>
      <c r="AJ31" s="3">
        <v>5023</v>
      </c>
      <c r="AK31" s="3">
        <v>5327</v>
      </c>
      <c r="AL31" s="3">
        <v>5760</v>
      </c>
      <c r="AM31" s="3">
        <v>6371</v>
      </c>
      <c r="AN31" s="3">
        <v>6583</v>
      </c>
      <c r="AO31" s="3">
        <v>7052</v>
      </c>
      <c r="AP31" s="3">
        <v>7099</v>
      </c>
      <c r="AQ31" s="3">
        <v>7553</v>
      </c>
      <c r="AR31" s="3">
        <v>7861</v>
      </c>
      <c r="AS31" s="3">
        <v>8289</v>
      </c>
      <c r="AT31" s="3">
        <v>8890</v>
      </c>
      <c r="AU31" s="3">
        <v>8958</v>
      </c>
      <c r="AV31" s="5">
        <v>9537</v>
      </c>
      <c r="AW31" s="5">
        <v>10657</v>
      </c>
      <c r="AX31" s="5">
        <v>11279</v>
      </c>
      <c r="AY31" s="5">
        <v>11722</v>
      </c>
    </row>
    <row r="32" spans="1:51" x14ac:dyDescent="0.25">
      <c r="A32" s="4" t="s">
        <v>58</v>
      </c>
      <c r="B32" s="3"/>
      <c r="C32" s="3"/>
      <c r="D32" s="3"/>
      <c r="E32" s="3"/>
      <c r="F32" s="3"/>
      <c r="G32" s="3">
        <v>205278</v>
      </c>
      <c r="H32" s="3">
        <v>217185</v>
      </c>
      <c r="I32" s="3">
        <v>269178</v>
      </c>
      <c r="J32" s="3">
        <v>318284</v>
      </c>
      <c r="K32" s="3">
        <v>345081</v>
      </c>
      <c r="L32" s="3">
        <v>380357</v>
      </c>
      <c r="M32" s="3">
        <v>417109</v>
      </c>
      <c r="N32" s="3">
        <v>450178</v>
      </c>
      <c r="O32" s="3">
        <v>469837</v>
      </c>
      <c r="P32" s="3">
        <v>490796</v>
      </c>
      <c r="Q32" s="3">
        <v>516417</v>
      </c>
      <c r="R32" s="3">
        <v>536778</v>
      </c>
      <c r="S32" s="3">
        <v>543619</v>
      </c>
      <c r="T32" s="3">
        <v>553634</v>
      </c>
      <c r="U32" s="3">
        <v>569318</v>
      </c>
      <c r="V32" s="3">
        <v>579100</v>
      </c>
      <c r="W32" s="3">
        <v>583099</v>
      </c>
      <c r="X32" s="3">
        <v>587934</v>
      </c>
      <c r="Y32" s="3">
        <v>590004</v>
      </c>
      <c r="Z32" s="3">
        <v>586392</v>
      </c>
      <c r="AA32" s="3">
        <v>585841</v>
      </c>
      <c r="AB32" s="3">
        <v>584460</v>
      </c>
      <c r="AC32" s="3">
        <v>588174</v>
      </c>
      <c r="AD32" s="3">
        <v>585984</v>
      </c>
      <c r="AE32" s="3">
        <v>579672</v>
      </c>
      <c r="AF32" s="3">
        <v>580386</v>
      </c>
      <c r="AG32" s="3">
        <v>588007</v>
      </c>
      <c r="AH32" s="3">
        <v>590471</v>
      </c>
      <c r="AI32" s="3">
        <v>598743</v>
      </c>
      <c r="AJ32" s="3">
        <v>571473</v>
      </c>
      <c r="AK32" s="3">
        <v>569966</v>
      </c>
      <c r="AL32" s="3">
        <v>543000</v>
      </c>
      <c r="AM32" s="3">
        <v>533387</v>
      </c>
      <c r="AN32" s="3">
        <v>509892</v>
      </c>
      <c r="AO32" s="3">
        <v>505989</v>
      </c>
      <c r="AP32" s="3">
        <v>484383.67624833481</v>
      </c>
      <c r="AQ32" s="3">
        <v>460747.58587102988</v>
      </c>
      <c r="AR32" s="3">
        <v>433505.00690509484</v>
      </c>
      <c r="AS32" s="3">
        <v>421628.0686492619</v>
      </c>
      <c r="AT32" s="3">
        <v>406623.45113497839</v>
      </c>
      <c r="AU32" s="3">
        <v>390716.72530455259</v>
      </c>
      <c r="AV32" s="16">
        <v>368846.76338470774</v>
      </c>
      <c r="AW32" s="16">
        <v>349393.27446329268</v>
      </c>
      <c r="AX32" s="16">
        <v>332996.6536807121</v>
      </c>
      <c r="AY32" s="16">
        <v>321015.54401628836</v>
      </c>
    </row>
    <row r="33" spans="1:51" x14ac:dyDescent="0.25">
      <c r="A33" s="4" t="s">
        <v>59</v>
      </c>
      <c r="B33" s="3"/>
      <c r="C33" s="3"/>
      <c r="D33" s="3"/>
      <c r="E33" s="3"/>
      <c r="F33" s="3"/>
      <c r="G33" s="3">
        <v>69894</v>
      </c>
      <c r="H33" s="3">
        <v>102205</v>
      </c>
      <c r="I33" s="3">
        <v>109946</v>
      </c>
      <c r="J33" s="3">
        <v>117721</v>
      </c>
      <c r="K33" s="3">
        <v>127633</v>
      </c>
      <c r="L33" s="3">
        <v>126786</v>
      </c>
      <c r="M33" s="3">
        <v>132485</v>
      </c>
      <c r="N33" s="3">
        <v>136803</v>
      </c>
      <c r="O33" s="3">
        <v>141757</v>
      </c>
      <c r="P33" s="3">
        <v>142740</v>
      </c>
      <c r="Q33" s="3">
        <v>143607</v>
      </c>
      <c r="R33" s="3">
        <v>142800</v>
      </c>
      <c r="S33" s="3">
        <v>144251</v>
      </c>
      <c r="T33" s="3">
        <v>143007</v>
      </c>
      <c r="U33" s="3">
        <v>144698</v>
      </c>
      <c r="V33" s="3">
        <v>145168</v>
      </c>
      <c r="W33" s="3">
        <v>146793</v>
      </c>
      <c r="X33" s="3">
        <v>144397</v>
      </c>
      <c r="Y33" s="3">
        <v>143752</v>
      </c>
      <c r="Z33" s="3">
        <v>143498</v>
      </c>
      <c r="AA33" s="3">
        <v>142901</v>
      </c>
      <c r="AB33" s="3">
        <v>141804</v>
      </c>
      <c r="AC33" s="3">
        <v>140728</v>
      </c>
      <c r="AD33" s="3">
        <v>140830</v>
      </c>
      <c r="AE33" s="3">
        <v>140427</v>
      </c>
      <c r="AF33" s="3">
        <v>139646</v>
      </c>
      <c r="AG33" s="3">
        <v>139370</v>
      </c>
      <c r="AH33" s="3">
        <v>140553</v>
      </c>
      <c r="AI33" s="3">
        <v>142513</v>
      </c>
      <c r="AJ33" s="3">
        <v>140438</v>
      </c>
      <c r="AK33" s="3">
        <v>131039</v>
      </c>
      <c r="AL33" s="3">
        <v>144049</v>
      </c>
      <c r="AM33" s="3">
        <v>138997</v>
      </c>
      <c r="AN33" s="3">
        <v>134419</v>
      </c>
      <c r="AO33" s="3">
        <v>124557</v>
      </c>
      <c r="AP33" s="3">
        <v>120246.32375166519</v>
      </c>
      <c r="AQ33" s="3">
        <v>113074.41412897014</v>
      </c>
      <c r="AR33" s="3">
        <v>107543.99309490513</v>
      </c>
      <c r="AS33" s="3">
        <v>102866.93135073813</v>
      </c>
      <c r="AT33" s="3">
        <v>99015.548865021614</v>
      </c>
      <c r="AU33" s="3">
        <v>93942.274695447399</v>
      </c>
      <c r="AV33" s="16">
        <v>90739.236615292262</v>
      </c>
      <c r="AW33" s="16">
        <v>85859.725536707308</v>
      </c>
      <c r="AX33" s="16">
        <v>81476.346319287928</v>
      </c>
      <c r="AY33" s="16">
        <v>75585.455983711654</v>
      </c>
    </row>
    <row r="34" spans="1:51" x14ac:dyDescent="0.25">
      <c r="A34" s="4" t="s">
        <v>60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>
        <v>38030</v>
      </c>
      <c r="AK34" s="3">
        <v>68720</v>
      </c>
      <c r="AL34" s="3">
        <v>95075</v>
      </c>
      <c r="AM34" s="3">
        <v>118226</v>
      </c>
      <c r="AN34" s="3">
        <v>152235</v>
      </c>
      <c r="AO34" s="3">
        <v>180961</v>
      </c>
      <c r="AP34" s="3">
        <v>216840</v>
      </c>
      <c r="AQ34" s="3">
        <v>253386</v>
      </c>
      <c r="AR34" s="3">
        <v>290866</v>
      </c>
      <c r="AS34" s="3">
        <v>320160</v>
      </c>
      <c r="AT34" s="3">
        <v>351068</v>
      </c>
      <c r="AU34" s="3">
        <v>379800.6061845083</v>
      </c>
      <c r="AV34" s="5">
        <v>409765.08738486253</v>
      </c>
      <c r="AW34" s="5">
        <v>440679.7824863366</v>
      </c>
      <c r="AX34" s="5">
        <v>464169.90944237431</v>
      </c>
      <c r="AY34" s="5">
        <v>477395.57269763947</v>
      </c>
    </row>
    <row r="35" spans="1:51" x14ac:dyDescent="0.25">
      <c r="A35" s="4" t="s">
        <v>61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>
        <v>3556</v>
      </c>
      <c r="AK35" s="3">
        <v>5820</v>
      </c>
      <c r="AL35" s="3">
        <v>8345</v>
      </c>
      <c r="AM35" s="3">
        <v>14538</v>
      </c>
      <c r="AN35" s="3">
        <v>18558</v>
      </c>
      <c r="AO35" s="3">
        <v>20672</v>
      </c>
      <c r="AP35" s="3">
        <v>22658</v>
      </c>
      <c r="AQ35" s="3">
        <v>27636</v>
      </c>
      <c r="AR35" s="3">
        <v>32999</v>
      </c>
      <c r="AS35" s="3">
        <v>36153</v>
      </c>
      <c r="AT35" s="3">
        <v>41800</v>
      </c>
      <c r="AU35" s="3">
        <v>47839.39381549172</v>
      </c>
      <c r="AV35" s="5">
        <v>52781.912615137444</v>
      </c>
      <c r="AW35" s="5">
        <v>58164.217513663425</v>
      </c>
      <c r="AX35" s="5">
        <v>61856.090557625706</v>
      </c>
      <c r="AY35" s="5">
        <v>64745.427302360564</v>
      </c>
    </row>
    <row r="36" spans="1:51" x14ac:dyDescent="0.25">
      <c r="A36" s="4" t="s">
        <v>104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5">
        <v>5746</v>
      </c>
      <c r="AW36" s="5">
        <v>6752</v>
      </c>
      <c r="AX36" s="5">
        <v>11120</v>
      </c>
      <c r="AY36" s="5">
        <v>17847</v>
      </c>
    </row>
    <row r="37" spans="1:51" x14ac:dyDescent="0.25">
      <c r="A37" s="4" t="s">
        <v>105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5">
        <v>598</v>
      </c>
      <c r="AW37" s="5">
        <v>871</v>
      </c>
      <c r="AX37" s="5">
        <v>956</v>
      </c>
      <c r="AY37" s="5">
        <v>1278</v>
      </c>
    </row>
    <row r="38" spans="1:51" x14ac:dyDescent="0.25">
      <c r="A38" s="4" t="s">
        <v>106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5">
        <v>5027</v>
      </c>
      <c r="AW38" s="5">
        <v>4998</v>
      </c>
      <c r="AX38" s="5">
        <v>4912</v>
      </c>
      <c r="AY38" s="5">
        <v>4781</v>
      </c>
    </row>
    <row r="39" spans="1:51" x14ac:dyDescent="0.25">
      <c r="A39" s="4" t="s">
        <v>107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5">
        <v>291</v>
      </c>
      <c r="AW39" s="5">
        <v>293</v>
      </c>
      <c r="AX39" s="5">
        <v>306</v>
      </c>
      <c r="AY39" s="5">
        <v>312</v>
      </c>
    </row>
    <row r="40" spans="1:51" x14ac:dyDescent="0.25">
      <c r="A40" s="4" t="s">
        <v>56</v>
      </c>
      <c r="B40" s="3"/>
      <c r="C40" s="3"/>
      <c r="D40" s="3"/>
      <c r="E40" s="3"/>
      <c r="F40" s="3"/>
      <c r="G40" s="3">
        <v>35260</v>
      </c>
      <c r="H40" s="3">
        <v>42102</v>
      </c>
      <c r="I40" s="3">
        <v>50084</v>
      </c>
      <c r="J40" s="3">
        <v>64794</v>
      </c>
      <c r="K40" s="3">
        <v>71320</v>
      </c>
      <c r="L40" s="3">
        <v>78112</v>
      </c>
      <c r="M40" s="3">
        <v>81812</v>
      </c>
      <c r="N40" s="3">
        <v>85661</v>
      </c>
      <c r="O40" s="3">
        <v>84603</v>
      </c>
      <c r="P40" s="3">
        <v>82690</v>
      </c>
      <c r="Q40" s="3">
        <v>82982</v>
      </c>
      <c r="R40" s="3">
        <v>81169</v>
      </c>
      <c r="S40" s="3">
        <v>80840</v>
      </c>
      <c r="T40" s="3">
        <v>73943</v>
      </c>
      <c r="U40" s="3">
        <v>70912</v>
      </c>
      <c r="V40" s="3">
        <v>70664</v>
      </c>
      <c r="W40" s="3">
        <v>67489</v>
      </c>
      <c r="X40" s="3">
        <v>52386</v>
      </c>
      <c r="Y40" s="3">
        <v>50052</v>
      </c>
      <c r="Z40" s="3">
        <v>53101</v>
      </c>
      <c r="AA40" s="3">
        <v>58183</v>
      </c>
      <c r="AB40" s="3">
        <v>57725</v>
      </c>
      <c r="AC40" s="3">
        <v>52990</v>
      </c>
      <c r="AD40" s="3">
        <v>51821</v>
      </c>
      <c r="AE40" s="3">
        <v>48380</v>
      </c>
      <c r="AF40" s="3">
        <v>47951</v>
      </c>
      <c r="AG40" s="3">
        <v>50340</v>
      </c>
      <c r="AH40" s="3">
        <v>49297</v>
      </c>
      <c r="AI40" s="3">
        <v>49530</v>
      </c>
      <c r="AJ40" s="3">
        <v>49187</v>
      </c>
      <c r="AK40" s="3">
        <v>48416</v>
      </c>
      <c r="AL40" s="3">
        <v>47146</v>
      </c>
      <c r="AM40" s="3">
        <v>40332</v>
      </c>
      <c r="AN40" s="3">
        <v>39308</v>
      </c>
      <c r="AO40" s="3">
        <v>42777</v>
      </c>
      <c r="AP40" s="3">
        <v>41371</v>
      </c>
      <c r="AQ40" s="3">
        <v>40094</v>
      </c>
      <c r="AR40" s="3">
        <v>38515</v>
      </c>
      <c r="AS40" s="3">
        <v>37226</v>
      </c>
      <c r="AT40" s="3">
        <v>36139</v>
      </c>
      <c r="AU40" s="3">
        <v>35200</v>
      </c>
      <c r="AV40" s="17">
        <v>36485</v>
      </c>
      <c r="AW40" s="17">
        <v>40525</v>
      </c>
      <c r="AX40" s="17">
        <v>41490</v>
      </c>
      <c r="AY40" s="17">
        <v>40974</v>
      </c>
    </row>
    <row r="41" spans="1:51" x14ac:dyDescent="0.25">
      <c r="A41" s="4" t="s">
        <v>57</v>
      </c>
      <c r="B41" s="3"/>
      <c r="C41" s="3"/>
      <c r="D41" s="3"/>
      <c r="E41" s="3"/>
      <c r="F41" s="3"/>
      <c r="G41" s="3">
        <v>17296</v>
      </c>
      <c r="H41" s="3">
        <v>20425</v>
      </c>
      <c r="I41" s="3">
        <v>25122</v>
      </c>
      <c r="J41" s="3">
        <v>29302</v>
      </c>
      <c r="K41" s="3">
        <v>31178</v>
      </c>
      <c r="L41" s="3">
        <v>34892</v>
      </c>
      <c r="M41" s="3">
        <v>36550</v>
      </c>
      <c r="N41" s="3">
        <v>36181</v>
      </c>
      <c r="O41" s="3">
        <v>35698</v>
      </c>
      <c r="P41" s="3">
        <v>35112</v>
      </c>
      <c r="Q41" s="3">
        <v>35515</v>
      </c>
      <c r="R41" s="3">
        <v>35292</v>
      </c>
      <c r="S41" s="3">
        <v>34577</v>
      </c>
      <c r="T41" s="3">
        <v>32576</v>
      </c>
      <c r="U41" s="3">
        <v>31982</v>
      </c>
      <c r="V41" s="3">
        <v>30953</v>
      </c>
      <c r="W41" s="3">
        <v>29270</v>
      </c>
      <c r="X41" s="3">
        <v>26449</v>
      </c>
      <c r="Y41" s="3">
        <v>24241</v>
      </c>
      <c r="Z41" s="3">
        <v>22428</v>
      </c>
      <c r="AA41" s="3">
        <v>20116</v>
      </c>
      <c r="AB41" s="3">
        <v>19234</v>
      </c>
      <c r="AC41" s="3">
        <v>18468</v>
      </c>
      <c r="AD41" s="3">
        <v>17745</v>
      </c>
      <c r="AE41" s="3">
        <v>17139</v>
      </c>
      <c r="AF41" s="3">
        <v>15948</v>
      </c>
      <c r="AG41" s="3">
        <v>15328</v>
      </c>
      <c r="AH41" s="3">
        <v>14690</v>
      </c>
      <c r="AI41" s="3">
        <v>14077</v>
      </c>
      <c r="AJ41" s="3">
        <v>12788</v>
      </c>
      <c r="AK41" s="3">
        <v>12031</v>
      </c>
      <c r="AL41" s="3">
        <v>11838</v>
      </c>
      <c r="AM41" s="3">
        <v>11336</v>
      </c>
      <c r="AN41" s="3">
        <v>10813</v>
      </c>
      <c r="AO41" s="3">
        <v>5709</v>
      </c>
      <c r="AP41" s="3">
        <v>5752</v>
      </c>
      <c r="AQ41" s="3">
        <v>5947</v>
      </c>
      <c r="AR41" s="3">
        <v>5991</v>
      </c>
      <c r="AS41" s="3">
        <v>6100</v>
      </c>
      <c r="AT41" s="3">
        <v>5944</v>
      </c>
      <c r="AU41" s="3">
        <v>6680</v>
      </c>
      <c r="AV41" s="17">
        <v>6137</v>
      </c>
      <c r="AW41" s="17">
        <v>6074</v>
      </c>
      <c r="AX41" s="17">
        <v>5962</v>
      </c>
      <c r="AY41" s="17">
        <v>5637</v>
      </c>
    </row>
    <row r="42" spans="1:51" x14ac:dyDescent="0.25">
      <c r="A42" s="4" t="s">
        <v>62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>
        <v>49962</v>
      </c>
      <c r="M42" s="3">
        <v>81016</v>
      </c>
      <c r="N42" s="3">
        <v>127074</v>
      </c>
      <c r="O42" s="3">
        <v>154525</v>
      </c>
      <c r="P42" s="3">
        <v>196614</v>
      </c>
      <c r="Q42" s="3">
        <v>232524</v>
      </c>
      <c r="R42" s="3">
        <v>270997</v>
      </c>
      <c r="S42" s="3">
        <v>295686</v>
      </c>
      <c r="T42" s="3">
        <v>332018</v>
      </c>
      <c r="U42" s="3">
        <v>379346</v>
      </c>
      <c r="V42" s="3">
        <v>420863</v>
      </c>
      <c r="W42" s="3">
        <v>415053</v>
      </c>
      <c r="X42" s="3">
        <v>442206</v>
      </c>
      <c r="Y42" s="3">
        <v>470431</v>
      </c>
      <c r="Z42" s="3">
        <v>488793</v>
      </c>
      <c r="AA42" s="3">
        <v>480632</v>
      </c>
      <c r="AB42" s="3">
        <v>488676</v>
      </c>
      <c r="AC42" s="3">
        <v>487073</v>
      </c>
      <c r="AD42" s="3">
        <v>473553</v>
      </c>
      <c r="AE42" s="3">
        <v>459491</v>
      </c>
      <c r="AF42" s="3">
        <v>456383</v>
      </c>
      <c r="AG42" s="3">
        <v>444699</v>
      </c>
      <c r="AH42" s="3">
        <v>428090</v>
      </c>
      <c r="AI42" s="3">
        <v>408694</v>
      </c>
      <c r="AJ42" s="3">
        <v>398810</v>
      </c>
      <c r="AK42" s="3">
        <v>383713</v>
      </c>
      <c r="AL42" s="3">
        <v>369107</v>
      </c>
      <c r="AM42" s="3">
        <v>350418</v>
      </c>
      <c r="AN42" s="3">
        <v>343520</v>
      </c>
      <c r="AO42" s="3">
        <v>330754</v>
      </c>
      <c r="AP42" s="3">
        <v>315856</v>
      </c>
      <c r="AQ42" s="3">
        <v>297024</v>
      </c>
      <c r="AR42" s="3">
        <v>286003</v>
      </c>
      <c r="AS42" s="3">
        <v>271296</v>
      </c>
      <c r="AT42" s="3">
        <v>246826</v>
      </c>
      <c r="AU42" s="3">
        <v>232098</v>
      </c>
      <c r="AV42" s="5">
        <v>229720</v>
      </c>
      <c r="AW42" s="5">
        <v>211739</v>
      </c>
      <c r="AX42" s="5">
        <v>196393</v>
      </c>
      <c r="AY42" s="5">
        <v>175687</v>
      </c>
    </row>
    <row r="43" spans="1:51" x14ac:dyDescent="0.25">
      <c r="A43" s="4" t="s">
        <v>63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>
        <v>38451</v>
      </c>
      <c r="M43" s="3">
        <v>46514</v>
      </c>
      <c r="N43" s="3">
        <v>58964</v>
      </c>
      <c r="O43" s="3">
        <v>67805</v>
      </c>
      <c r="P43" s="3">
        <v>72091</v>
      </c>
      <c r="Q43" s="3">
        <v>76385</v>
      </c>
      <c r="R43" s="3">
        <v>83677</v>
      </c>
      <c r="S43" s="3">
        <v>74738</v>
      </c>
      <c r="T43" s="3">
        <v>79837</v>
      </c>
      <c r="U43" s="3">
        <v>87623</v>
      </c>
      <c r="V43" s="3">
        <v>91518</v>
      </c>
      <c r="W43" s="3">
        <v>93567</v>
      </c>
      <c r="X43" s="3">
        <v>98340</v>
      </c>
      <c r="Y43" s="3">
        <v>101408</v>
      </c>
      <c r="Z43" s="3">
        <v>102575</v>
      </c>
      <c r="AA43" s="3">
        <v>103123</v>
      </c>
      <c r="AB43" s="3">
        <v>104532</v>
      </c>
      <c r="AC43" s="3">
        <v>106365</v>
      </c>
      <c r="AD43" s="3">
        <v>109478</v>
      </c>
      <c r="AE43" s="3">
        <v>110443</v>
      </c>
      <c r="AF43" s="3">
        <v>109750</v>
      </c>
      <c r="AG43" s="3">
        <v>109864</v>
      </c>
      <c r="AH43" s="3">
        <v>114374</v>
      </c>
      <c r="AI43" s="3">
        <v>115345</v>
      </c>
      <c r="AJ43" s="3">
        <v>115554</v>
      </c>
      <c r="AK43" s="3">
        <v>116127</v>
      </c>
      <c r="AL43" s="3">
        <v>119872</v>
      </c>
      <c r="AM43" s="3">
        <v>120405</v>
      </c>
      <c r="AN43" s="3">
        <v>118947</v>
      </c>
      <c r="AO43" s="3">
        <v>119962</v>
      </c>
      <c r="AP43" s="3">
        <v>119336</v>
      </c>
      <c r="AQ43" s="3">
        <v>117581</v>
      </c>
      <c r="AR43" s="3">
        <v>123798</v>
      </c>
      <c r="AS43" s="3">
        <v>118945</v>
      </c>
      <c r="AT43" s="3">
        <v>121777</v>
      </c>
      <c r="AU43" s="3">
        <v>117979</v>
      </c>
      <c r="AV43" s="5">
        <v>131122</v>
      </c>
      <c r="AW43" s="5">
        <v>134484</v>
      </c>
      <c r="AX43" s="5">
        <v>142764</v>
      </c>
      <c r="AY43" s="5">
        <v>130633</v>
      </c>
    </row>
    <row r="44" spans="1:51" x14ac:dyDescent="0.25">
      <c r="A44" s="4" t="s">
        <v>64</v>
      </c>
      <c r="B44" s="3"/>
      <c r="C44" s="3"/>
      <c r="D44" s="3"/>
      <c r="E44" s="3"/>
      <c r="F44" s="3"/>
      <c r="G44" s="3">
        <v>281302</v>
      </c>
      <c r="H44" s="3">
        <v>309767</v>
      </c>
      <c r="I44" s="3">
        <v>377118</v>
      </c>
      <c r="J44" s="3">
        <v>449911</v>
      </c>
      <c r="K44" s="3">
        <v>489879</v>
      </c>
      <c r="L44" s="3">
        <v>589615</v>
      </c>
      <c r="M44" s="3">
        <v>666876</v>
      </c>
      <c r="N44" s="3">
        <v>756365</v>
      </c>
      <c r="O44" s="3">
        <v>806187</v>
      </c>
      <c r="P44" s="3">
        <v>871770</v>
      </c>
      <c r="Q44" s="3">
        <v>941453</v>
      </c>
      <c r="R44" s="3">
        <v>1007238</v>
      </c>
      <c r="S44" s="3">
        <v>1049763</v>
      </c>
      <c r="T44" s="3">
        <v>1102640</v>
      </c>
      <c r="U44" s="3">
        <v>1175881</v>
      </c>
      <c r="V44" s="3">
        <v>1239028</v>
      </c>
      <c r="W44" s="3">
        <v>1243723</v>
      </c>
      <c r="X44" s="3">
        <v>1275322</v>
      </c>
      <c r="Y44" s="3">
        <v>1318267</v>
      </c>
      <c r="Z44" s="3">
        <v>1351871</v>
      </c>
      <c r="AA44" s="3">
        <v>1357944</v>
      </c>
      <c r="AB44" s="3">
        <v>1381810</v>
      </c>
      <c r="AC44" s="3">
        <v>1393464</v>
      </c>
      <c r="AD44" s="3">
        <v>1392771</v>
      </c>
      <c r="AE44" s="3">
        <v>1379904</v>
      </c>
      <c r="AF44" s="3">
        <v>1384865</v>
      </c>
      <c r="AG44" s="3">
        <v>1392989</v>
      </c>
      <c r="AH44" s="3">
        <v>1389152</v>
      </c>
      <c r="AI44" s="3">
        <v>1383083</v>
      </c>
      <c r="AJ44" s="3">
        <v>1392027</v>
      </c>
      <c r="AK44" s="3">
        <v>1413204</v>
      </c>
      <c r="AL44" s="3">
        <v>1406330</v>
      </c>
      <c r="AM44" s="3">
        <v>1397728</v>
      </c>
      <c r="AN44" s="3">
        <v>1406444</v>
      </c>
      <c r="AO44" s="3">
        <v>1431047</v>
      </c>
      <c r="AP44" s="3">
        <v>1430462</v>
      </c>
      <c r="AQ44" s="3">
        <v>1423762.6834374014</v>
      </c>
      <c r="AR44" s="3">
        <v>1425237.2982423124</v>
      </c>
      <c r="AS44" s="3">
        <v>1426082.9957581123</v>
      </c>
      <c r="AT44" s="3">
        <v>1411569.2824055639</v>
      </c>
      <c r="AU44" s="3">
        <v>1404750.331489061</v>
      </c>
      <c r="AV44" s="5">
        <v>1412362.8507695703</v>
      </c>
      <c r="AW44" s="5">
        <v>1410129.0569496292</v>
      </c>
      <c r="AX44" s="5">
        <v>1407455.5631230865</v>
      </c>
      <c r="AY44" s="5">
        <v>1395456.1167139278</v>
      </c>
    </row>
    <row r="45" spans="1:51" x14ac:dyDescent="0.25">
      <c r="A45" s="4" t="s">
        <v>65</v>
      </c>
      <c r="B45" s="3"/>
      <c r="C45" s="3"/>
      <c r="D45" s="3"/>
      <c r="E45" s="3"/>
      <c r="F45" s="3"/>
      <c r="G45" s="3">
        <v>90885</v>
      </c>
      <c r="H45" s="3">
        <v>126959</v>
      </c>
      <c r="I45" s="3">
        <v>140216</v>
      </c>
      <c r="J45" s="3">
        <v>151979</v>
      </c>
      <c r="K45" s="3">
        <v>163067</v>
      </c>
      <c r="L45" s="3">
        <v>204150</v>
      </c>
      <c r="M45" s="3">
        <v>219376</v>
      </c>
      <c r="N45" s="3">
        <v>235597</v>
      </c>
      <c r="O45" s="3">
        <v>248756</v>
      </c>
      <c r="P45" s="3">
        <v>253334</v>
      </c>
      <c r="Q45" s="3">
        <v>258698</v>
      </c>
      <c r="R45" s="3">
        <v>264928</v>
      </c>
      <c r="S45" s="3">
        <v>256743</v>
      </c>
      <c r="T45" s="3">
        <v>258614</v>
      </c>
      <c r="U45" s="3">
        <v>267469</v>
      </c>
      <c r="V45" s="3">
        <v>270906</v>
      </c>
      <c r="W45" s="3">
        <v>274626</v>
      </c>
      <c r="X45" s="3">
        <v>273303</v>
      </c>
      <c r="Y45" s="3">
        <v>273536</v>
      </c>
      <c r="Z45" s="3">
        <v>272632</v>
      </c>
      <c r="AA45" s="3">
        <v>270418</v>
      </c>
      <c r="AB45" s="3">
        <v>270233</v>
      </c>
      <c r="AC45" s="3">
        <v>270750</v>
      </c>
      <c r="AD45" s="3">
        <v>273658</v>
      </c>
      <c r="AE45" s="3">
        <v>274253</v>
      </c>
      <c r="AF45" s="3">
        <v>273655</v>
      </c>
      <c r="AG45" s="3">
        <v>273656</v>
      </c>
      <c r="AH45" s="3">
        <v>279433</v>
      </c>
      <c r="AI45" s="3">
        <v>282148</v>
      </c>
      <c r="AJ45" s="3">
        <v>282963</v>
      </c>
      <c r="AK45" s="3">
        <v>275848</v>
      </c>
      <c r="AL45" s="3">
        <v>295384</v>
      </c>
      <c r="AM45" s="3">
        <v>297147</v>
      </c>
      <c r="AN45" s="3">
        <v>294669</v>
      </c>
      <c r="AO45" s="3">
        <v>278427</v>
      </c>
      <c r="AP45" s="3">
        <v>275644</v>
      </c>
      <c r="AQ45" s="3">
        <v>272309.31656259845</v>
      </c>
      <c r="AR45" s="3">
        <v>279139.70175768755</v>
      </c>
      <c r="AS45" s="3">
        <v>273625.00424188795</v>
      </c>
      <c r="AT45" s="3">
        <v>278285.71759443614</v>
      </c>
      <c r="AU45" s="3">
        <v>276272.66851093911</v>
      </c>
      <c r="AV45" s="3">
        <v>291206.14923042967</v>
      </c>
      <c r="AW45" s="3">
        <v>296402.94305037073</v>
      </c>
      <c r="AX45" s="3">
        <v>304599.43687691365</v>
      </c>
      <c r="AY45" s="3">
        <f t="shared" ref="AY45" si="0">AY43+AY41+AY39+AY37+AY35+AY33+AY31</f>
        <v>289912.88328607223</v>
      </c>
    </row>
    <row r="46" spans="1:51" s="12" customFormat="1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4"/>
      <c r="AK46" s="14"/>
      <c r="AL46" s="14"/>
      <c r="AM46" s="14"/>
      <c r="AN46" s="14"/>
      <c r="AO46" s="14"/>
      <c r="AP46" s="14"/>
      <c r="AQ46" s="18"/>
      <c r="AR46" s="18"/>
      <c r="AS46" s="18"/>
      <c r="AT46" s="18"/>
      <c r="AU46" s="18"/>
      <c r="AV46" s="18"/>
      <c r="AW46" s="18"/>
      <c r="AX46" s="18"/>
      <c r="AY46" s="18"/>
    </row>
    <row r="47" spans="1:51" x14ac:dyDescent="0.25">
      <c r="A47" s="10" t="s">
        <v>108</v>
      </c>
      <c r="B47" s="11" t="s">
        <v>23</v>
      </c>
      <c r="C47" s="11" t="s">
        <v>24</v>
      </c>
      <c r="D47" s="11" t="s">
        <v>25</v>
      </c>
      <c r="E47" s="11" t="s">
        <v>26</v>
      </c>
      <c r="F47" s="11" t="s">
        <v>27</v>
      </c>
      <c r="G47" s="11" t="s">
        <v>28</v>
      </c>
      <c r="H47" s="11" t="s">
        <v>29</v>
      </c>
      <c r="I47" s="11" t="s">
        <v>30</v>
      </c>
      <c r="J47" s="11" t="s">
        <v>31</v>
      </c>
      <c r="K47" s="11" t="s">
        <v>32</v>
      </c>
      <c r="L47" s="11" t="s">
        <v>33</v>
      </c>
      <c r="M47" s="11" t="s">
        <v>34</v>
      </c>
      <c r="N47" s="11" t="s">
        <v>35</v>
      </c>
      <c r="O47" s="11" t="s">
        <v>36</v>
      </c>
      <c r="P47" s="11" t="s">
        <v>37</v>
      </c>
      <c r="Q47" s="11" t="s">
        <v>38</v>
      </c>
      <c r="R47" s="11" t="s">
        <v>39</v>
      </c>
      <c r="S47" s="11" t="s">
        <v>40</v>
      </c>
      <c r="T47" s="11" t="s">
        <v>41</v>
      </c>
      <c r="U47" s="11" t="s">
        <v>42</v>
      </c>
      <c r="V47" s="11" t="s">
        <v>43</v>
      </c>
      <c r="W47" s="11" t="s">
        <v>44</v>
      </c>
      <c r="X47" s="11" t="s">
        <v>45</v>
      </c>
      <c r="Y47" s="11" t="s">
        <v>46</v>
      </c>
      <c r="Z47" s="11" t="s">
        <v>0</v>
      </c>
      <c r="AA47" s="11" t="s">
        <v>1</v>
      </c>
      <c r="AB47" s="11" t="s">
        <v>2</v>
      </c>
      <c r="AC47" s="11" t="s">
        <v>3</v>
      </c>
      <c r="AD47" s="11" t="s">
        <v>4</v>
      </c>
      <c r="AE47" s="11" t="s">
        <v>5</v>
      </c>
      <c r="AF47" s="11" t="s">
        <v>6</v>
      </c>
      <c r="AG47" s="11" t="s">
        <v>7</v>
      </c>
      <c r="AH47" s="11" t="s">
        <v>8</v>
      </c>
      <c r="AI47" s="11" t="s">
        <v>9</v>
      </c>
      <c r="AJ47" s="11" t="s">
        <v>10</v>
      </c>
      <c r="AK47" s="11" t="s">
        <v>11</v>
      </c>
      <c r="AL47" s="11" t="s">
        <v>12</v>
      </c>
      <c r="AM47" s="11" t="s">
        <v>13</v>
      </c>
      <c r="AN47" s="11" t="s">
        <v>14</v>
      </c>
      <c r="AO47" s="11" t="s">
        <v>15</v>
      </c>
      <c r="AP47" s="11" t="s">
        <v>16</v>
      </c>
      <c r="AQ47" s="11" t="s">
        <v>17</v>
      </c>
      <c r="AR47" s="11" t="s">
        <v>18</v>
      </c>
      <c r="AS47" s="11" t="s">
        <v>19</v>
      </c>
      <c r="AT47" s="11" t="s">
        <v>47</v>
      </c>
      <c r="AU47" s="11" t="s">
        <v>48</v>
      </c>
      <c r="AV47" s="11" t="s">
        <v>95</v>
      </c>
      <c r="AW47" s="11" t="s">
        <v>98</v>
      </c>
      <c r="AX47" s="11" t="s">
        <v>117</v>
      </c>
      <c r="AY47" s="11" t="s">
        <v>118</v>
      </c>
    </row>
    <row r="48" spans="1:51" x14ac:dyDescent="0.25">
      <c r="A48" s="4" t="s">
        <v>80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>
        <v>39209</v>
      </c>
      <c r="AN48" s="3">
        <v>37101</v>
      </c>
      <c r="AO48" s="3">
        <v>35607</v>
      </c>
      <c r="AP48" s="3">
        <v>31217.088219143538</v>
      </c>
      <c r="AQ48" s="3">
        <v>28619.512433283755</v>
      </c>
      <c r="AR48" s="3">
        <v>25899.975081856388</v>
      </c>
      <c r="AS48" s="3">
        <v>22902.770027660103</v>
      </c>
      <c r="AT48" s="3">
        <v>19607.361390418217</v>
      </c>
      <c r="AU48" s="3">
        <v>17793.553301379365</v>
      </c>
      <c r="AV48" s="5">
        <v>15822.575883749008</v>
      </c>
      <c r="AW48" s="5">
        <v>14153.042862960467</v>
      </c>
      <c r="AX48" s="5">
        <v>12890.438296543562</v>
      </c>
      <c r="AY48" s="5">
        <v>11705.516234678604</v>
      </c>
    </row>
    <row r="49" spans="1:51" x14ac:dyDescent="0.25">
      <c r="A49" s="4" t="s">
        <v>79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>
        <v>5377</v>
      </c>
      <c r="AN49" s="3">
        <v>5326</v>
      </c>
      <c r="AO49" s="3">
        <v>4945</v>
      </c>
      <c r="AP49" s="3">
        <v>4663.9356219402334</v>
      </c>
      <c r="AQ49" s="3">
        <v>5719.2986892991503</v>
      </c>
      <c r="AR49" s="3">
        <v>5545.2999128970014</v>
      </c>
      <c r="AS49" s="3">
        <v>5143.070042824208</v>
      </c>
      <c r="AT49" s="3">
        <v>5043.4245671625131</v>
      </c>
      <c r="AU49" s="3">
        <v>5003.8813522011278</v>
      </c>
      <c r="AV49" s="3">
        <v>4762.4435279396412</v>
      </c>
      <c r="AW49" s="3">
        <v>4382.099709875507</v>
      </c>
      <c r="AX49" s="3">
        <v>4157.4843493184662</v>
      </c>
      <c r="AY49" s="3">
        <v>3574.1182640772922</v>
      </c>
    </row>
    <row r="50" spans="1:51" x14ac:dyDescent="0.25">
      <c r="A50" s="4" t="s">
        <v>78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>
        <v>44586</v>
      </c>
      <c r="AN50" s="3">
        <v>42427</v>
      </c>
      <c r="AO50" s="3">
        <v>40551</v>
      </c>
      <c r="AP50" s="5">
        <f t="shared" ref="AP50:AW50" si="1">SUM(AP48:AP49)</f>
        <v>35881.02384108377</v>
      </c>
      <c r="AQ50" s="5">
        <f t="shared" si="1"/>
        <v>34338.811122582905</v>
      </c>
      <c r="AR50" s="5">
        <f t="shared" si="1"/>
        <v>31445.274994753388</v>
      </c>
      <c r="AS50" s="5">
        <f t="shared" si="1"/>
        <v>28045.840070484312</v>
      </c>
      <c r="AT50" s="5">
        <f t="shared" si="1"/>
        <v>24650.785957580731</v>
      </c>
      <c r="AU50" s="5">
        <f t="shared" si="1"/>
        <v>22797.434653580494</v>
      </c>
      <c r="AV50" s="5">
        <f t="shared" si="1"/>
        <v>20585.019411688649</v>
      </c>
      <c r="AW50" s="5">
        <f t="shared" si="1"/>
        <v>18535.142572835975</v>
      </c>
      <c r="AX50" s="5">
        <f>SUM(AX48:AX49)</f>
        <v>17047.922645862029</v>
      </c>
      <c r="AY50" s="5">
        <f>SUM(AY48:AY49)</f>
        <v>15279.634498755895</v>
      </c>
    </row>
    <row r="51" spans="1:51" x14ac:dyDescent="0.25">
      <c r="A51" s="4" t="s">
        <v>77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>
        <v>335434</v>
      </c>
      <c r="AN51" s="3">
        <v>312671</v>
      </c>
      <c r="AO51" s="3">
        <v>306803</v>
      </c>
      <c r="AP51" s="3">
        <v>289616.74913857889</v>
      </c>
      <c r="AQ51" s="3">
        <v>269468.05913028261</v>
      </c>
      <c r="AR51" s="3">
        <v>255239.82494525882</v>
      </c>
      <c r="AS51" s="3">
        <v>256943.31450744485</v>
      </c>
      <c r="AT51" s="3">
        <v>252182.10191101837</v>
      </c>
      <c r="AU51" s="3">
        <v>245463.46202074236</v>
      </c>
      <c r="AV51" s="5">
        <v>234103.05716126514</v>
      </c>
      <c r="AW51" s="5">
        <v>223240.08962569106</v>
      </c>
      <c r="AX51" s="5">
        <v>213624.1996378715</v>
      </c>
      <c r="AY51" s="5">
        <v>207385.24640691184</v>
      </c>
    </row>
    <row r="52" spans="1:51" x14ac:dyDescent="0.25">
      <c r="A52" s="4" t="s">
        <v>76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>
        <v>111480</v>
      </c>
      <c r="AN52" s="3">
        <v>104157</v>
      </c>
      <c r="AO52" s="3">
        <v>96509</v>
      </c>
      <c r="AP52" s="3">
        <v>92458.409767694175</v>
      </c>
      <c r="AQ52" s="3">
        <v>82806.542420159225</v>
      </c>
      <c r="AR52" s="3">
        <v>76586.816912839437</v>
      </c>
      <c r="AS52" s="3">
        <v>72159.901559983628</v>
      </c>
      <c r="AT52" s="3">
        <v>66052.158644001611</v>
      </c>
      <c r="AU52" s="3">
        <v>63380.774357048962</v>
      </c>
      <c r="AV52" s="5">
        <v>60663.5351494446</v>
      </c>
      <c r="AW52" s="5">
        <v>57149.699043517714</v>
      </c>
      <c r="AX52" s="5">
        <v>54407.933846866668</v>
      </c>
      <c r="AY52" s="5">
        <v>48632.39175900432</v>
      </c>
    </row>
    <row r="53" spans="1:51" x14ac:dyDescent="0.25">
      <c r="A53" s="4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>
        <v>446913</v>
      </c>
      <c r="AN53" s="3">
        <v>416828</v>
      </c>
      <c r="AO53" s="3">
        <v>403311</v>
      </c>
      <c r="AP53" s="5">
        <f t="shared" ref="AP53:AW53" si="2">SUM(AP51:AP52)</f>
        <v>382075.15890627308</v>
      </c>
      <c r="AQ53" s="5">
        <f t="shared" si="2"/>
        <v>352274.60155044182</v>
      </c>
      <c r="AR53" s="5">
        <f t="shared" si="2"/>
        <v>331826.64185809827</v>
      </c>
      <c r="AS53" s="5">
        <f t="shared" si="2"/>
        <v>329103.21606742847</v>
      </c>
      <c r="AT53" s="5">
        <f t="shared" si="2"/>
        <v>318234.26055501995</v>
      </c>
      <c r="AU53" s="5">
        <f t="shared" si="2"/>
        <v>308844.23637779133</v>
      </c>
      <c r="AV53" s="5">
        <f t="shared" si="2"/>
        <v>294766.59231070976</v>
      </c>
      <c r="AW53" s="5">
        <f t="shared" si="2"/>
        <v>280389.78866920876</v>
      </c>
      <c r="AX53" s="5">
        <f>SUM(AX51:AX52)</f>
        <v>268032.13348473818</v>
      </c>
      <c r="AY53" s="5">
        <f>SUM(AY51:AY52)</f>
        <v>256017.63816591617</v>
      </c>
    </row>
    <row r="54" spans="1:51" x14ac:dyDescent="0.25">
      <c r="A54" s="4" t="s">
        <v>74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>
        <v>202192</v>
      </c>
      <c r="AN54" s="3">
        <v>202441</v>
      </c>
      <c r="AO54" s="3">
        <v>214186</v>
      </c>
      <c r="AP54" s="3">
        <v>212521.81888552138</v>
      </c>
      <c r="AQ54" s="3">
        <v>209888.10081188826</v>
      </c>
      <c r="AR54" s="3">
        <v>197683.28064568012</v>
      </c>
      <c r="AS54" s="3">
        <v>185578.31391673631</v>
      </c>
      <c r="AT54" s="3">
        <v>176651.37490681655</v>
      </c>
      <c r="AU54" s="3">
        <v>166998.40648129932</v>
      </c>
      <c r="AV54" s="5">
        <v>156355.14434383274</v>
      </c>
      <c r="AW54" s="5">
        <v>148158.95863994828</v>
      </c>
      <c r="AX54" s="5">
        <v>139188.88810229825</v>
      </c>
      <c r="AY54" s="5">
        <v>131310.36024665483</v>
      </c>
    </row>
    <row r="55" spans="1:51" x14ac:dyDescent="0.25">
      <c r="A55" s="4" t="s">
        <v>73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>
        <v>39163</v>
      </c>
      <c r="AN55" s="3">
        <v>41223</v>
      </c>
      <c r="AO55" s="3">
        <v>29355</v>
      </c>
      <c r="AP55" s="3">
        <v>29203.855575396301</v>
      </c>
      <c r="AQ55" s="3">
        <v>30389.10432263726</v>
      </c>
      <c r="AR55" s="3">
        <v>31152.344681631588</v>
      </c>
      <c r="AS55" s="3">
        <v>31332.311808846491</v>
      </c>
      <c r="AT55" s="3">
        <v>33495.267668606146</v>
      </c>
      <c r="AU55" s="3">
        <v>31820.597479972748</v>
      </c>
      <c r="AV55" s="3">
        <v>30996.686581797512</v>
      </c>
      <c r="AW55" s="3">
        <v>29945.314282778058</v>
      </c>
      <c r="AX55" s="3">
        <v>28401.354206678061</v>
      </c>
      <c r="AY55" s="3">
        <v>28708.647029399683</v>
      </c>
    </row>
    <row r="56" spans="1:51" x14ac:dyDescent="0.25">
      <c r="A56" s="4" t="s">
        <v>72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>
        <v>241355</v>
      </c>
      <c r="AN56" s="3">
        <v>243664</v>
      </c>
      <c r="AO56" s="3">
        <v>243541</v>
      </c>
      <c r="AP56" s="5">
        <f t="shared" ref="AP56:AW56" si="3">SUM(AP54:AP55)</f>
        <v>241725.67446091768</v>
      </c>
      <c r="AQ56" s="5">
        <f t="shared" si="3"/>
        <v>240277.20513452552</v>
      </c>
      <c r="AR56" s="5">
        <f t="shared" si="3"/>
        <v>228835.62532731172</v>
      </c>
      <c r="AS56" s="5">
        <f t="shared" si="3"/>
        <v>216910.62572558279</v>
      </c>
      <c r="AT56" s="5">
        <f t="shared" si="3"/>
        <v>210146.64257542271</v>
      </c>
      <c r="AU56" s="5">
        <f t="shared" si="3"/>
        <v>198819.00396127207</v>
      </c>
      <c r="AV56" s="5">
        <f t="shared" si="3"/>
        <v>187351.83092563026</v>
      </c>
      <c r="AW56" s="5">
        <f t="shared" si="3"/>
        <v>178104.27292272635</v>
      </c>
      <c r="AX56" s="5">
        <f>SUM(AX54:AX55)</f>
        <v>167590.2423089763</v>
      </c>
      <c r="AY56" s="5">
        <f>SUM(AY54:AY55)</f>
        <v>160019.00727605453</v>
      </c>
    </row>
    <row r="57" spans="1:51" x14ac:dyDescent="0.25">
      <c r="A57" s="4" t="s">
        <v>71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>
        <v>237157</v>
      </c>
      <c r="AN57" s="3">
        <v>265678</v>
      </c>
      <c r="AO57" s="3">
        <v>290057</v>
      </c>
      <c r="AP57" s="3">
        <v>377848.62817404512</v>
      </c>
      <c r="AQ57" s="3">
        <v>398808.66605766484</v>
      </c>
      <c r="AR57" s="3">
        <v>421429.84759793693</v>
      </c>
      <c r="AS57" s="3">
        <v>439160.46532549226</v>
      </c>
      <c r="AT57" s="3">
        <v>456817.8839229666</v>
      </c>
      <c r="AU57" s="3">
        <v>474579.02603503031</v>
      </c>
      <c r="AV57" s="5">
        <v>497810.37223664601</v>
      </c>
      <c r="AW57" s="5">
        <v>523725.83741740766</v>
      </c>
      <c r="AX57" s="5">
        <v>543335.96046696324</v>
      </c>
      <c r="AY57" s="5">
        <v>553701.60757734859</v>
      </c>
    </row>
    <row r="58" spans="1:51" x14ac:dyDescent="0.25">
      <c r="A58" s="4" t="s">
        <v>70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>
        <v>19861</v>
      </c>
      <c r="AN58" s="3">
        <v>24062</v>
      </c>
      <c r="AO58" s="3">
        <v>26433</v>
      </c>
      <c r="AP58" s="3">
        <v>28434.822343050582</v>
      </c>
      <c r="AQ58" s="3">
        <v>34129.150683742911</v>
      </c>
      <c r="AR58" s="3">
        <v>39638.895122863738</v>
      </c>
      <c r="AS58" s="3">
        <v>43173.720830233578</v>
      </c>
      <c r="AT58" s="3">
        <v>49054.866714665848</v>
      </c>
      <c r="AU58" s="3">
        <v>55167.415321716275</v>
      </c>
      <c r="AV58" s="5">
        <v>59570.014805153725</v>
      </c>
      <c r="AW58" s="5">
        <v>65713.276363820158</v>
      </c>
      <c r="AX58" s="5">
        <v>69438.614134915668</v>
      </c>
      <c r="AY58" s="5">
        <v>72084.715879590425</v>
      </c>
    </row>
    <row r="59" spans="1:51" x14ac:dyDescent="0.25">
      <c r="A59" s="4" t="s">
        <v>69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>
        <v>257018</v>
      </c>
      <c r="AN59" s="3">
        <v>289741</v>
      </c>
      <c r="AO59" s="3">
        <v>316490</v>
      </c>
      <c r="AP59" s="5">
        <f t="shared" ref="AP59:AW59" si="4">SUM(AP57:AP58)</f>
        <v>406283.45051709568</v>
      </c>
      <c r="AQ59" s="5">
        <f t="shared" si="4"/>
        <v>432937.81674140773</v>
      </c>
      <c r="AR59" s="5">
        <f t="shared" si="4"/>
        <v>461068.74272080068</v>
      </c>
      <c r="AS59" s="5">
        <f t="shared" si="4"/>
        <v>482334.18615572585</v>
      </c>
      <c r="AT59" s="5">
        <f t="shared" si="4"/>
        <v>505872.75063763245</v>
      </c>
      <c r="AU59" s="5">
        <f t="shared" si="4"/>
        <v>529746.4413567466</v>
      </c>
      <c r="AV59" s="5">
        <f t="shared" si="4"/>
        <v>557380.38704179972</v>
      </c>
      <c r="AW59" s="5">
        <f t="shared" si="4"/>
        <v>589439.11378122785</v>
      </c>
      <c r="AX59" s="5">
        <f>SUM(AX57:AX58)</f>
        <v>612774.57460187888</v>
      </c>
      <c r="AY59" s="5">
        <f>SUM(AY57:AY58)</f>
        <v>625786.32345693908</v>
      </c>
    </row>
    <row r="60" spans="1:51" x14ac:dyDescent="0.25">
      <c r="A60" s="4" t="s">
        <v>68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>
        <v>233318</v>
      </c>
      <c r="AN60" s="3">
        <v>245035</v>
      </c>
      <c r="AO60" s="3">
        <v>253644</v>
      </c>
      <c r="AP60" s="3">
        <v>203422.73110804168</v>
      </c>
      <c r="AQ60" s="3">
        <v>219954.34500428205</v>
      </c>
      <c r="AR60" s="3">
        <v>238981.36997158019</v>
      </c>
      <c r="AS60" s="3">
        <v>250202.13198077859</v>
      </c>
      <c r="AT60" s="3">
        <v>259484.56027434417</v>
      </c>
      <c r="AU60" s="3">
        <v>267817.88365060952</v>
      </c>
      <c r="AV60" s="5">
        <v>278551.70114407735</v>
      </c>
      <c r="AW60" s="5">
        <v>289112.12840362184</v>
      </c>
      <c r="AX60" s="5">
        <v>302023.07661940978</v>
      </c>
      <c r="AY60" s="5">
        <v>315666.3862483339</v>
      </c>
    </row>
    <row r="61" spans="1:51" x14ac:dyDescent="0.25">
      <c r="A61" s="4" t="s">
        <v>67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>
        <v>862</v>
      </c>
      <c r="AN61" s="3">
        <v>951</v>
      </c>
      <c r="AO61" s="3">
        <v>1221</v>
      </c>
      <c r="AP61" s="3">
        <v>1525.9611665880761</v>
      </c>
      <c r="AQ61" s="3">
        <v>1684.2204467599202</v>
      </c>
      <c r="AR61" s="3">
        <v>2418.345127455776</v>
      </c>
      <c r="AS61" s="3">
        <v>2871</v>
      </c>
      <c r="AT61" s="3">
        <v>2863</v>
      </c>
      <c r="AU61" s="3">
        <v>2921</v>
      </c>
      <c r="AV61" s="5">
        <v>4091.4691660942258</v>
      </c>
      <c r="AW61" s="5">
        <v>4728.5536503793128</v>
      </c>
      <c r="AX61" s="5">
        <v>5430.0503391347738</v>
      </c>
      <c r="AY61" s="5">
        <v>6280.0103540004866</v>
      </c>
    </row>
    <row r="62" spans="1:51" x14ac:dyDescent="0.25">
      <c r="A62" s="4" t="s">
        <v>66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>
        <v>234180</v>
      </c>
      <c r="AN62" s="3">
        <v>245986</v>
      </c>
      <c r="AO62" s="3">
        <v>254865</v>
      </c>
      <c r="AP62" s="5">
        <f t="shared" ref="AP62:AW62" si="5">SUM(AP60:AP61)</f>
        <v>204948.69227462975</v>
      </c>
      <c r="AQ62" s="5">
        <f t="shared" si="5"/>
        <v>221638.56545104197</v>
      </c>
      <c r="AR62" s="5">
        <f t="shared" si="5"/>
        <v>241399.71509903597</v>
      </c>
      <c r="AS62" s="5">
        <f t="shared" si="5"/>
        <v>253073.13198077859</v>
      </c>
      <c r="AT62" s="5">
        <f t="shared" si="5"/>
        <v>262347.56027434417</v>
      </c>
      <c r="AU62" s="5">
        <f t="shared" si="5"/>
        <v>270738.88365060952</v>
      </c>
      <c r="AV62" s="5">
        <f t="shared" si="5"/>
        <v>282643.17031017155</v>
      </c>
      <c r="AW62" s="5">
        <f t="shared" si="5"/>
        <v>293840.68205400114</v>
      </c>
      <c r="AX62" s="5">
        <f>SUM(AX60:AX61)</f>
        <v>307453.12695854454</v>
      </c>
      <c r="AY62" s="5">
        <f>SUM(AY60:AY61)</f>
        <v>321946.3966023344</v>
      </c>
    </row>
    <row r="63" spans="1:51" s="12" customFormat="1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4">
        <f t="shared" ref="AM63:AX63" si="6">AM62+AM59+AM56+AM53+AM50</f>
        <v>1224052</v>
      </c>
      <c r="AN63" s="14">
        <f t="shared" si="6"/>
        <v>1238646</v>
      </c>
      <c r="AO63" s="14">
        <f t="shared" si="6"/>
        <v>1258758</v>
      </c>
      <c r="AP63" s="14">
        <f t="shared" si="6"/>
        <v>1270914</v>
      </c>
      <c r="AQ63" s="14">
        <f t="shared" si="6"/>
        <v>1281467</v>
      </c>
      <c r="AR63" s="14">
        <f t="shared" si="6"/>
        <v>1294576</v>
      </c>
      <c r="AS63" s="14">
        <f t="shared" si="6"/>
        <v>1309467</v>
      </c>
      <c r="AT63" s="14">
        <f t="shared" si="6"/>
        <v>1321251.9999999998</v>
      </c>
      <c r="AU63" s="14">
        <f t="shared" si="6"/>
        <v>1330946</v>
      </c>
      <c r="AV63" s="14">
        <f t="shared" si="6"/>
        <v>1342727</v>
      </c>
      <c r="AW63" s="14">
        <f t="shared" si="6"/>
        <v>1360309.0000000002</v>
      </c>
      <c r="AX63" s="14">
        <f t="shared" si="6"/>
        <v>1372898</v>
      </c>
      <c r="AY63" s="14">
        <f>AY62+AY59+AY56+AY53+AY50</f>
        <v>1379049</v>
      </c>
    </row>
    <row r="64" spans="1:51" x14ac:dyDescent="0.25">
      <c r="A64" s="10" t="s">
        <v>109</v>
      </c>
      <c r="B64" s="11" t="s">
        <v>23</v>
      </c>
      <c r="C64" s="11" t="s">
        <v>24</v>
      </c>
      <c r="D64" s="11" t="s">
        <v>25</v>
      </c>
      <c r="E64" s="11" t="s">
        <v>26</v>
      </c>
      <c r="F64" s="11" t="s">
        <v>27</v>
      </c>
      <c r="G64" s="11" t="s">
        <v>28</v>
      </c>
      <c r="H64" s="11" t="s">
        <v>29</v>
      </c>
      <c r="I64" s="11" t="s">
        <v>30</v>
      </c>
      <c r="J64" s="11" t="s">
        <v>31</v>
      </c>
      <c r="K64" s="11" t="s">
        <v>32</v>
      </c>
      <c r="L64" s="11" t="s">
        <v>33</v>
      </c>
      <c r="M64" s="11" t="s">
        <v>34</v>
      </c>
      <c r="N64" s="11" t="s">
        <v>35</v>
      </c>
      <c r="O64" s="11" t="s">
        <v>36</v>
      </c>
      <c r="P64" s="11" t="s">
        <v>37</v>
      </c>
      <c r="Q64" s="11" t="s">
        <v>38</v>
      </c>
      <c r="R64" s="11" t="s">
        <v>39</v>
      </c>
      <c r="S64" s="11" t="s">
        <v>40</v>
      </c>
      <c r="T64" s="11" t="s">
        <v>41</v>
      </c>
      <c r="U64" s="11" t="s">
        <v>42</v>
      </c>
      <c r="V64" s="11" t="s">
        <v>43</v>
      </c>
      <c r="W64" s="11" t="s">
        <v>44</v>
      </c>
      <c r="X64" s="11" t="s">
        <v>45</v>
      </c>
      <c r="Y64" s="11" t="s">
        <v>46</v>
      </c>
      <c r="Z64" s="11" t="s">
        <v>0</v>
      </c>
      <c r="AA64" s="11" t="s">
        <v>1</v>
      </c>
      <c r="AB64" s="11" t="s">
        <v>2</v>
      </c>
      <c r="AC64" s="11" t="s">
        <v>3</v>
      </c>
      <c r="AD64" s="11" t="s">
        <v>4</v>
      </c>
      <c r="AE64" s="11" t="s">
        <v>5</v>
      </c>
      <c r="AF64" s="11" t="s">
        <v>6</v>
      </c>
      <c r="AG64" s="11" t="s">
        <v>7</v>
      </c>
      <c r="AH64" s="11" t="s">
        <v>8</v>
      </c>
      <c r="AI64" s="11" t="s">
        <v>9</v>
      </c>
      <c r="AJ64" s="11" t="s">
        <v>10</v>
      </c>
      <c r="AK64" s="11" t="s">
        <v>11</v>
      </c>
      <c r="AL64" s="11" t="s">
        <v>12</v>
      </c>
      <c r="AM64" s="11" t="s">
        <v>13</v>
      </c>
      <c r="AN64" s="11" t="s">
        <v>14</v>
      </c>
      <c r="AO64" s="11" t="s">
        <v>15</v>
      </c>
      <c r="AP64" s="11" t="s">
        <v>16</v>
      </c>
      <c r="AQ64" s="11" t="s">
        <v>17</v>
      </c>
      <c r="AR64" s="11" t="s">
        <v>18</v>
      </c>
      <c r="AS64" s="11" t="s">
        <v>19</v>
      </c>
      <c r="AT64" s="11" t="s">
        <v>47</v>
      </c>
      <c r="AU64" s="11" t="s">
        <v>48</v>
      </c>
      <c r="AV64" s="11" t="s">
        <v>95</v>
      </c>
      <c r="AW64" s="11" t="s">
        <v>98</v>
      </c>
      <c r="AX64" s="11" t="s">
        <v>117</v>
      </c>
      <c r="AY64" s="11" t="s">
        <v>118</v>
      </c>
    </row>
    <row r="65" spans="1:51" x14ac:dyDescent="0.25">
      <c r="A65" s="4" t="s">
        <v>20</v>
      </c>
      <c r="B65" s="3">
        <v>30794</v>
      </c>
      <c r="C65" s="3">
        <v>31721</v>
      </c>
      <c r="D65" s="3">
        <v>36610</v>
      </c>
      <c r="E65" s="3">
        <v>45757</v>
      </c>
      <c r="F65" s="3">
        <v>54667</v>
      </c>
      <c r="G65" s="3">
        <v>65324</v>
      </c>
      <c r="H65" s="3">
        <v>86962</v>
      </c>
      <c r="I65" s="3">
        <v>111193</v>
      </c>
      <c r="J65" s="3">
        <v>127916</v>
      </c>
      <c r="K65" s="3">
        <v>136372</v>
      </c>
      <c r="L65" s="3">
        <v>142437</v>
      </c>
      <c r="M65" s="3">
        <v>152487</v>
      </c>
      <c r="N65" s="3">
        <v>161014</v>
      </c>
      <c r="O65" s="3">
        <v>170287</v>
      </c>
      <c r="P65" s="3">
        <v>177454</v>
      </c>
      <c r="Q65" s="3">
        <v>182384</v>
      </c>
      <c r="R65" s="3">
        <v>185418</v>
      </c>
      <c r="S65" s="3">
        <v>187509</v>
      </c>
      <c r="T65" s="3">
        <v>190808</v>
      </c>
      <c r="U65" s="3">
        <v>200678</v>
      </c>
      <c r="V65" s="3">
        <v>206516</v>
      </c>
      <c r="W65" s="3">
        <v>211655</v>
      </c>
      <c r="X65" s="3">
        <v>197380</v>
      </c>
      <c r="Y65" s="3">
        <v>182594</v>
      </c>
      <c r="Z65" s="3">
        <v>187157</v>
      </c>
      <c r="AA65" s="3">
        <v>186786</v>
      </c>
      <c r="AB65" s="3">
        <v>186846</v>
      </c>
      <c r="AC65" s="3">
        <v>190971</v>
      </c>
      <c r="AD65" s="3">
        <v>196844</v>
      </c>
      <c r="AE65" s="3">
        <v>199842</v>
      </c>
      <c r="AF65" s="3">
        <v>202348</v>
      </c>
      <c r="AG65" s="3">
        <v>204232</v>
      </c>
      <c r="AH65" s="3">
        <v>207853</v>
      </c>
      <c r="AI65" s="3">
        <v>217916</v>
      </c>
      <c r="AJ65" s="3">
        <v>220070</v>
      </c>
      <c r="AK65" s="3">
        <v>226538</v>
      </c>
      <c r="AL65" s="3">
        <v>224546</v>
      </c>
      <c r="AM65" s="3">
        <v>223959</v>
      </c>
      <c r="AN65" s="3">
        <v>224547</v>
      </c>
      <c r="AO65" s="3">
        <v>226805</v>
      </c>
      <c r="AP65" s="3">
        <v>227313</v>
      </c>
      <c r="AQ65" s="3">
        <v>224986</v>
      </c>
      <c r="AR65" s="3">
        <v>216941</v>
      </c>
      <c r="AS65" s="3">
        <v>214075</v>
      </c>
      <c r="AT65" s="3">
        <v>210996</v>
      </c>
      <c r="AU65" s="3">
        <v>205275</v>
      </c>
      <c r="AV65" s="5">
        <v>198540</v>
      </c>
      <c r="AW65" s="5">
        <v>187560</v>
      </c>
      <c r="AX65" s="5">
        <v>177391</v>
      </c>
      <c r="AY65" s="5">
        <v>170058</v>
      </c>
    </row>
    <row r="66" spans="1:51" x14ac:dyDescent="0.25">
      <c r="A66" s="4" t="s">
        <v>81</v>
      </c>
      <c r="B66" s="3">
        <v>357</v>
      </c>
      <c r="C66" s="3">
        <v>874</v>
      </c>
      <c r="D66" s="3">
        <v>2186</v>
      </c>
      <c r="E66" s="3">
        <v>3494</v>
      </c>
      <c r="F66" s="3">
        <v>7805</v>
      </c>
      <c r="G66" s="3">
        <v>13749</v>
      </c>
      <c r="H66" s="3">
        <v>18825</v>
      </c>
      <c r="I66" s="3">
        <v>18488</v>
      </c>
      <c r="J66" s="3">
        <v>18290</v>
      </c>
      <c r="K66" s="3">
        <v>17512</v>
      </c>
      <c r="L66" s="3">
        <v>16843</v>
      </c>
      <c r="M66" s="3">
        <v>16261</v>
      </c>
      <c r="N66" s="3">
        <v>16424</v>
      </c>
      <c r="O66" s="3">
        <v>16549</v>
      </c>
      <c r="P66" s="3">
        <v>16805</v>
      </c>
      <c r="Q66" s="3">
        <v>17283</v>
      </c>
      <c r="R66" s="3">
        <v>17207</v>
      </c>
      <c r="S66" s="3">
        <v>17124</v>
      </c>
      <c r="T66" s="3">
        <v>16820</v>
      </c>
      <c r="U66" s="3">
        <v>16497</v>
      </c>
      <c r="V66" s="3">
        <v>16056</v>
      </c>
      <c r="W66" s="3">
        <v>15478</v>
      </c>
      <c r="X66" s="3">
        <v>14865</v>
      </c>
      <c r="Y66" s="3">
        <v>14179</v>
      </c>
      <c r="Z66" s="3">
        <v>13880</v>
      </c>
      <c r="AA66" s="3">
        <v>13713</v>
      </c>
      <c r="AB66" s="3">
        <v>13528</v>
      </c>
      <c r="AC66" s="3">
        <v>13510</v>
      </c>
      <c r="AD66" s="3">
        <v>13239</v>
      </c>
      <c r="AE66" s="3">
        <v>13250</v>
      </c>
      <c r="AF66" s="3">
        <v>13819</v>
      </c>
      <c r="AG66" s="3">
        <v>14683</v>
      </c>
      <c r="AH66" s="3">
        <v>15186</v>
      </c>
      <c r="AI66" s="3">
        <v>15684</v>
      </c>
      <c r="AJ66" s="3">
        <v>15874</v>
      </c>
      <c r="AK66" s="3">
        <v>15640</v>
      </c>
      <c r="AL66" s="3">
        <v>15181</v>
      </c>
      <c r="AM66" s="3">
        <v>14343</v>
      </c>
      <c r="AN66" s="3">
        <v>13692</v>
      </c>
      <c r="AO66" s="3">
        <v>13311</v>
      </c>
      <c r="AP66" s="3">
        <v>12838</v>
      </c>
      <c r="AQ66" s="3">
        <v>11833</v>
      </c>
      <c r="AR66" s="3">
        <v>11283</v>
      </c>
      <c r="AS66" s="3">
        <v>10962</v>
      </c>
      <c r="AT66" s="3">
        <v>10676</v>
      </c>
      <c r="AU66" s="3">
        <v>10118</v>
      </c>
      <c r="AV66" s="5">
        <v>9783</v>
      </c>
      <c r="AW66" s="5">
        <v>9386</v>
      </c>
      <c r="AX66" s="5">
        <v>9218</v>
      </c>
      <c r="AY66" s="5">
        <v>8934</v>
      </c>
    </row>
    <row r="67" spans="1:51" x14ac:dyDescent="0.25">
      <c r="A67" s="4" t="s">
        <v>82</v>
      </c>
      <c r="B67" s="3">
        <v>1424</v>
      </c>
      <c r="C67" s="3">
        <v>1447</v>
      </c>
      <c r="D67" s="3">
        <v>1448</v>
      </c>
      <c r="E67" s="3">
        <v>1484</v>
      </c>
      <c r="F67" s="3">
        <v>1486</v>
      </c>
      <c r="G67" s="3">
        <v>1211</v>
      </c>
      <c r="H67" s="3">
        <v>1066</v>
      </c>
      <c r="I67" s="3">
        <v>1040</v>
      </c>
      <c r="J67" s="3">
        <v>1047</v>
      </c>
      <c r="K67" s="3">
        <v>1092</v>
      </c>
      <c r="L67" s="3">
        <v>1305</v>
      </c>
      <c r="M67" s="3">
        <v>1657</v>
      </c>
      <c r="N67" s="3">
        <v>2389</v>
      </c>
      <c r="O67" s="3">
        <v>3019</v>
      </c>
      <c r="P67" s="3">
        <v>3965</v>
      </c>
      <c r="Q67" s="3">
        <v>5369</v>
      </c>
      <c r="R67" s="3">
        <v>6046</v>
      </c>
      <c r="S67" s="3">
        <v>6506</v>
      </c>
      <c r="T67" s="3">
        <v>6799</v>
      </c>
      <c r="U67" s="3">
        <v>6406</v>
      </c>
      <c r="V67" s="3">
        <v>5977</v>
      </c>
      <c r="W67" s="3">
        <v>6564</v>
      </c>
      <c r="X67" s="3">
        <v>22913</v>
      </c>
      <c r="Y67" s="3">
        <v>36820</v>
      </c>
      <c r="Z67" s="3">
        <v>38452</v>
      </c>
      <c r="AA67" s="3">
        <v>43835</v>
      </c>
      <c r="AB67" s="3">
        <v>47358</v>
      </c>
      <c r="AC67" s="3">
        <v>47864</v>
      </c>
      <c r="AD67" s="3">
        <v>46742</v>
      </c>
      <c r="AE67" s="3">
        <v>46594</v>
      </c>
      <c r="AF67" s="3">
        <v>45676</v>
      </c>
      <c r="AG67" s="3">
        <v>47661</v>
      </c>
      <c r="AH67" s="3">
        <v>53325</v>
      </c>
      <c r="AI67" s="3">
        <v>57491</v>
      </c>
      <c r="AJ67" s="3">
        <v>61482</v>
      </c>
      <c r="AK67" s="3">
        <v>64397</v>
      </c>
      <c r="AL67" s="3">
        <v>71070</v>
      </c>
      <c r="AM67" s="3">
        <v>73185</v>
      </c>
      <c r="AN67" s="3">
        <v>70837</v>
      </c>
      <c r="AO67" s="3">
        <v>70778</v>
      </c>
      <c r="AP67" s="3">
        <v>66182</v>
      </c>
      <c r="AQ67" s="3">
        <v>61398</v>
      </c>
      <c r="AR67" s="3">
        <v>56979</v>
      </c>
      <c r="AS67" s="3">
        <v>54354</v>
      </c>
      <c r="AT67" s="3">
        <v>51847</v>
      </c>
      <c r="AU67" s="3">
        <v>49091</v>
      </c>
      <c r="AV67" s="5">
        <v>46716</v>
      </c>
      <c r="AW67" s="5">
        <v>46552</v>
      </c>
      <c r="AX67" s="5">
        <v>45155</v>
      </c>
      <c r="AY67" s="5">
        <v>42725</v>
      </c>
    </row>
    <row r="68" spans="1:51" x14ac:dyDescent="0.25">
      <c r="A68" s="4" t="s">
        <v>83</v>
      </c>
      <c r="B68" s="3">
        <v>1781</v>
      </c>
      <c r="C68" s="3">
        <v>2321</v>
      </c>
      <c r="D68" s="3">
        <v>3634</v>
      </c>
      <c r="E68" s="3">
        <v>4978</v>
      </c>
      <c r="F68" s="3">
        <v>9291</v>
      </c>
      <c r="G68" s="3">
        <v>14960</v>
      </c>
      <c r="H68" s="3">
        <v>19891</v>
      </c>
      <c r="I68" s="3">
        <v>19528</v>
      </c>
      <c r="J68" s="3">
        <v>19337</v>
      </c>
      <c r="K68" s="3">
        <v>18604</v>
      </c>
      <c r="L68" s="3">
        <v>18148</v>
      </c>
      <c r="M68" s="3">
        <v>17918</v>
      </c>
      <c r="N68" s="3">
        <v>18813</v>
      </c>
      <c r="O68" s="3">
        <v>19568</v>
      </c>
      <c r="P68" s="3">
        <v>20770</v>
      </c>
      <c r="Q68" s="3">
        <v>22652</v>
      </c>
      <c r="R68" s="3">
        <v>23253</v>
      </c>
      <c r="S68" s="3">
        <v>23630</v>
      </c>
      <c r="T68" s="3">
        <v>23619</v>
      </c>
      <c r="U68" s="3">
        <v>22903</v>
      </c>
      <c r="V68" s="3">
        <v>22033</v>
      </c>
      <c r="W68" s="3">
        <v>22042</v>
      </c>
      <c r="X68" s="3">
        <v>37778</v>
      </c>
      <c r="Y68" s="3">
        <v>50999</v>
      </c>
      <c r="Z68" s="3">
        <v>52332</v>
      </c>
      <c r="AA68" s="3">
        <v>57548</v>
      </c>
      <c r="AB68" s="3">
        <v>60886</v>
      </c>
      <c r="AC68" s="3">
        <v>61374</v>
      </c>
      <c r="AD68" s="3">
        <v>59981</v>
      </c>
      <c r="AE68" s="3">
        <v>59844</v>
      </c>
      <c r="AF68" s="3">
        <v>59495</v>
      </c>
      <c r="AG68" s="3">
        <v>62344</v>
      </c>
      <c r="AH68" s="3">
        <v>68511</v>
      </c>
      <c r="AI68" s="3">
        <v>73175</v>
      </c>
      <c r="AJ68" s="3">
        <v>77356</v>
      </c>
      <c r="AK68" s="3">
        <v>80037</v>
      </c>
      <c r="AL68" s="3">
        <v>86251</v>
      </c>
      <c r="AM68" s="3">
        <v>87528</v>
      </c>
      <c r="AN68" s="3">
        <v>84529</v>
      </c>
      <c r="AO68" s="3">
        <v>84089</v>
      </c>
      <c r="AP68" s="3">
        <v>79020</v>
      </c>
      <c r="AQ68" s="3">
        <v>73231</v>
      </c>
      <c r="AR68" s="3">
        <v>68262</v>
      </c>
      <c r="AS68" s="3">
        <v>65316</v>
      </c>
      <c r="AT68" s="3">
        <v>62523</v>
      </c>
      <c r="AU68" s="3">
        <v>59209</v>
      </c>
      <c r="AV68" s="5">
        <v>56499</v>
      </c>
      <c r="AW68" s="5">
        <v>55938</v>
      </c>
      <c r="AX68" s="5">
        <v>54373</v>
      </c>
      <c r="AY68" s="5">
        <v>51659</v>
      </c>
    </row>
    <row r="69" spans="1:51" x14ac:dyDescent="0.25">
      <c r="A69" s="4" t="s">
        <v>21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>
        <v>9790</v>
      </c>
      <c r="AK69" s="3">
        <v>18025</v>
      </c>
      <c r="AL69" s="3">
        <v>27848</v>
      </c>
      <c r="AM69" s="3">
        <v>37829</v>
      </c>
      <c r="AN69" s="3">
        <v>47934</v>
      </c>
      <c r="AO69" s="3">
        <v>61031</v>
      </c>
      <c r="AP69" s="3">
        <v>76823</v>
      </c>
      <c r="AQ69" s="3">
        <v>91524</v>
      </c>
      <c r="AR69" s="3">
        <v>110106</v>
      </c>
      <c r="AS69" s="3">
        <v>128764</v>
      </c>
      <c r="AT69" s="3">
        <v>145845</v>
      </c>
      <c r="AU69" s="3">
        <v>161819</v>
      </c>
      <c r="AV69" s="5">
        <v>116831</v>
      </c>
      <c r="AW69" s="5">
        <v>85822</v>
      </c>
      <c r="AX69" s="5">
        <v>94009</v>
      </c>
      <c r="AY69" s="5">
        <v>99946</v>
      </c>
    </row>
    <row r="70" spans="1:51" x14ac:dyDescent="0.25">
      <c r="A70" s="4" t="s">
        <v>84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>
        <v>63</v>
      </c>
      <c r="AL70" s="3">
        <v>95</v>
      </c>
      <c r="AM70" s="3">
        <v>103</v>
      </c>
      <c r="AN70" s="3">
        <v>325</v>
      </c>
      <c r="AO70" s="3">
        <v>555</v>
      </c>
      <c r="AP70" s="3">
        <v>6318</v>
      </c>
      <c r="AQ70" s="3">
        <v>11160</v>
      </c>
      <c r="AR70" s="3">
        <v>17170</v>
      </c>
      <c r="AS70" s="3">
        <v>22894</v>
      </c>
      <c r="AT70" s="3">
        <v>31874</v>
      </c>
      <c r="AU70" s="3">
        <v>38316</v>
      </c>
      <c r="AV70" s="5">
        <v>108557</v>
      </c>
      <c r="AW70" s="5">
        <v>162194</v>
      </c>
      <c r="AX70" s="5">
        <v>174569</v>
      </c>
      <c r="AY70" s="5">
        <v>181483</v>
      </c>
    </row>
    <row r="71" spans="1:51" s="12" customFormat="1" x14ac:dyDescent="0.2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4"/>
      <c r="AW71" s="14"/>
      <c r="AX71" s="14"/>
      <c r="AY71" s="14"/>
    </row>
    <row r="72" spans="1:51" x14ac:dyDescent="0.25">
      <c r="A72" s="10" t="s">
        <v>110</v>
      </c>
      <c r="B72" s="11" t="s">
        <v>23</v>
      </c>
      <c r="C72" s="11" t="s">
        <v>24</v>
      </c>
      <c r="D72" s="11" t="s">
        <v>25</v>
      </c>
      <c r="E72" s="11" t="s">
        <v>26</v>
      </c>
      <c r="F72" s="11" t="s">
        <v>27</v>
      </c>
      <c r="G72" s="11" t="s">
        <v>28</v>
      </c>
      <c r="H72" s="11" t="s">
        <v>29</v>
      </c>
      <c r="I72" s="11" t="s">
        <v>30</v>
      </c>
      <c r="J72" s="11" t="s">
        <v>31</v>
      </c>
      <c r="K72" s="11" t="s">
        <v>32</v>
      </c>
      <c r="L72" s="11" t="s">
        <v>33</v>
      </c>
      <c r="M72" s="11" t="s">
        <v>34</v>
      </c>
      <c r="N72" s="11" t="s">
        <v>35</v>
      </c>
      <c r="O72" s="11" t="s">
        <v>36</v>
      </c>
      <c r="P72" s="11" t="s">
        <v>37</v>
      </c>
      <c r="Q72" s="11" t="s">
        <v>38</v>
      </c>
      <c r="R72" s="11" t="s">
        <v>39</v>
      </c>
      <c r="S72" s="11" t="s">
        <v>40</v>
      </c>
      <c r="T72" s="11" t="s">
        <v>41</v>
      </c>
      <c r="U72" s="11" t="s">
        <v>42</v>
      </c>
      <c r="V72" s="11" t="s">
        <v>43</v>
      </c>
      <c r="W72" s="11" t="s">
        <v>44</v>
      </c>
      <c r="X72" s="11" t="s">
        <v>45</v>
      </c>
      <c r="Y72" s="11" t="s">
        <v>46</v>
      </c>
      <c r="Z72" s="11" t="s">
        <v>0</v>
      </c>
      <c r="AA72" s="11" t="s">
        <v>1</v>
      </c>
      <c r="AB72" s="11" t="s">
        <v>2</v>
      </c>
      <c r="AC72" s="11" t="s">
        <v>3</v>
      </c>
      <c r="AD72" s="11" t="s">
        <v>4</v>
      </c>
      <c r="AE72" s="11" t="s">
        <v>5</v>
      </c>
      <c r="AF72" s="11" t="s">
        <v>6</v>
      </c>
      <c r="AG72" s="11" t="s">
        <v>7</v>
      </c>
      <c r="AH72" s="11" t="s">
        <v>8</v>
      </c>
      <c r="AI72" s="11" t="s">
        <v>9</v>
      </c>
      <c r="AJ72" s="11" t="s">
        <v>10</v>
      </c>
      <c r="AK72" s="11" t="s">
        <v>11</v>
      </c>
      <c r="AL72" s="11" t="s">
        <v>12</v>
      </c>
      <c r="AM72" s="11" t="s">
        <v>13</v>
      </c>
      <c r="AN72" s="11" t="s">
        <v>14</v>
      </c>
      <c r="AO72" s="11" t="s">
        <v>15</v>
      </c>
      <c r="AP72" s="11" t="s">
        <v>16</v>
      </c>
      <c r="AQ72" s="11" t="s">
        <v>17</v>
      </c>
      <c r="AR72" s="11" t="s">
        <v>18</v>
      </c>
      <c r="AS72" s="11" t="s">
        <v>19</v>
      </c>
      <c r="AT72" s="11" t="s">
        <v>47</v>
      </c>
      <c r="AU72" s="11" t="s">
        <v>48</v>
      </c>
      <c r="AV72" s="11" t="s">
        <v>95</v>
      </c>
      <c r="AW72" s="11" t="s">
        <v>98</v>
      </c>
      <c r="AX72" s="11" t="s">
        <v>117</v>
      </c>
      <c r="AY72" s="11" t="s">
        <v>118</v>
      </c>
    </row>
    <row r="73" spans="1:51" x14ac:dyDescent="0.25">
      <c r="A73" s="4" t="s">
        <v>111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>
        <v>1038</v>
      </c>
      <c r="AA73" s="3">
        <v>1052</v>
      </c>
      <c r="AB73" s="3">
        <v>667</v>
      </c>
      <c r="AC73" s="3">
        <v>965</v>
      </c>
      <c r="AD73" s="3">
        <v>1301</v>
      </c>
      <c r="AE73" s="3">
        <v>1443</v>
      </c>
      <c r="AF73" s="3">
        <v>1792</v>
      </c>
      <c r="AG73" s="3">
        <v>2118</v>
      </c>
      <c r="AH73" s="3">
        <v>2415</v>
      </c>
      <c r="AI73" s="3">
        <v>2655</v>
      </c>
      <c r="AJ73" s="3">
        <v>2725</v>
      </c>
      <c r="AK73" s="3">
        <v>2749</v>
      </c>
      <c r="AL73" s="3">
        <v>2860</v>
      </c>
      <c r="AM73" s="3">
        <v>3232</v>
      </c>
      <c r="AN73" s="3">
        <v>3379</v>
      </c>
      <c r="AO73" s="3">
        <v>3407</v>
      </c>
      <c r="AP73" s="3">
        <v>3407</v>
      </c>
      <c r="AQ73" s="3">
        <v>3392</v>
      </c>
      <c r="AR73" s="3">
        <v>3683</v>
      </c>
      <c r="AS73" s="3">
        <v>3672</v>
      </c>
      <c r="AT73" s="3">
        <v>3225</v>
      </c>
      <c r="AU73" s="3">
        <v>2976</v>
      </c>
      <c r="AV73" s="5">
        <v>1008</v>
      </c>
      <c r="AW73" s="5">
        <v>1065</v>
      </c>
      <c r="AX73" s="5">
        <v>1128</v>
      </c>
      <c r="AY73" s="5">
        <v>1148</v>
      </c>
    </row>
    <row r="74" spans="1:51" x14ac:dyDescent="0.25">
      <c r="A74" s="4" t="s">
        <v>112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>
        <v>2922</v>
      </c>
      <c r="AA74" s="3">
        <v>2945</v>
      </c>
      <c r="AB74" s="3">
        <v>2576</v>
      </c>
      <c r="AC74" s="3">
        <v>2945</v>
      </c>
      <c r="AD74" s="3">
        <v>3280</v>
      </c>
      <c r="AE74" s="3">
        <v>3511</v>
      </c>
      <c r="AF74" s="3">
        <v>3623</v>
      </c>
      <c r="AG74" s="3">
        <v>3921</v>
      </c>
      <c r="AH74" s="3">
        <v>4224</v>
      </c>
      <c r="AI74" s="3">
        <v>4454</v>
      </c>
      <c r="AJ74" s="3">
        <v>4541</v>
      </c>
      <c r="AK74" s="3">
        <v>4769</v>
      </c>
      <c r="AL74" s="3">
        <v>4899</v>
      </c>
      <c r="AM74" s="3">
        <v>5348</v>
      </c>
      <c r="AN74" s="3">
        <v>5548</v>
      </c>
      <c r="AO74" s="3">
        <v>5745</v>
      </c>
      <c r="AP74" s="3">
        <v>5837</v>
      </c>
      <c r="AQ74" s="3">
        <v>5862</v>
      </c>
      <c r="AR74" s="3">
        <v>6231</v>
      </c>
      <c r="AS74" s="3">
        <v>6126</v>
      </c>
      <c r="AT74" s="3">
        <v>5525</v>
      </c>
      <c r="AU74" s="3">
        <v>4981</v>
      </c>
      <c r="AV74" s="5">
        <v>2964</v>
      </c>
      <c r="AW74" s="5">
        <v>3246</v>
      </c>
      <c r="AX74" s="5">
        <v>3573</v>
      </c>
      <c r="AY74" s="5">
        <v>3737</v>
      </c>
    </row>
    <row r="75" spans="1:51" x14ac:dyDescent="0.25">
      <c r="A75" s="4" t="s">
        <v>22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>
        <v>39056</v>
      </c>
      <c r="AA75" s="3">
        <v>32446</v>
      </c>
      <c r="AB75" s="3">
        <v>46301</v>
      </c>
      <c r="AC75" s="3">
        <v>53076</v>
      </c>
      <c r="AD75" s="3">
        <v>65828</v>
      </c>
      <c r="AE75" s="3">
        <v>99668</v>
      </c>
      <c r="AF75" s="3">
        <v>158652</v>
      </c>
      <c r="AG75" s="3">
        <v>168179</v>
      </c>
      <c r="AH75" s="3">
        <v>200654</v>
      </c>
      <c r="AI75" s="3">
        <v>269714</v>
      </c>
      <c r="AJ75" s="3">
        <v>312257</v>
      </c>
      <c r="AK75" s="3">
        <v>290812</v>
      </c>
      <c r="AL75" s="3">
        <v>337846</v>
      </c>
      <c r="AM75" s="3">
        <v>515173</v>
      </c>
      <c r="AN75" s="3">
        <v>621009</v>
      </c>
      <c r="AO75" s="3">
        <v>645767</v>
      </c>
      <c r="AP75" s="3">
        <v>664729</v>
      </c>
      <c r="AQ75" s="3">
        <v>832574</v>
      </c>
      <c r="AR75" s="3">
        <v>963293</v>
      </c>
      <c r="AS75" s="3">
        <v>975108</v>
      </c>
      <c r="AT75" s="3">
        <v>948179</v>
      </c>
      <c r="AU75" s="3">
        <v>979992</v>
      </c>
      <c r="AV75" s="5">
        <v>675820</v>
      </c>
      <c r="AW75" s="5">
        <v>562963.10800000001</v>
      </c>
      <c r="AX75" s="5">
        <v>548632.43000000005</v>
      </c>
      <c r="AY75" s="5">
        <v>624624</v>
      </c>
    </row>
    <row r="77" spans="1:51" s="22" customFormat="1" x14ac:dyDescent="0.25">
      <c r="A77" s="19" t="s">
        <v>120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1"/>
    </row>
    <row r="79" spans="1:51" s="22" customFormat="1" x14ac:dyDescent="0.25">
      <c r="A79" s="23" t="s">
        <v>121</v>
      </c>
      <c r="B79" s="24" t="s">
        <v>23</v>
      </c>
      <c r="C79" s="24" t="s">
        <v>24</v>
      </c>
      <c r="D79" s="24" t="s">
        <v>25</v>
      </c>
      <c r="E79" s="24" t="s">
        <v>26</v>
      </c>
      <c r="F79" s="24" t="s">
        <v>27</v>
      </c>
      <c r="G79" s="24" t="s">
        <v>28</v>
      </c>
      <c r="H79" s="24" t="s">
        <v>29</v>
      </c>
      <c r="I79" s="24" t="s">
        <v>30</v>
      </c>
      <c r="J79" s="24" t="s">
        <v>31</v>
      </c>
      <c r="K79" s="24" t="s">
        <v>32</v>
      </c>
      <c r="L79" s="24" t="s">
        <v>33</v>
      </c>
      <c r="M79" s="24" t="s">
        <v>34</v>
      </c>
      <c r="N79" s="24" t="s">
        <v>35</v>
      </c>
      <c r="O79" s="24" t="s">
        <v>36</v>
      </c>
      <c r="P79" s="24" t="s">
        <v>37</v>
      </c>
      <c r="Q79" s="24" t="s">
        <v>38</v>
      </c>
      <c r="R79" s="24" t="s">
        <v>39</v>
      </c>
      <c r="S79" s="24" t="s">
        <v>40</v>
      </c>
      <c r="T79" s="24" t="s">
        <v>41</v>
      </c>
      <c r="U79" s="24" t="s">
        <v>42</v>
      </c>
      <c r="V79" s="24" t="s">
        <v>43</v>
      </c>
      <c r="W79" s="24" t="s">
        <v>44</v>
      </c>
      <c r="X79" s="24" t="s">
        <v>45</v>
      </c>
      <c r="Y79" s="24" t="s">
        <v>46</v>
      </c>
      <c r="Z79" s="24" t="s">
        <v>0</v>
      </c>
      <c r="AA79" s="24" t="s">
        <v>1</v>
      </c>
      <c r="AB79" s="24" t="s">
        <v>2</v>
      </c>
      <c r="AC79" s="24" t="s">
        <v>3</v>
      </c>
      <c r="AD79" s="24" t="s">
        <v>4</v>
      </c>
      <c r="AE79" s="24" t="s">
        <v>5</v>
      </c>
      <c r="AF79" s="24" t="s">
        <v>6</v>
      </c>
      <c r="AG79" s="24" t="s">
        <v>7</v>
      </c>
      <c r="AH79" s="24" t="s">
        <v>8</v>
      </c>
      <c r="AI79" s="24" t="s">
        <v>9</v>
      </c>
      <c r="AJ79" s="24" t="s">
        <v>10</v>
      </c>
      <c r="AK79" s="24" t="s">
        <v>11</v>
      </c>
      <c r="AL79" s="24" t="s">
        <v>12</v>
      </c>
      <c r="AM79" s="24" t="s">
        <v>13</v>
      </c>
      <c r="AN79" s="24" t="s">
        <v>14</v>
      </c>
      <c r="AO79" s="24" t="s">
        <v>15</v>
      </c>
      <c r="AP79" s="25" t="s">
        <v>16</v>
      </c>
      <c r="AQ79" s="25" t="s">
        <v>17</v>
      </c>
      <c r="AR79" s="25" t="s">
        <v>18</v>
      </c>
      <c r="AS79" s="25" t="s">
        <v>19</v>
      </c>
      <c r="AT79" s="25" t="s">
        <v>47</v>
      </c>
      <c r="AU79" s="25" t="s">
        <v>48</v>
      </c>
      <c r="AV79" s="25" t="s">
        <v>95</v>
      </c>
      <c r="AW79" s="25" t="s">
        <v>98</v>
      </c>
      <c r="AX79" s="25" t="s">
        <v>117</v>
      </c>
      <c r="AY79" s="25" t="s">
        <v>118</v>
      </c>
    </row>
    <row r="80" spans="1:51" s="22" customFormat="1" x14ac:dyDescent="0.25">
      <c r="A80" s="26" t="s">
        <v>122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8">
        <v>0.35788102106043368</v>
      </c>
      <c r="AQ80" s="28">
        <v>0.35434070504367315</v>
      </c>
      <c r="AR80" s="28">
        <v>0.35038209682875854</v>
      </c>
      <c r="AS80" s="28">
        <v>0.34454990416994374</v>
      </c>
      <c r="AT80" s="28">
        <v>0.33880785079404718</v>
      </c>
      <c r="AU80" s="28">
        <v>0.33700691087391976</v>
      </c>
      <c r="AV80" s="28">
        <v>0.32976174605858077</v>
      </c>
      <c r="AW80" s="28">
        <v>0.32633320811668526</v>
      </c>
      <c r="AX80" s="28">
        <v>0.32343480724715162</v>
      </c>
      <c r="AY80" s="28">
        <v>0.32165717099247382</v>
      </c>
    </row>
    <row r="81" spans="1:51" s="22" customFormat="1" x14ac:dyDescent="0.25">
      <c r="A81" s="26" t="s">
        <v>123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9"/>
      <c r="AP81" s="28">
        <v>0.28816190552625903</v>
      </c>
      <c r="AQ81" s="28">
        <v>0.28726339494025277</v>
      </c>
      <c r="AR81" s="28">
        <v>0.28734963674926506</v>
      </c>
      <c r="AS81" s="28">
        <v>0.28401814280587351</v>
      </c>
      <c r="AT81" s="28">
        <v>0.27886513873595709</v>
      </c>
      <c r="AU81" s="28">
        <v>0.27381501578576439</v>
      </c>
      <c r="AV81" s="28">
        <v>0.27114297992071357</v>
      </c>
      <c r="AW81" s="28">
        <v>0.26787737197945466</v>
      </c>
      <c r="AX81" s="28">
        <v>0.26615305725552807</v>
      </c>
      <c r="AY81" s="28">
        <v>0.26650539610992791</v>
      </c>
    </row>
    <row r="82" spans="1:51" s="22" customFormat="1" x14ac:dyDescent="0.25">
      <c r="A82" s="26" t="s">
        <v>124</v>
      </c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8">
        <v>0.1752368767674288</v>
      </c>
      <c r="AQ82" s="28">
        <v>0.17677045115116974</v>
      </c>
      <c r="AR82" s="28">
        <v>0.17729308302013289</v>
      </c>
      <c r="AS82" s="28">
        <v>0.17994593810371026</v>
      </c>
      <c r="AT82" s="28">
        <v>0.18394802462549048</v>
      </c>
      <c r="AU82" s="28">
        <v>0.18871464356931086</v>
      </c>
      <c r="AV82" s="28">
        <v>0.19464194881014532</v>
      </c>
      <c r="AW82" s="28">
        <v>0.19425880443340446</v>
      </c>
      <c r="AX82" s="28">
        <v>0.19309664665546894</v>
      </c>
      <c r="AY82" s="28">
        <v>0.1931446960912919</v>
      </c>
    </row>
    <row r="83" spans="1:51" x14ac:dyDescent="0.25">
      <c r="A83" s="4" t="s">
        <v>125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30">
        <v>1.9840838955271559E-2</v>
      </c>
      <c r="AQ83" s="30"/>
      <c r="AR83" s="30"/>
      <c r="AS83" s="30"/>
      <c r="AT83" s="30"/>
      <c r="AU83" s="30"/>
      <c r="AV83" s="30"/>
      <c r="AW83" s="30"/>
      <c r="AX83" s="30"/>
      <c r="AY83" s="30"/>
    </row>
    <row r="84" spans="1:51" x14ac:dyDescent="0.25">
      <c r="A84" s="4" t="s">
        <v>126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30">
        <v>8.3217275126405088E-2</v>
      </c>
      <c r="AQ84" s="30">
        <v>8.8831944667695617E-2</v>
      </c>
      <c r="AR84" s="30">
        <v>9.4320837755213952E-2</v>
      </c>
      <c r="AS84" s="30">
        <v>0.10011530150197387</v>
      </c>
      <c r="AT84" s="30">
        <v>0.10832340064855701</v>
      </c>
      <c r="AU84" s="30">
        <v>0.11066639818595195</v>
      </c>
      <c r="AV84" s="30">
        <v>0.11428160750472732</v>
      </c>
      <c r="AW84" s="30">
        <v>0.11794599609353464</v>
      </c>
      <c r="AX84" s="30">
        <v>0.12162666126689674</v>
      </c>
      <c r="AY84" s="30">
        <v>0.12246482902347923</v>
      </c>
    </row>
    <row r="85" spans="1:51" x14ac:dyDescent="0.25">
      <c r="A85" s="4" t="s">
        <v>127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30">
        <v>7.5662082564201816E-2</v>
      </c>
      <c r="AQ85" s="30">
        <v>9.2793504197208776E-2</v>
      </c>
      <c r="AR85" s="30">
        <v>9.0654345646629553E-2</v>
      </c>
      <c r="AS85" s="30">
        <v>9.13707134184987E-2</v>
      </c>
      <c r="AT85" s="30">
        <v>9.0055585195948223E-2</v>
      </c>
      <c r="AU85" s="30">
        <v>8.9797031585053033E-2</v>
      </c>
      <c r="AV85" s="30">
        <v>9.0171717705832988E-2</v>
      </c>
      <c r="AW85" s="30">
        <v>9.3584619376920974E-2</v>
      </c>
      <c r="AX85" s="30">
        <v>9.5688827574954574E-2</v>
      </c>
      <c r="AY85" s="30">
        <v>9.6227907782827138E-2</v>
      </c>
    </row>
    <row r="86" spans="1:51" x14ac:dyDescent="0.25">
      <c r="AP86" s="31"/>
      <c r="AQ86" s="31"/>
      <c r="AR86" s="31"/>
      <c r="AS86" s="31"/>
      <c r="AT86" s="31"/>
      <c r="AU86" s="31"/>
      <c r="AV86" s="31"/>
      <c r="AW86" s="31"/>
      <c r="AX86" s="31"/>
      <c r="AY86" s="31"/>
    </row>
    <row r="87" spans="1:51" s="22" customFormat="1" x14ac:dyDescent="0.25">
      <c r="A87" s="23" t="s">
        <v>128</v>
      </c>
      <c r="B87" s="24" t="s">
        <v>23</v>
      </c>
      <c r="C87" s="24" t="s">
        <v>24</v>
      </c>
      <c r="D87" s="24" t="s">
        <v>25</v>
      </c>
      <c r="E87" s="24" t="s">
        <v>26</v>
      </c>
      <c r="F87" s="24" t="s">
        <v>27</v>
      </c>
      <c r="G87" s="24" t="s">
        <v>28</v>
      </c>
      <c r="H87" s="24" t="s">
        <v>29</v>
      </c>
      <c r="I87" s="24" t="s">
        <v>30</v>
      </c>
      <c r="J87" s="24" t="s">
        <v>31</v>
      </c>
      <c r="K87" s="24" t="s">
        <v>32</v>
      </c>
      <c r="L87" s="24" t="s">
        <v>33</v>
      </c>
      <c r="M87" s="24" t="s">
        <v>34</v>
      </c>
      <c r="N87" s="24" t="s">
        <v>35</v>
      </c>
      <c r="O87" s="24" t="s">
        <v>36</v>
      </c>
      <c r="P87" s="24" t="s">
        <v>37</v>
      </c>
      <c r="Q87" s="24" t="s">
        <v>38</v>
      </c>
      <c r="R87" s="24" t="s">
        <v>39</v>
      </c>
      <c r="S87" s="24" t="s">
        <v>40</v>
      </c>
      <c r="T87" s="24" t="s">
        <v>41</v>
      </c>
      <c r="U87" s="24" t="s">
        <v>42</v>
      </c>
      <c r="V87" s="24" t="s">
        <v>43</v>
      </c>
      <c r="W87" s="24" t="s">
        <v>44</v>
      </c>
      <c r="X87" s="24" t="s">
        <v>45</v>
      </c>
      <c r="Y87" s="24" t="s">
        <v>46</v>
      </c>
      <c r="Z87" s="24" t="s">
        <v>0</v>
      </c>
      <c r="AA87" s="24" t="s">
        <v>1</v>
      </c>
      <c r="AB87" s="24" t="s">
        <v>2</v>
      </c>
      <c r="AC87" s="24" t="s">
        <v>3</v>
      </c>
      <c r="AD87" s="24" t="s">
        <v>4</v>
      </c>
      <c r="AE87" s="24" t="s">
        <v>5</v>
      </c>
      <c r="AF87" s="24" t="s">
        <v>6</v>
      </c>
      <c r="AG87" s="24" t="s">
        <v>7</v>
      </c>
      <c r="AH87" s="24" t="s">
        <v>8</v>
      </c>
      <c r="AI87" s="24" t="s">
        <v>9</v>
      </c>
      <c r="AJ87" s="24" t="s">
        <v>10</v>
      </c>
      <c r="AK87" s="24" t="s">
        <v>11</v>
      </c>
      <c r="AL87" s="24" t="s">
        <v>12</v>
      </c>
      <c r="AM87" s="24" t="s">
        <v>13</v>
      </c>
      <c r="AN87" s="24" t="s">
        <v>14</v>
      </c>
      <c r="AO87" s="24" t="s">
        <v>15</v>
      </c>
      <c r="AP87" s="25" t="s">
        <v>16</v>
      </c>
      <c r="AQ87" s="25" t="s">
        <v>17</v>
      </c>
      <c r="AR87" s="25" t="s">
        <v>18</v>
      </c>
      <c r="AS87" s="25" t="s">
        <v>19</v>
      </c>
      <c r="AT87" s="25" t="s">
        <v>47</v>
      </c>
      <c r="AU87" s="25" t="s">
        <v>48</v>
      </c>
      <c r="AV87" s="25" t="s">
        <v>95</v>
      </c>
      <c r="AW87" s="25" t="s">
        <v>98</v>
      </c>
      <c r="AX87" s="25" t="s">
        <v>117</v>
      </c>
      <c r="AY87" s="25" t="s">
        <v>118</v>
      </c>
    </row>
    <row r="88" spans="1:51" s="22" customFormat="1" x14ac:dyDescent="0.25">
      <c r="A88" s="26" t="s">
        <v>124</v>
      </c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8">
        <v>0.32026553796944796</v>
      </c>
      <c r="AQ88" s="28">
        <v>0.33364045296125228</v>
      </c>
      <c r="AR88" s="28">
        <v>0.35925729805442153</v>
      </c>
      <c r="AS88" s="28">
        <v>0.37317708800459204</v>
      </c>
      <c r="AT88" s="28">
        <v>0.37696654666402607</v>
      </c>
      <c r="AU88" s="28">
        <v>0.38387554737957652</v>
      </c>
      <c r="AV88" s="28">
        <v>0.40993565050631581</v>
      </c>
      <c r="AW88" s="28">
        <v>0.41272821274149896</v>
      </c>
      <c r="AX88" s="28">
        <v>0.43254304053874754</v>
      </c>
      <c r="AY88" s="28">
        <v>0.42145468790807</v>
      </c>
    </row>
    <row r="89" spans="1:51" s="22" customFormat="1" x14ac:dyDescent="0.25">
      <c r="A89" s="26" t="s">
        <v>129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9"/>
      <c r="AP89" s="28">
        <v>0.55261815474549159</v>
      </c>
      <c r="AQ89" s="28">
        <v>0.53538910529298966</v>
      </c>
      <c r="AR89" s="28">
        <v>0.50833453310265231</v>
      </c>
      <c r="AS89" s="28">
        <v>0.4954118096253341</v>
      </c>
      <c r="AT89" s="28">
        <v>0.49132264251783081</v>
      </c>
      <c r="AU89" s="28">
        <v>0.4829537501749615</v>
      </c>
      <c r="AV89" s="28">
        <v>0.44873933743854649</v>
      </c>
      <c r="AW89" s="28">
        <v>0.43676763242187838</v>
      </c>
      <c r="AX89" s="28">
        <v>0.41968174031495736</v>
      </c>
      <c r="AY89" s="28">
        <v>0.406581352833638</v>
      </c>
    </row>
    <row r="90" spans="1:51" s="22" customFormat="1" x14ac:dyDescent="0.25">
      <c r="A90" s="26" t="s">
        <v>130</v>
      </c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8">
        <v>0.1085130241364731</v>
      </c>
      <c r="AQ90" s="28">
        <v>0.11336332171585002</v>
      </c>
      <c r="AR90" s="28">
        <v>0.11678595220607076</v>
      </c>
      <c r="AS90" s="28">
        <v>0.11715324632726956</v>
      </c>
      <c r="AT90" s="28">
        <v>0.11873750349291785</v>
      </c>
      <c r="AU90" s="28">
        <v>0.11544603044473073</v>
      </c>
      <c r="AV90" s="28">
        <v>0.12304831477488762</v>
      </c>
      <c r="AW90" s="28">
        <v>0.13264283424267018</v>
      </c>
      <c r="AX90" s="28">
        <v>0.13125189808849588</v>
      </c>
      <c r="AY90" s="28">
        <v>0.15369874640898407</v>
      </c>
    </row>
    <row r="91" spans="1:51" s="22" customFormat="1" x14ac:dyDescent="0.25">
      <c r="A91" s="26" t="s">
        <v>127</v>
      </c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8">
        <v>1.860328314858729E-2</v>
      </c>
      <c r="AQ91" s="28">
        <v>1.7607120029907986E-2</v>
      </c>
      <c r="AR91" s="28">
        <v>1.562221663685545E-2</v>
      </c>
      <c r="AS91" s="28">
        <v>1.4257856042804318E-2</v>
      </c>
      <c r="AT91" s="28">
        <v>1.2973307325225242E-2</v>
      </c>
      <c r="AU91" s="28">
        <v>1.7724672000731266E-2</v>
      </c>
      <c r="AV91" s="28">
        <v>1.8276697280250082E-2</v>
      </c>
      <c r="AW91" s="28">
        <v>1.7861320593952453E-2</v>
      </c>
      <c r="AX91" s="28">
        <v>1.652332105779919E-2</v>
      </c>
      <c r="AY91" s="28">
        <v>1.8265212849307912E-2</v>
      </c>
    </row>
    <row r="93" spans="1:51" x14ac:dyDescent="0.25">
      <c r="A93" s="32" t="s">
        <v>131</v>
      </c>
    </row>
    <row r="94" spans="1:51" x14ac:dyDescent="0.25">
      <c r="A94" s="32"/>
    </row>
    <row r="95" spans="1:51" x14ac:dyDescent="0.25">
      <c r="A95" s="22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Internet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Arvydas Vidziunas</dc:creator>
  <cp:lastModifiedBy>Ivor Kelly</cp:lastModifiedBy>
  <dcterms:created xsi:type="dcterms:W3CDTF">2016-03-24T13:00:33Z</dcterms:created>
  <dcterms:modified xsi:type="dcterms:W3CDTF">2017-11-02T16:14:38Z</dcterms:modified>
</cp:coreProperties>
</file>