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CR-FILE-01\Market Dev\Market Development\Market Reviews\Quarterly Review\94. Q4 2022\Data, graphs, tables\Data Portal Files\Q4 2022\De-linked Final Files\"/>
    </mc:Choice>
  </mc:AlternateContent>
  <xr:revisionPtr revIDLastSave="0" documentId="13_ncr:1_{D7C6276F-9D6E-4F06-92E0-C824A7FACF98}" xr6:coauthVersionLast="47" xr6:coauthVersionMax="47" xr10:uidLastSave="{00000000-0000-0000-0000-000000000000}"/>
  <bookViews>
    <workbookView xWindow="-120" yWindow="-120" windowWidth="29040" windowHeight="15840" xr2:uid="{00000000-000D-0000-FFFF-FFFF00000000}"/>
  </bookViews>
  <sheets>
    <sheet name="5 - Internet" sheetId="10" r:id="rId1"/>
    <sheet name="Charts" sheetId="11" r:id="rId2"/>
    <sheet name="Glossary"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17" i="10" l="1"/>
  <c r="BU27" i="10"/>
  <c r="BU39" i="10"/>
  <c r="BU74" i="10"/>
  <c r="BU101" i="10"/>
  <c r="BU126" i="10"/>
  <c r="BU182" i="10"/>
  <c r="BU195" i="10"/>
  <c r="BU201" i="10"/>
  <c r="BU214" i="10"/>
  <c r="BU224" i="10"/>
  <c r="BU234" i="10"/>
  <c r="BT234" i="10" l="1"/>
  <c r="BT224" i="10"/>
  <c r="BT214" i="10"/>
  <c r="BT201" i="10"/>
  <c r="BT195" i="10"/>
  <c r="BT182" i="10"/>
  <c r="BT126" i="10"/>
  <c r="BT101" i="10"/>
  <c r="BT74" i="10"/>
  <c r="BT39" i="10"/>
  <c r="BT27" i="10"/>
  <c r="BT17" i="10"/>
  <c r="BL72" i="10" l="1"/>
  <c r="BL69" i="10"/>
  <c r="BL66" i="10"/>
  <c r="BL63" i="10"/>
  <c r="BL60" i="10"/>
  <c r="BO60" i="10" l="1"/>
  <c r="BO63" i="10"/>
  <c r="BO66" i="10"/>
  <c r="BO69" i="10"/>
  <c r="BO72" i="10"/>
  <c r="BJ72" i="10"/>
  <c r="BK72" i="10"/>
  <c r="BJ69" i="10"/>
  <c r="BK69" i="10"/>
  <c r="BJ66" i="10"/>
  <c r="BK66" i="10"/>
  <c r="BJ63" i="10"/>
  <c r="BK63" i="10"/>
  <c r="BN60" i="10"/>
  <c r="BM60" i="10"/>
  <c r="BN63" i="10"/>
  <c r="BM63" i="10"/>
  <c r="BN66" i="10"/>
  <c r="BM66" i="10"/>
  <c r="BN69" i="10"/>
  <c r="BM69" i="10"/>
  <c r="BN72" i="10"/>
  <c r="BM72" i="10"/>
  <c r="BK60" i="10" l="1"/>
  <c r="BI112" i="10" l="1"/>
  <c r="BI115" i="10"/>
  <c r="BI118" i="10"/>
  <c r="BI121" i="10"/>
  <c r="BJ60" i="10"/>
</calcChain>
</file>

<file path=xl/sharedStrings.xml><?xml version="1.0" encoding="utf-8"?>
<sst xmlns="http://schemas.openxmlformats.org/spreadsheetml/2006/main" count="1131" uniqueCount="268">
  <si>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</si>
  <si>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</si>
  <si>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</si>
  <si>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</si>
  <si>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</si>
  <si>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</si>
  <si>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</si>
  <si>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</si>
  <si>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</si>
  <si>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</si>
  <si>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</si>
  <si>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</si>
  <si>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</si>
  <si>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</si>
  <si>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</si>
  <si>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</si>
  <si>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</si>
  <si>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</si>
  <si>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</si>
  <si>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</si>
  <si>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Total WiFi Minutes (000's)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</si>
  <si>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</si>
  <si>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</si>
  <si>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</si>
  <si>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</si>
  <si>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</si>
  <si>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</si>
  <si>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</si>
  <si>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</si>
  <si>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</si>
  <si>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</si>
  <si>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</si>
  <si>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</si>
  <si>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</si>
  <si>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</si>
  <si>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</si>
  <si>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</si>
  <si>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</si>
  <si>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</si>
  <si>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</si>
  <si>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</si>
  <si>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</si>
  <si>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</si>
  <si>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</si>
  <si>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</si>
  <si>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</si>
  <si>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</si>
  <si>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</si>
  <si>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Total Mobile Data Traffic (GB)</t>
  </si>
  <si>
    <t>Cable Broadband Data Traffic (GB)</t>
  </si>
  <si>
    <t>DSL Broadband Data Traffic (GB)</t>
  </si>
  <si>
    <t>VDSL Broadband Data Traffic (GB)</t>
  </si>
  <si>
    <t>FWA Broadband Data Traffic (GB)</t>
  </si>
  <si>
    <t>Total Fixed Broadband Data Traffic (GB)</t>
  </si>
  <si>
    <t>2016 Q3</t>
  </si>
  <si>
    <t>2016 Q4</t>
  </si>
  <si>
    <t>Satellite Broadband Data Traffic (GB)</t>
  </si>
  <si>
    <t>WiFi</t>
  </si>
  <si>
    <t xml:space="preserve">Number of WiFi Hotspots </t>
  </si>
  <si>
    <t>Number of WiFi Access Points</t>
  </si>
  <si>
    <t>Internet Traffic</t>
  </si>
  <si>
    <t xml:space="preserve"> 5 - Internet Data</t>
  </si>
  <si>
    <t>2017 Q1</t>
  </si>
  <si>
    <t>2017 Q2</t>
  </si>
  <si>
    <t>Vodafone</t>
  </si>
  <si>
    <t>OAOs</t>
  </si>
  <si>
    <t>Three group</t>
  </si>
  <si>
    <t>Market Share Statistics</t>
  </si>
  <si>
    <t>Eir</t>
  </si>
  <si>
    <t>Virgin Media</t>
  </si>
  <si>
    <t>Digiweb</t>
  </si>
  <si>
    <t>Sky</t>
  </si>
  <si>
    <t>FTTP Broadband Data Traffic (GB)</t>
  </si>
  <si>
    <t>2017 Q3</t>
  </si>
  <si>
    <t xml:space="preserve">Eir </t>
  </si>
  <si>
    <t>2017 Q4</t>
  </si>
  <si>
    <t>2018 Q1</t>
  </si>
  <si>
    <t>2018 Q2</t>
  </si>
  <si>
    <t>2018 Q3</t>
  </si>
  <si>
    <t>2018 Q4</t>
  </si>
  <si>
    <t>2019 Q1</t>
  </si>
  <si>
    <t>Note on market shares: OAOs (Other Authorised Operators) consist of the sum percentage of operators whose individual market share is less than 2%. Operators with a market share equal to or greater than 2% are separated out from the OAO category.</t>
  </si>
  <si>
    <t>2019 Q2</t>
  </si>
  <si>
    <t>2019 Q3</t>
  </si>
  <si>
    <t>2019 Q4</t>
  </si>
  <si>
    <t>&lt; 2Mbps</t>
  </si>
  <si>
    <t>&gt;=100Mbps</t>
  </si>
  <si>
    <t>2020 Q1</t>
  </si>
  <si>
    <t>Chart</t>
  </si>
  <si>
    <t>Indicator</t>
  </si>
  <si>
    <t>Definition</t>
  </si>
  <si>
    <t>This chart shows the percentage market share of the fixed broadband market by operator with at least 2.0% market share.</t>
  </si>
  <si>
    <t>&gt;= 2Mbps - &lt;10Mbps</t>
  </si>
  <si>
    <t>&gt;= 10Mbps - &lt; 30Mbps</t>
  </si>
  <si>
    <t>&gt;= 30Mbps - &lt; 100Mbps</t>
  </si>
  <si>
    <t>Mobile Broadband (Dongles) Data Traffic (GB)</t>
  </si>
  <si>
    <t>2020 Q2</t>
  </si>
  <si>
    <t>Imagine</t>
  </si>
  <si>
    <t>Cable</t>
  </si>
  <si>
    <t>FWA</t>
  </si>
  <si>
    <t>FTTP</t>
  </si>
  <si>
    <t>Satellite</t>
  </si>
  <si>
    <t>DSL</t>
  </si>
  <si>
    <t>VDSL</t>
  </si>
  <si>
    <t>Mobile broadband</t>
  </si>
  <si>
    <t>Other</t>
  </si>
  <si>
    <t xml:space="preserve"> &lt;2Mbps</t>
  </si>
  <si>
    <t xml:space="preserve"> =10Mbps - 29.99Mbps </t>
  </si>
  <si>
    <t xml:space="preserve"> =30Mbps - 99.99Mbps </t>
  </si>
  <si>
    <t xml:space="preserve"> =100Mbps - 499.99Mbps </t>
  </si>
  <si>
    <t>2020 Q3</t>
  </si>
  <si>
    <t xml:space="preserve">2016 Q3 </t>
  </si>
  <si>
    <t xml:space="preserve">2016 Q4 </t>
  </si>
  <si>
    <t xml:space="preserve">2017 Q1 </t>
  </si>
  <si>
    <t xml:space="preserve">2017 Q2 </t>
  </si>
  <si>
    <t xml:space="preserve">2017 Q3 </t>
  </si>
  <si>
    <t xml:space="preserve">2017 Q4 </t>
  </si>
  <si>
    <t xml:space="preserve">2018 Q1 </t>
  </si>
  <si>
    <t xml:space="preserve">2018 Q2 </t>
  </si>
  <si>
    <t xml:space="preserve">2018 Q3 </t>
  </si>
  <si>
    <t xml:space="preserve">2019 Q1 </t>
  </si>
  <si>
    <t xml:space="preserve">2019 Q2 </t>
  </si>
  <si>
    <t xml:space="preserve">2019 Q3 </t>
  </si>
  <si>
    <t xml:space="preserve">2019 Q4 </t>
  </si>
  <si>
    <t xml:space="preserve">2020 Q1 </t>
  </si>
  <si>
    <t xml:space="preserve">2020 Q3 </t>
  </si>
  <si>
    <t>Broadband Penetration per Capita</t>
  </si>
  <si>
    <t>Fixed Broadband Penetration per Household by Platform</t>
  </si>
  <si>
    <t>Pen. rate per captia (All)</t>
  </si>
  <si>
    <t>Pen. rate per captia (Fixed)</t>
  </si>
  <si>
    <t>Pen. rate per captia (Mobile)</t>
  </si>
  <si>
    <t>Mobile BB</t>
  </si>
  <si>
    <t>Total</t>
  </si>
  <si>
    <t>2020 Q4</t>
  </si>
  <si>
    <t xml:space="preserve">2020 Q4 </t>
  </si>
  <si>
    <t>Pure Telecom</t>
  </si>
  <si>
    <t xml:space="preserve">Pure Telecom </t>
  </si>
  <si>
    <t>2021 Q1</t>
  </si>
  <si>
    <t xml:space="preserve">2021 Q1 </t>
  </si>
  <si>
    <t>2021 Q2</t>
  </si>
  <si>
    <t>2021 Q3</t>
  </si>
  <si>
    <t xml:space="preserve">2021 Q4 </t>
  </si>
  <si>
    <t>Broadband Penetration rate per household by platform</t>
  </si>
  <si>
    <t>Broadband Penetration per Captia</t>
  </si>
  <si>
    <t>Broadband Penetration per Captia split by fixed &amp; mobile broadband</t>
  </si>
  <si>
    <t xml:space="preserve">  =500Mbps - 999.99Mbps</t>
  </si>
  <si>
    <t xml:space="preserve">&lt;2Mbps - 9.99Mbps </t>
  </si>
  <si>
    <t>* In Q1 2022 the '&lt;2Mbps' and '2Mbps - 9.99 Mbps' speed categories were combined into a new '  &lt;2Mbps - 9.99Mbps ' category  and the '&gt;=500Mbps ' category has been broken out into  ' =500Mbps - 999.99Mbps' ,  '  =1GB - 9.9GB ' &amp;   '  &gt;= 10GB '  speed categories. Pre Q1 2022 figures in the '  =500Mbps - 999.99Mbps ' cateogry may also include lines with speeds &gt; 999.99Mbps.</t>
  </si>
  <si>
    <t>2022 Q1</t>
  </si>
  <si>
    <t xml:space="preserve">  &gt;=1GB</t>
  </si>
  <si>
    <t>Fixed Residential &amp; Business lines by Sold Download Speed (From 2022)</t>
  </si>
  <si>
    <t>Residential Broadband Lines (&lt;2Mbps)</t>
  </si>
  <si>
    <t>Business Broadband Lines (&lt;2Mbps)</t>
  </si>
  <si>
    <t>Total Broadband Lines (&lt;2Mbps)</t>
  </si>
  <si>
    <t>Residential Broadband Lines (2Mbps - 9.99Mbps)</t>
  </si>
  <si>
    <t>Business Broadband Lines (2Mbps - 9.99Mbps)</t>
  </si>
  <si>
    <t>Total Broadband Lines (2Mbps - 9.99Mbps)</t>
  </si>
  <si>
    <t>Residential Broadband Lines (=10Mbps - 29.99Mbps)</t>
  </si>
  <si>
    <t>Business Broadband Lines (=10Mbps - 29.99Mbps)</t>
  </si>
  <si>
    <t>Total Broadband Lines (=10Mbps - 29.99Mbps)</t>
  </si>
  <si>
    <t>Residential Broadband Lines (=30Mbps - 99.99Mbps)</t>
  </si>
  <si>
    <t>Business Broadband Lines (=30Mbps - 99.99Mbps)</t>
  </si>
  <si>
    <t>Total Broadband Lines (=30Mbps - 99.99Mbps)</t>
  </si>
  <si>
    <t>Residential Broadband Lines (&gt;=100Mbps)</t>
  </si>
  <si>
    <t>Business Broadband Lines (&gt;=100Mbps)</t>
  </si>
  <si>
    <t>Total Broadband Lines (&gt;=100Mbps)</t>
  </si>
  <si>
    <t>Residential Broadband Lines (&lt;2Mbps - 9.99Mbps)</t>
  </si>
  <si>
    <t>Business Broadband Lines (&lt;2Mbps - 9.99Mbps)</t>
  </si>
  <si>
    <t>Total Broadband Lines (&lt;2Mbps - 9.99Mbps)</t>
  </si>
  <si>
    <t>Residential Broadband Lines (=100Mbps - 499.99Mbps)</t>
  </si>
  <si>
    <t>Business Broadband Lines (=100Mbps - 499.99Mbps)</t>
  </si>
  <si>
    <t>Total Broadband Lines (=100Mbps - 499.99Mbps)</t>
  </si>
  <si>
    <t>Residential Broadband Lines (=500Mbps - 999.99Mbps)</t>
  </si>
  <si>
    <t>Business Broadband Lines (=500Mbps - 999.99Mbps)</t>
  </si>
  <si>
    <t>Total Broadband Lines (=500Mbps - 999.99Mbps)</t>
  </si>
  <si>
    <t>Residential Broadband Lines (&gt;=1GB)</t>
  </si>
  <si>
    <t>Business Broadband Lines (&gt;=1GB)</t>
  </si>
  <si>
    <t>Total Broadband Lines (&gt;=1GB)</t>
  </si>
  <si>
    <t>Fixed Residential &amp; Business Lines x Advertised Speed</t>
  </si>
  <si>
    <t>Note regarding FTTP Lines: In QKDR Q3 2019 the methodology applied in compiling FTTP Line data was amended to include additional FTTP Line data available to ComReg via other reporting sources. This was retrospectively implemented from Q1 2019 and used in the compilation of Figure 3.1.10b - FTTP Line Market Share, itself published for the first time in QKDR Q3 2019 reflecting salient market developments. FTTP Line data before and after Q1 2019 therefore are not strictly comparable.</t>
  </si>
  <si>
    <t>Mobile Broadband Subscriptions</t>
  </si>
  <si>
    <t>Mobile Broadband Residential Subscriptions</t>
  </si>
  <si>
    <t>Mobile Broadband Business Subscriptions</t>
  </si>
  <si>
    <t>This chart shows the percentage market share of mobile broadband Lines by operator with at least 2.0% market share.</t>
  </si>
  <si>
    <t>Fixed broadband penetration rate calcaulated using the residential fixed broadband Lines and the CSO household figure for each quarter.</t>
  </si>
  <si>
    <t>Line Market Share of the Fixed Broadband Market</t>
  </si>
  <si>
    <t xml:space="preserve">Mobile Broadband Market Share (Line) </t>
  </si>
  <si>
    <t>Line Market Share of the Mobile Broadband Market</t>
  </si>
  <si>
    <t>Population (000's)</t>
  </si>
  <si>
    <t>Households (000's)</t>
  </si>
  <si>
    <t>Note: Household numbers and Population source - CSO Labour Force Survey</t>
  </si>
  <si>
    <t>Standard Mobile Broadband Data Traffic (GB)</t>
  </si>
  <si>
    <t>Fixed Broadband Traffic from Business Subscriber Lines (GB)</t>
  </si>
  <si>
    <t>Fixed Broadband Traffic from Residential Subscriber Lines (GB)</t>
  </si>
  <si>
    <t>Average Traffic per Subscriber Line</t>
  </si>
  <si>
    <t>Internet Subscriber Lines</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</si>
  <si>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</si>
  <si>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</si>
  <si>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</si>
  <si>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</si>
  <si>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</si>
  <si>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</si>
  <si>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</si>
  <si>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Total Fixed Broadband Subscriber Lines</t>
  </si>
  <si>
    <t>Total Broadband Subscriber Lines</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</si>
  <si>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</si>
  <si>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</si>
  <si>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</si>
  <si>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</si>
  <si>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</si>
  <si>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</si>
  <si>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</si>
  <si>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</si>
  <si>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</si>
  <si>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</si>
  <si>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</si>
  <si>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</si>
  <si>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</si>
  <si>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Total Residential Broadband Subscriber Lines</t>
  </si>
  <si>
    <t>Total Business Broadband Subscriber Lines</t>
  </si>
  <si>
    <t>Fixed Residential &amp; Business Subscriber Lines x Sold Download Speed (Pre 2022)</t>
  </si>
  <si>
    <t>Residential Broadband Subscriber Lines (&lt;2Mbps)</t>
  </si>
  <si>
    <t>Business Broadband Subscriber Lines (&lt;2Mbps)</t>
  </si>
  <si>
    <t>Total Broadband Subscriber Lines (&lt;2Mbps)</t>
  </si>
  <si>
    <t>Residential Broadband Subscriber Lines (2Mbps - 9.99Mbps)</t>
  </si>
  <si>
    <t>Business Broadband Subscriber Lines (2Mbps - 9.99Mbps)</t>
  </si>
  <si>
    <t>Total Broadband Subscriber Lines (2Mbps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</si>
  <si>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</si>
  <si>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</si>
  <si>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</si>
  <si>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</si>
  <si>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</si>
  <si>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</si>
  <si>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(&gt;=100Mbps)</t>
  </si>
  <si>
    <t>Business Broadband Subscriber Lines (&gt;=100Mbps)</t>
  </si>
  <si>
    <t>Total Broadband Subscriber Lines (&gt;=100Mbps)</t>
  </si>
  <si>
    <t>Fixed Broadband Subscriber Lines by Sold Download Speeds % (Pre 2022)</t>
  </si>
  <si>
    <t>Fixed Broadband Subscriber Lines by Sold Download Speeds % (From 2022)</t>
  </si>
  <si>
    <t>Fixed Broadband Platform Subscriber Lines by Sold Speed</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</si>
  <si>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</si>
  <si>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</si>
  <si>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</si>
  <si>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</si>
  <si>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</si>
  <si>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</si>
  <si>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</si>
  <si>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Market Share by Fixed Broadband Subscriber Line</t>
  </si>
  <si>
    <t>Market Share by FTTP Broadband Subscriber Line</t>
  </si>
  <si>
    <t>Market Share by Mobile Broadband Subscriber Line</t>
  </si>
  <si>
    <t>This chart shows the trend in fixed and mobile broadband as well as total broadband Subscriber Lines over the last 2 years.</t>
  </si>
  <si>
    <t>Fixed Broadband Market Share (Subscriber Lines)</t>
  </si>
  <si>
    <t>Broadband Subscriber Lines By Platform</t>
  </si>
  <si>
    <t>Broadband Subscriber Lines by Platform</t>
  </si>
  <si>
    <t>Total number of broadband Subscriber Lines (both residential and business customers) by means of DSL, VDSL, cable modem, fibre to the premises, satellite, fixed wireless access and/or mobile broadband. 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</si>
  <si>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FTTP Retail Market Share by Subscriber Line</t>
  </si>
  <si>
    <t>Total Broadband Subscriber Lines % by Sold Speed</t>
  </si>
  <si>
    <t>This chart provides an indication of the percentage of total retail business fixed broadband Subscriber  Lines split by categories of actual sold download speeds.</t>
  </si>
  <si>
    <t xml:space="preserve">Fixed Broadband Platform Subscriber Lines by Sold Speed </t>
  </si>
  <si>
    <t xml:space="preserve">Fixed Broadband Subscriber Lines by Sold Download Speeds and Broadband Platform </t>
  </si>
  <si>
    <t>This chart provides an indication of the percentage of total residential and total business fixed broadband Subscriber Lines split by platform and categories of actual sold download speeds.</t>
  </si>
  <si>
    <t>Monthly Data Traffic per Subscriber line by Platform</t>
  </si>
  <si>
    <t>Monthly data traffic per broadband Subscriber Line by platform</t>
  </si>
  <si>
    <t>Data usage (both downloads and uploads) over fixed broadband and mobile (only data traffic from dedicated mobile broadband subscriptions is considered in this figure) networks divided by the number of subscriber lines split by each broadband platform.</t>
  </si>
  <si>
    <t>Broadband penetration rate calculated using the CSO population figures per quarter and the broadband Lines split by total, mobile (subscriptions) and fixed broadband lines</t>
  </si>
  <si>
    <t xml:space="preserve">2022 Q2 </t>
  </si>
  <si>
    <t>Note: Ivertec data traffic is estimated for Q1 2022 and Q2 2022 and BigBlu data traffic is estimated for Q1 2021 due to system issues</t>
  </si>
  <si>
    <t>2022 Q3</t>
  </si>
  <si>
    <t>2022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</si>
</sst>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0.0000%"/>
    <numFmt numFmtId="166" formatCode="_-* #,##0_-;\-* #,##0_-;_-* &quot;-&quot;??_-;_-@_-"/>
    <numFmt numFmtId="167" formatCode="0.0"/>
  </numFmts>
  <fonts count="16"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12"/>
      <color theme="0"/>
      <name val="Calibri"/>
      <family val="2"/>
      <scheme val="minor"/>
    </font>
    <font>
      <b/>
      <sz val="12"/>
      <color theme="0"/>
      <name val="Calibri"/>
      <family val="2"/>
      <scheme val="minor"/>
    </font>
    <font>
      <sz val="9"/>
      <color theme="1"/>
      <name val="Calibri"/>
      <family val="2"/>
      <scheme val="minor"/>
    </font>
    <font>
      <sz val="12"/>
      <color rgb="FF0070C0"/>
      <name val="Calibri"/>
      <family val="2"/>
      <scheme val="minor"/>
    </font>
    <font>
      <sz val="8"/>
      <name val="Calibri"/>
      <family val="2"/>
      <scheme val="minor"/>
    </font>
    <font>
      <b/>
      <sz val="11"/>
      <color theme="0"/>
      <name val="Calibri"/>
      <family val="2"/>
      <scheme val="minor"/>
    </font>
    <font>
      <b/>
      <i/>
      <sz val="10"/>
      <name val="Calibri"/>
      <family val="2"/>
      <scheme val="minor"/>
    </font>
    <font>
      <sz val="10"/>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cellStyleXfs>
  <cellXfs count="98">
    <xf numFmtId="0" fontId="0" fillId="0" borderId="0" xfId="0"/>
    <xf numFmtId="0" fontId="2" fillId="0" borderId="0" xfId="0" applyFont="1"/>
    <xf numFmtId="0" fontId="3" fillId="2" borderId="1" xfId="0" applyFont="1" applyFill="1" applyBorder="1" applyAlignment="1">
      <alignment horizontal="left"/>
    </xf>
    <xf numFmtId="3" fontId="2" fillId="0" borderId="1" xfId="0" applyNumberFormat="1" applyFont="1" applyFill="1" applyBorder="1"/>
    <xf numFmtId="0" fontId="2" fillId="0" borderId="1" xfId="0" applyFont="1" applyFill="1" applyBorder="1"/>
    <xf numFmtId="0" fontId="3" fillId="2" borderId="1" xfId="0" applyFont="1" applyFill="1" applyBorder="1" applyAlignment="1">
      <alignment horizontal="center"/>
    </xf>
    <xf numFmtId="3" fontId="2" fillId="0" borderId="1" xfId="2" applyNumberFormat="1" applyFont="1" applyFill="1" applyBorder="1"/>
    <xf numFmtId="3" fontId="2" fillId="0" borderId="0" xfId="0" applyNumberFormat="1" applyFont="1" applyFill="1" applyBorder="1"/>
    <xf numFmtId="0" fontId="3" fillId="2" borderId="1" xfId="0" applyFont="1" applyFill="1" applyBorder="1"/>
    <xf numFmtId="0" fontId="2" fillId="0" borderId="0" xfId="0" applyFont="1" applyFill="1" applyBorder="1"/>
    <xf numFmtId="0" fontId="5" fillId="2" borderId="1" xfId="0" applyFont="1" applyFill="1" applyBorder="1" applyAlignment="1">
      <alignment horizontal="left"/>
    </xf>
    <xf numFmtId="0" fontId="3" fillId="0" borderId="0" xfId="0" applyFont="1" applyFill="1" applyBorder="1" applyAlignment="1">
      <alignment horizontal="left"/>
    </xf>
    <xf numFmtId="3" fontId="2" fillId="0" borderId="0" xfId="2" applyNumberFormat="1" applyFont="1" applyFill="1" applyBorder="1"/>
    <xf numFmtId="3" fontId="3" fillId="0" borderId="0" xfId="0" applyNumberFormat="1" applyFont="1" applyFill="1" applyBorder="1" applyAlignment="1">
      <alignment horizontal="center"/>
    </xf>
    <xf numFmtId="3" fontId="3" fillId="2" borderId="1" xfId="0" applyNumberFormat="1" applyFont="1" applyFill="1" applyBorder="1" applyAlignment="1">
      <alignment horizontal="center"/>
    </xf>
    <xf numFmtId="0" fontId="3" fillId="0" borderId="0" xfId="0" applyFont="1" applyFill="1" applyBorder="1" applyAlignment="1">
      <alignment horizontal="center"/>
    </xf>
    <xf numFmtId="0" fontId="2" fillId="0" borderId="0" xfId="0" applyFont="1" applyFill="1"/>
    <xf numFmtId="3" fontId="6" fillId="0" borderId="1" xfId="0" applyNumberFormat="1" applyFont="1" applyFill="1" applyBorder="1"/>
    <xf numFmtId="3" fontId="3" fillId="2" borderId="3" xfId="0" applyNumberFormat="1" applyFont="1" applyFill="1" applyBorder="1" applyAlignment="1">
      <alignment horizontal="center"/>
    </xf>
    <xf numFmtId="164" fontId="3" fillId="2" borderId="3" xfId="4" applyNumberFormat="1" applyFont="1" applyFill="1" applyBorder="1" applyAlignment="1">
      <alignment horizontal="center"/>
    </xf>
    <xf numFmtId="0" fontId="3" fillId="2" borderId="3" xfId="0" applyFont="1" applyFill="1" applyBorder="1"/>
    <xf numFmtId="0" fontId="6" fillId="0" borderId="1" xfId="0" applyFont="1" applyFill="1" applyBorder="1" applyAlignment="1">
      <alignment horizontal="left"/>
    </xf>
    <xf numFmtId="164" fontId="2" fillId="0" borderId="1" xfId="4" applyNumberFormat="1" applyFont="1" applyFill="1" applyBorder="1"/>
    <xf numFmtId="0" fontId="9" fillId="3" borderId="2" xfId="0" applyFont="1" applyFill="1" applyBorder="1"/>
    <xf numFmtId="0" fontId="8" fillId="3" borderId="4" xfId="0" applyFont="1" applyFill="1" applyBorder="1"/>
    <xf numFmtId="0" fontId="8" fillId="3" borderId="5" xfId="0" applyFont="1" applyFill="1" applyBorder="1"/>
    <xf numFmtId="0" fontId="2" fillId="0" borderId="0" xfId="0" applyFont="1" applyBorder="1"/>
    <xf numFmtId="3" fontId="6" fillId="4" borderId="1" xfId="2" applyNumberFormat="1" applyFont="1" applyFill="1" applyBorder="1" applyAlignment="1">
      <alignment horizontal="right"/>
    </xf>
    <xf numFmtId="3" fontId="2" fillId="4" borderId="1" xfId="2" applyNumberFormat="1" applyFont="1" applyFill="1" applyBorder="1" applyAlignment="1">
      <alignment horizontal="right"/>
    </xf>
    <xf numFmtId="0" fontId="10" fillId="0" borderId="0" xfId="0" applyFont="1" applyFill="1" applyBorder="1" applyAlignment="1">
      <alignment horizontal="center"/>
    </xf>
    <xf numFmtId="165" fontId="2" fillId="0" borderId="0" xfId="0" applyNumberFormat="1" applyFont="1" applyFill="1"/>
    <xf numFmtId="166" fontId="2" fillId="0" borderId="1" xfId="2" applyNumberFormat="1" applyFont="1" applyBorder="1"/>
    <xf numFmtId="164" fontId="0" fillId="0" borderId="1" xfId="0" applyNumberFormat="1" applyFill="1" applyBorder="1"/>
    <xf numFmtId="3" fontId="11" fillId="0" borderId="0" xfId="0" applyNumberFormat="1" applyFont="1" applyFill="1" applyBorder="1" applyAlignment="1">
      <alignment horizontal="left" vertical="top"/>
    </xf>
    <xf numFmtId="164" fontId="2" fillId="0" borderId="1" xfId="0" applyNumberFormat="1" applyFont="1" applyFill="1" applyBorder="1"/>
    <xf numFmtId="164" fontId="7" fillId="0" borderId="0" xfId="0" applyNumberFormat="1" applyFont="1" applyFill="1"/>
    <xf numFmtId="3" fontId="2" fillId="4" borderId="0" xfId="2" applyNumberFormat="1" applyFont="1" applyFill="1" applyBorder="1" applyAlignment="1">
      <alignment horizontal="right"/>
    </xf>
    <xf numFmtId="3" fontId="2" fillId="0" borderId="0" xfId="2" applyNumberFormat="1" applyFont="1" applyFill="1" applyBorder="1" applyAlignment="1">
      <alignment horizontal="right"/>
    </xf>
    <xf numFmtId="166" fontId="2" fillId="0" borderId="0" xfId="2" applyNumberFormat="1" applyFont="1" applyBorder="1"/>
    <xf numFmtId="0" fontId="2" fillId="0" borderId="1" xfId="0" applyFont="1" applyBorder="1"/>
    <xf numFmtId="3" fontId="2" fillId="0" borderId="1" xfId="0" applyNumberFormat="1" applyFont="1" applyBorder="1"/>
    <xf numFmtId="164" fontId="2" fillId="0" borderId="1" xfId="4" applyNumberFormat="1" applyFont="1" applyBorder="1"/>
    <xf numFmtId="0" fontId="0" fillId="0" borderId="1" xfId="0" applyBorder="1" applyAlignment="1">
      <alignment horizontal="center" vertical="center" wrapText="1"/>
    </xf>
    <xf numFmtId="0" fontId="13" fillId="5" borderId="1" xfId="0" applyFont="1" applyFill="1" applyBorder="1" applyAlignment="1">
      <alignment horizontal="center" wrapText="1"/>
    </xf>
    <xf numFmtId="0" fontId="0" fillId="0" borderId="1" xfId="0" applyBorder="1" applyAlignment="1">
      <alignment horizontal="left" vertical="top" wrapText="1"/>
    </xf>
    <xf numFmtId="3" fontId="6" fillId="0" borderId="1" xfId="2" applyNumberFormat="1" applyFont="1" applyBorder="1" applyAlignment="1">
      <alignment horizontal="right"/>
    </xf>
    <xf numFmtId="3" fontId="2" fillId="0" borderId="1" xfId="2" applyNumberFormat="1" applyFont="1" applyBorder="1" applyAlignment="1">
      <alignment horizontal="right"/>
    </xf>
    <xf numFmtId="3" fontId="6" fillId="6" borderId="1" xfId="2" applyNumberFormat="1" applyFont="1" applyFill="1" applyBorder="1" applyAlignment="1">
      <alignment horizontal="right"/>
    </xf>
    <xf numFmtId="164" fontId="2" fillId="6" borderId="1" xfId="4" applyNumberFormat="1" applyFont="1" applyFill="1" applyBorder="1"/>
    <xf numFmtId="3" fontId="2" fillId="6" borderId="1" xfId="2" applyNumberFormat="1" applyFont="1" applyFill="1" applyBorder="1" applyAlignment="1">
      <alignment horizontal="right"/>
    </xf>
    <xf numFmtId="0" fontId="2" fillId="6" borderId="1" xfId="0" applyFont="1" applyFill="1" applyBorder="1"/>
    <xf numFmtId="3" fontId="2" fillId="6" borderId="1" xfId="2" applyNumberFormat="1" applyFont="1" applyFill="1" applyBorder="1"/>
    <xf numFmtId="166" fontId="2" fillId="0" borderId="1" xfId="2" applyNumberFormat="1" applyFont="1" applyFill="1" applyBorder="1"/>
    <xf numFmtId="3" fontId="2" fillId="0" borderId="0" xfId="0" applyNumberFormat="1" applyFont="1" applyBorder="1"/>
    <xf numFmtId="3" fontId="2" fillId="0" borderId="0" xfId="2" applyNumberFormat="1" applyFont="1" applyBorder="1" applyAlignment="1">
      <alignment horizontal="right"/>
    </xf>
    <xf numFmtId="9" fontId="2" fillId="0" borderId="1" xfId="4" applyFont="1" applyBorder="1"/>
    <xf numFmtId="167" fontId="2" fillId="0" borderId="1" xfId="0" applyNumberFormat="1" applyFont="1" applyFill="1" applyBorder="1" applyAlignment="1"/>
    <xf numFmtId="167" fontId="2" fillId="0" borderId="1" xfId="2" applyNumberFormat="1" applyFont="1" applyFill="1" applyBorder="1" applyAlignment="1"/>
    <xf numFmtId="3" fontId="3" fillId="2" borderId="5" xfId="0" applyNumberFormat="1" applyFont="1" applyFill="1" applyBorder="1" applyAlignment="1">
      <alignment horizontal="center"/>
    </xf>
    <xf numFmtId="166" fontId="2" fillId="0" borderId="0" xfId="2" applyNumberFormat="1" applyFont="1" applyFill="1" applyBorder="1"/>
    <xf numFmtId="166" fontId="3" fillId="0" borderId="1" xfId="2" applyNumberFormat="1" applyFont="1" applyBorder="1"/>
    <xf numFmtId="164" fontId="6" fillId="0" borderId="1" xfId="0" applyNumberFormat="1" applyFont="1" applyFill="1" applyBorder="1"/>
    <xf numFmtId="0" fontId="0" fillId="0" borderId="0" xfId="0" applyBorder="1"/>
    <xf numFmtId="0" fontId="6" fillId="0" borderId="0" xfId="0" applyFont="1" applyFill="1"/>
    <xf numFmtId="1" fontId="2" fillId="0" borderId="0" xfId="0" applyNumberFormat="1" applyFont="1" applyFill="1"/>
    <xf numFmtId="164" fontId="2" fillId="0" borderId="0" xfId="0" applyNumberFormat="1" applyFont="1" applyFill="1"/>
    <xf numFmtId="10" fontId="2" fillId="0" borderId="0" xfId="2" applyNumberFormat="1" applyFont="1" applyBorder="1"/>
    <xf numFmtId="164" fontId="2" fillId="0" borderId="0" xfId="4" applyNumberFormat="1" applyFont="1" applyFill="1" applyBorder="1"/>
    <xf numFmtId="164" fontId="2" fillId="0" borderId="0" xfId="4" applyNumberFormat="1" applyFont="1" applyBorder="1"/>
    <xf numFmtId="1" fontId="2" fillId="0" borderId="0" xfId="0" applyNumberFormat="1" applyFont="1" applyFill="1" applyBorder="1"/>
    <xf numFmtId="9" fontId="2" fillId="0" borderId="0" xfId="4" applyFont="1" applyBorder="1"/>
    <xf numFmtId="0" fontId="2" fillId="4" borderId="1" xfId="0" applyFont="1" applyFill="1" applyBorder="1"/>
    <xf numFmtId="0" fontId="3" fillId="0" borderId="0" xfId="0" applyFont="1" applyFill="1" applyBorder="1"/>
    <xf numFmtId="0" fontId="3" fillId="2" borderId="2" xfId="0" applyFont="1" applyFill="1" applyBorder="1" applyAlignment="1">
      <alignment horizontal="center"/>
    </xf>
    <xf numFmtId="3" fontId="2" fillId="0" borderId="2" xfId="2" applyNumberFormat="1" applyFont="1" applyFill="1" applyBorder="1"/>
    <xf numFmtId="3" fontId="2" fillId="7" borderId="1" xfId="0" applyNumberFormat="1" applyFont="1" applyFill="1" applyBorder="1"/>
    <xf numFmtId="3" fontId="2" fillId="7" borderId="1" xfId="2" applyNumberFormat="1" applyFont="1" applyFill="1" applyBorder="1" applyAlignment="1">
      <alignment horizontal="right"/>
    </xf>
    <xf numFmtId="166" fontId="2" fillId="7" borderId="1" xfId="2" applyNumberFormat="1" applyFont="1" applyFill="1" applyBorder="1"/>
    <xf numFmtId="3" fontId="14" fillId="0" borderId="0" xfId="0" applyNumberFormat="1" applyFont="1" applyAlignment="1">
      <alignment horizontal="left"/>
    </xf>
    <xf numFmtId="0" fontId="15" fillId="0" borderId="0" xfId="0" applyFont="1" applyFill="1" applyBorder="1"/>
    <xf numFmtId="0" fontId="15" fillId="0" borderId="0" xfId="0" applyFont="1" applyBorder="1"/>
    <xf numFmtId="3" fontId="2" fillId="7" borderId="2" xfId="2" applyNumberFormat="1" applyFont="1" applyFill="1" applyBorder="1" applyAlignment="1">
      <alignment horizontal="right"/>
    </xf>
    <xf numFmtId="0" fontId="3" fillId="4" borderId="0" xfId="0" applyFont="1" applyFill="1" applyBorder="1" applyAlignment="1">
      <alignment horizontal="center"/>
    </xf>
    <xf numFmtId="166" fontId="2" fillId="4" borderId="0" xfId="2" applyNumberFormat="1" applyFont="1" applyFill="1" applyBorder="1"/>
    <xf numFmtId="166" fontId="2" fillId="7" borderId="2" xfId="2" applyNumberFormat="1" applyFont="1" applyFill="1" applyBorder="1"/>
    <xf numFmtId="0" fontId="2" fillId="4" borderId="0" xfId="0" applyFont="1" applyFill="1" applyBorder="1"/>
    <xf numFmtId="164" fontId="2" fillId="4" borderId="0" xfId="4" applyNumberFormat="1" applyFont="1" applyFill="1" applyBorder="1"/>
    <xf numFmtId="0" fontId="2" fillId="4" borderId="0" xfId="0" applyFont="1" applyFill="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3" fontId="2" fillId="0" borderId="0" xfId="0" applyNumberFormat="1" applyFont="1" applyFill="1"/>
    <xf numFmtId="164" fontId="2" fillId="0" borderId="0" xfId="4" applyNumberFormat="1" applyFont="1" applyFill="1"/>
  </cellXfs>
  <cellStyles count="5">
    <cellStyle name="Comma" xfId="2" builtinId="3"/>
    <cellStyle name="Euro" xfId="1" xr:uid="{00000000-0005-0000-0000-000001000000}"/>
    <cellStyle name="Euro 2" xfId="3" xr:uid="{00000000-0005-0000-0000-000002000000}"/>
    <cellStyle name="Normal" xfId="0" builtinId="0"/>
    <cellStyle name="Percent" xfId="4" builtinId="5"/>
  </cellStyles>
  <dxfs count="0"/>
  <tableStyles count="0" defaultTableStyle="TableStyleMedium2" defaultPivotStyle="PivotStyleLight16"/>
  <colors>
    <mruColors>
      <color rgb="FF0099FF"/>
      <color rgb="FF33CCFF"/>
      <color rgb="FF5185C3"/>
      <color rgb="FF57A0C5"/>
      <color rgb="FFAC44C8"/>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US"/>
              <a:t>Total Broadband </a:t>
            </a:r>
            <a:r>
              <a:rPr lang="en-IE" sz="1800" b="1" i="0" u="none" strike="noStrike" baseline="0">
                <a:effectLst/>
              </a:rPr>
              <a:t>Subscriber</a:t>
            </a:r>
            <a:r>
              <a:rPr lang="en-US"/>
              <a:t> Lines</a:t>
            </a:r>
          </a:p>
        </c:rich>
      </c:tx>
      <c:layout>
        <c:manualLayout>
          <c:xMode val="edge"/>
          <c:yMode val="edge"/>
          <c:x val="0.32482426933037367"/>
          <c:y val="6.5252854812398045E-3"/>
        </c:manualLayout>
      </c:layout>
      <c:overlay val="0"/>
      <c:spPr>
        <a:noFill/>
        <a:ln w="25400">
          <a:noFill/>
        </a:ln>
      </c:spPr>
    </c:title>
    <c:autoTitleDeleted val="0"/>
    <c:plotArea>
      <c:layout>
        <c:manualLayout>
          <c:layoutTarget val="inner"/>
          <c:xMode val="edge"/>
          <c:yMode val="edge"/>
          <c:x val="0.14073240290024791"/>
          <c:y val="7.1234366503534527E-2"/>
          <c:w val="0.82967085274163144"/>
          <c:h val="0.76998351551896138"/>
        </c:manualLayout>
      </c:layout>
      <c:lineChart>
        <c:grouping val="standard"/>
        <c:varyColors val="0"/>
        <c:ser>
          <c:idx val="0"/>
          <c:order val="0"/>
          <c:tx>
            <c:strRef>
              <c:f>'5 - Internet'!$A$37</c:f>
              <c:strCache>
                <c:ptCount val="1"/>
                <c:pt idx="0">
                  <c:v>Total Broadband Subscriber Lines</c:v>
                </c:pt>
              </c:strCache>
            </c:strRef>
          </c:tx>
          <c:spPr>
            <a:ln w="31750">
              <a:solidFill>
                <a:srgbClr val="00B050"/>
              </a:solidFill>
              <a:prstDash val="solid"/>
            </a:ln>
          </c:spPr>
          <c:marker>
            <c:symbol val="none"/>
          </c:marker>
          <c:dLbls>
            <c:dLbl>
              <c:idx val="0"/>
              <c:layout>
                <c:manualLayout>
                  <c:x val="-5.327413984461709E-2"/>
                  <c:y val="1.9575856443719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6-4D58-989E-7465E8AE098C}"/>
                </c:ext>
              </c:extLst>
            </c:dLbl>
            <c:dLbl>
              <c:idx val="4"/>
              <c:layout>
                <c:manualLayout>
                  <c:x val="-3.1076581576026812E-2"/>
                  <c:y val="2.1750951604132669E-2"/>
                </c:manualLayout>
              </c:layout>
              <c:numFmt formatCode="#,##0" sourceLinked="0"/>
              <c:spPr>
                <a:noFill/>
                <a:ln>
                  <a:noFill/>
                </a:ln>
                <a:effectLst/>
              </c:spPr>
              <c:txPr>
                <a:bodyPr/>
                <a:lstStyle/>
                <a:p>
                  <a:pPr>
                    <a:defRPr sz="1200" b="1">
                      <a:solidFill>
                        <a:srgbClr val="00B05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6-4D58-989E-7465E8AE098C}"/>
                </c:ext>
              </c:extLst>
            </c:dLbl>
            <c:dLbl>
              <c:idx val="8"/>
              <c:layout>
                <c:manualLayout>
                  <c:x val="-4.7365125748401821E-2"/>
                  <c:y val="3.6566918679162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6-4D58-989E-7465E8AE098C}"/>
                </c:ext>
              </c:extLst>
            </c:dLbl>
            <c:spPr>
              <a:noFill/>
              <a:ln>
                <a:noFill/>
              </a:ln>
              <a:effectLst/>
            </c:spPr>
            <c:txPr>
              <a:bodyPr/>
              <a:lstStyle/>
              <a:p>
                <a:pPr>
                  <a:defRPr sz="1200" b="1">
                    <a:solidFill>
                      <a:srgbClr val="00B05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Internet'!$BM$27:$BU$27</c:f>
              <c:strCache>
                <c:ptCount val="9"/>
                <c:pt idx="0">
                  <c:v>2020 Q4</c:v>
                </c:pt>
                <c:pt idx="1">
                  <c:v>2021 Q1</c:v>
                </c:pt>
                <c:pt idx="2">
                  <c:v>2021 Q2</c:v>
                </c:pt>
                <c:pt idx="3">
                  <c:v>2021 Q3</c:v>
                </c:pt>
                <c:pt idx="4">
                  <c:v>2021 Q4 </c:v>
                </c:pt>
                <c:pt idx="5">
                  <c:v>2022 Q1</c:v>
                </c:pt>
                <c:pt idx="6">
                  <c:v>2022 Q2 </c:v>
                </c:pt>
                <c:pt idx="7">
                  <c:v>2022 Q3</c:v>
                </c:pt>
                <c:pt idx="8">
                  <c:v>2022 Q4</c:v>
                </c:pt>
              </c:strCache>
            </c:strRef>
          </c:cat>
          <c:val>
            <c:numRef>
              <c:f>'5 - Internet'!$BM$37:$BU$37</c:f>
              <c:numCache>
                <c:formatCode>#,##0</c:formatCode>
                <c:ptCount val="9"/>
                <c:pt idx="0">
                  <c:v>1847144</c:v>
                </c:pt>
                <c:pt idx="1">
                  <c:v>1874982</c:v>
                </c:pt>
                <c:pt idx="2">
                  <c:v>1895778</c:v>
                </c:pt>
                <c:pt idx="3">
                  <c:v>1914699</c:v>
                </c:pt>
                <c:pt idx="4">
                  <c:v>1926897</c:v>
                </c:pt>
                <c:pt idx="5">
                  <c:v>1940692</c:v>
                </c:pt>
                <c:pt idx="6">
                  <c:v>1952842</c:v>
                </c:pt>
                <c:pt idx="7">
                  <c:v>1954087</c:v>
                </c:pt>
                <c:pt idx="8">
                  <c:v>1966598</c:v>
                </c:pt>
              </c:numCache>
            </c:numRef>
          </c:val>
          <c:smooth val="0"/>
          <c:extLst>
            <c:ext xmlns:c16="http://schemas.microsoft.com/office/drawing/2014/chart" uri="{C3380CC4-5D6E-409C-BE32-E72D297353CC}">
              <c16:uniqueId val="{00000003-5FC6-4D58-989E-7465E8AE098C}"/>
            </c:ext>
          </c:extLst>
        </c:ser>
        <c:ser>
          <c:idx val="3"/>
          <c:order val="1"/>
          <c:tx>
            <c:strRef>
              <c:f>'5 - Internet'!$A$35</c:f>
              <c:strCache>
                <c:ptCount val="1"/>
                <c:pt idx="0">
                  <c:v>Total Fixed Broadband Subscriber Lines</c:v>
                </c:pt>
              </c:strCache>
            </c:strRef>
          </c:tx>
          <c:spPr>
            <a:ln w="31750">
              <a:solidFill>
                <a:srgbClr val="0070C0"/>
              </a:solidFill>
            </a:ln>
          </c:spPr>
          <c:marker>
            <c:symbol val="none"/>
          </c:marker>
          <c:dLbls>
            <c:dLbl>
              <c:idx val="0"/>
              <c:layout>
                <c:manualLayout>
                  <c:x val="-4.4395116537180909E-2"/>
                  <c:y val="-2.827623708537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C6-4D58-989E-7465E8AE098C}"/>
                </c:ext>
              </c:extLst>
            </c:dLbl>
            <c:dLbl>
              <c:idx val="4"/>
              <c:layout>
                <c:manualLayout>
                  <c:x val="-2.2197558268590448E-2"/>
                  <c:y val="-3.04513322457858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C6-4D58-989E-7465E8AE098C}"/>
                </c:ext>
              </c:extLst>
            </c:dLbl>
            <c:dLbl>
              <c:idx val="8"/>
              <c:layout>
                <c:manualLayout>
                  <c:x val="-4.2915279319274774E-2"/>
                  <c:y val="-3.4855129242613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C6-4D58-989E-7465E8AE098C}"/>
                </c:ext>
              </c:extLst>
            </c:dLbl>
            <c:numFmt formatCode="#,##0" sourceLinked="0"/>
            <c:spPr>
              <a:noFill/>
              <a:ln>
                <a:noFill/>
              </a:ln>
              <a:effectLst/>
            </c:spPr>
            <c:txPr>
              <a:bodyPr anchorCtr="0"/>
              <a:lstStyle/>
              <a:p>
                <a:pPr algn="ctr" rtl="0">
                  <a:defRPr lang="en-IE" sz="1200" b="1" i="0" u="none" strike="noStrike" kern="1200" baseline="0">
                    <a:solidFill>
                      <a:srgbClr val="0070C0"/>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Internet'!$BM$27:$BU$27</c:f>
              <c:strCache>
                <c:ptCount val="9"/>
                <c:pt idx="0">
                  <c:v>2020 Q4</c:v>
                </c:pt>
                <c:pt idx="1">
                  <c:v>2021 Q1</c:v>
                </c:pt>
                <c:pt idx="2">
                  <c:v>2021 Q2</c:v>
                </c:pt>
                <c:pt idx="3">
                  <c:v>2021 Q3</c:v>
                </c:pt>
                <c:pt idx="4">
                  <c:v>2021 Q4 </c:v>
                </c:pt>
                <c:pt idx="5">
                  <c:v>2022 Q1</c:v>
                </c:pt>
                <c:pt idx="6">
                  <c:v>2022 Q2 </c:v>
                </c:pt>
                <c:pt idx="7">
                  <c:v>2022 Q3</c:v>
                </c:pt>
                <c:pt idx="8">
                  <c:v>2022 Q4</c:v>
                </c:pt>
              </c:strCache>
            </c:strRef>
          </c:cat>
          <c:val>
            <c:numRef>
              <c:f>'5 - Internet'!$BM$35:$BU$35</c:f>
              <c:numCache>
                <c:formatCode>#,##0</c:formatCode>
                <c:ptCount val="9"/>
                <c:pt idx="0">
                  <c:v>1516473</c:v>
                </c:pt>
                <c:pt idx="1">
                  <c:v>1541907</c:v>
                </c:pt>
                <c:pt idx="2">
                  <c:v>1554993</c:v>
                </c:pt>
                <c:pt idx="3">
                  <c:v>1566303</c:v>
                </c:pt>
                <c:pt idx="4">
                  <c:v>1576997</c:v>
                </c:pt>
                <c:pt idx="5">
                  <c:v>1587169</c:v>
                </c:pt>
                <c:pt idx="6">
                  <c:v>1595096</c:v>
                </c:pt>
                <c:pt idx="7">
                  <c:v>1601926</c:v>
                </c:pt>
                <c:pt idx="8">
                  <c:v>1611509</c:v>
                </c:pt>
              </c:numCache>
            </c:numRef>
          </c:val>
          <c:smooth val="0"/>
          <c:extLst>
            <c:ext xmlns:c16="http://schemas.microsoft.com/office/drawing/2014/chart" uri="{C3380CC4-5D6E-409C-BE32-E72D297353CC}">
              <c16:uniqueId val="{00000007-5FC6-4D58-989E-7465E8AE098C}"/>
            </c:ext>
          </c:extLst>
        </c:ser>
        <c:ser>
          <c:idx val="4"/>
          <c:order val="2"/>
          <c:tx>
            <c:strRef>
              <c:f>'5 - Internet'!$A$36</c:f>
              <c:strCache>
                <c:ptCount val="1"/>
                <c:pt idx="0">
                  <c:v>Mobile Broadband Subscriptions</c:v>
                </c:pt>
              </c:strCache>
            </c:strRef>
          </c:tx>
          <c:spPr>
            <a:ln w="31750">
              <a:solidFill>
                <a:srgbClr val="FF0000"/>
              </a:solidFill>
            </a:ln>
          </c:spPr>
          <c:marker>
            <c:symbol val="none"/>
          </c:marker>
          <c:dLbls>
            <c:dLbl>
              <c:idx val="0"/>
              <c:layout>
                <c:manualLayout>
                  <c:x val="-3.8475767665556791E-2"/>
                  <c:y val="-2.17509516041326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C6-4D58-989E-7465E8AE098C}"/>
                </c:ext>
              </c:extLst>
            </c:dLbl>
            <c:dLbl>
              <c:idx val="4"/>
              <c:layout>
                <c:manualLayout>
                  <c:x val="-2.0717721050684423E-2"/>
                  <c:y val="-2.392604676454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C6-4D58-989E-7465E8AE098C}"/>
                </c:ext>
              </c:extLst>
            </c:dLbl>
            <c:dLbl>
              <c:idx val="8"/>
              <c:layout>
                <c:manualLayout>
                  <c:x val="-3.2556418793932666E-2"/>
                  <c:y val="-2.8276237085372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C6-4D58-989E-7465E8AE098C}"/>
                </c:ext>
              </c:extLst>
            </c:dLbl>
            <c:numFmt formatCode="#,##0" sourceLinked="0"/>
            <c:spPr>
              <a:noFill/>
              <a:ln>
                <a:noFill/>
              </a:ln>
              <a:effectLst/>
            </c:spPr>
            <c:txPr>
              <a:bodyPr/>
              <a:lstStyle/>
              <a:p>
                <a:pPr>
                  <a:defRPr sz="1200" b="1">
                    <a:solidFill>
                      <a:srgbClr val="FF0000"/>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'5 - Internet'!$BM$27:$BU$27</c:f>
              <c:strCache>
                <c:ptCount val="9"/>
                <c:pt idx="0">
                  <c:v>2020 Q4</c:v>
                </c:pt>
                <c:pt idx="1">
                  <c:v>2021 Q1</c:v>
                </c:pt>
                <c:pt idx="2">
                  <c:v>2021 Q2</c:v>
                </c:pt>
                <c:pt idx="3">
                  <c:v>2021 Q3</c:v>
                </c:pt>
                <c:pt idx="4">
                  <c:v>2021 Q4 </c:v>
                </c:pt>
                <c:pt idx="5">
                  <c:v>2022 Q1</c:v>
                </c:pt>
                <c:pt idx="6">
                  <c:v>2022 Q2 </c:v>
                </c:pt>
                <c:pt idx="7">
                  <c:v>2022 Q3</c:v>
                </c:pt>
                <c:pt idx="8">
                  <c:v>2022 Q4</c:v>
                </c:pt>
              </c:strCache>
            </c:strRef>
          </c:cat>
          <c:val>
            <c:numRef>
              <c:f>'5 - Internet'!$BM$36:$BU$36</c:f>
              <c:numCache>
                <c:formatCode>#,##0</c:formatCode>
                <c:ptCount val="9"/>
                <c:pt idx="0">
                  <c:v>330689</c:v>
                </c:pt>
                <c:pt idx="1">
                  <c:v>333078</c:v>
                </c:pt>
                <c:pt idx="2">
                  <c:v>340962</c:v>
                </c:pt>
                <c:pt idx="3">
                  <c:v>348396</c:v>
                </c:pt>
                <c:pt idx="4">
                  <c:v>349900</c:v>
                </c:pt>
                <c:pt idx="5">
                  <c:v>353523</c:v>
                </c:pt>
                <c:pt idx="6">
                  <c:v>357746</c:v>
                </c:pt>
                <c:pt idx="7">
                  <c:v>352161</c:v>
                </c:pt>
                <c:pt idx="8">
                  <c:v>355089</c:v>
                </c:pt>
              </c:numCache>
            </c:numRef>
          </c:val>
          <c:smooth val="0"/>
          <c:extLst>
            <c:ext xmlns:c16="http://schemas.microsoft.com/office/drawing/2014/chart" uri="{C3380CC4-5D6E-409C-BE32-E72D297353CC}">
              <c16:uniqueId val="{0000000B-5FC6-4D58-989E-7465E8AE098C}"/>
            </c:ext>
          </c:extLst>
        </c:ser>
        <c:dLbls>
          <c:showLegendKey val="0"/>
          <c:showVal val="0"/>
          <c:showCatName val="0"/>
          <c:showSerName val="0"/>
          <c:showPercent val="0"/>
          <c:showBubbleSize val="0"/>
        </c:dLbls>
        <c:smooth val="0"/>
        <c:axId val="214424616"/>
        <c:axId val="214424224"/>
      </c:lineChart>
      <c:catAx>
        <c:axId val="21442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14424224"/>
        <c:crosses val="autoZero"/>
        <c:auto val="1"/>
        <c:lblAlgn val="ctr"/>
        <c:lblOffset val="100"/>
        <c:tickLblSkip val="1"/>
        <c:tickMarkSkip val="1"/>
        <c:noMultiLvlLbl val="0"/>
      </c:catAx>
      <c:valAx>
        <c:axId val="214424224"/>
        <c:scaling>
          <c:orientation val="minMax"/>
        </c:scaling>
        <c:delete val="0"/>
        <c:axPos val="l"/>
        <c:majorGridlines>
          <c:spPr>
            <a:ln>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Active Subscriptions</a:t>
                </a:r>
              </a:p>
            </c:rich>
          </c:tx>
          <c:layout>
            <c:manualLayout>
              <c:xMode val="edge"/>
              <c:yMode val="edge"/>
              <c:x val="0"/>
              <c:y val="0.331158238172926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14424616"/>
        <c:crosses val="autoZero"/>
        <c:crossBetween val="between"/>
        <c:majorUnit val="200000"/>
      </c:valAx>
      <c:spPr>
        <a:solidFill>
          <a:sysClr val="window" lastClr="FFFFFF"/>
        </a:solidFill>
        <a:ln w="12700">
          <a:solidFill>
            <a:schemeClr val="bg1">
              <a:lumMod val="75000"/>
            </a:schemeClr>
          </a:solidFill>
        </a:ln>
      </c:spPr>
    </c:plotArea>
    <c:legend>
      <c:legendPos val="b"/>
      <c:layout>
        <c:manualLayout>
          <c:xMode val="edge"/>
          <c:yMode val="edge"/>
          <c:x val="0.10363071803524558"/>
          <c:y val="0.91285866591309062"/>
          <c:w val="0.87123922009748778"/>
          <c:h val="4.6113144556899271E-2"/>
        </c:manualLayout>
      </c:layout>
      <c:overlay val="0"/>
      <c:spPr>
        <a:noFill/>
        <a:ln w="25400">
          <a:no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i="0" baseline="0">
                <a:solidFill>
                  <a:sysClr val="windowText" lastClr="000000"/>
                </a:solidFill>
                <a:effectLst/>
                <a:latin typeface="Arial" panose="020B0604020202020204" pitchFamily="34" charset="0"/>
                <a:cs typeface="Arial" panose="020B0604020202020204" pitchFamily="34" charset="0"/>
              </a:rPr>
              <a:t>Fixed Broadband Penetration per Household by Platform</a:t>
            </a:r>
            <a:endParaRPr lang="en-IE">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'5 - Internet'!$A$203</c:f>
              <c:strCache>
                <c:ptCount val="1"/>
                <c:pt idx="0">
                  <c:v>FWA</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Internet'!$BE$203:$BU$203</c:f>
              <c:numCache>
                <c:formatCode>0.0%</c:formatCode>
                <c:ptCount val="17"/>
                <c:pt idx="0">
                  <c:v>2.1532084409991388E-2</c:v>
                </c:pt>
                <c:pt idx="1">
                  <c:v>2.0811736988648532E-2</c:v>
                </c:pt>
                <c:pt idx="2">
                  <c:v>2.0924378580062009E-2</c:v>
                </c:pt>
                <c:pt idx="3">
                  <c:v>2.2017743042720601E-2</c:v>
                </c:pt>
                <c:pt idx="4">
                  <c:v>2.303025502930461E-2</c:v>
                </c:pt>
                <c:pt idx="5">
                  <c:v>2.5048804938532159E-2</c:v>
                </c:pt>
                <c:pt idx="6">
                  <c:v>2.618260689940095E-2</c:v>
                </c:pt>
                <c:pt idx="7">
                  <c:v>2.8163233130124029E-2</c:v>
                </c:pt>
                <c:pt idx="8">
                  <c:v>2.956841770811269E-2</c:v>
                </c:pt>
                <c:pt idx="9">
                  <c:v>3.4331093791991403E-2</c:v>
                </c:pt>
                <c:pt idx="10">
                  <c:v>3.6062122159683137E-2</c:v>
                </c:pt>
                <c:pt idx="11">
                  <c:v>3.515057435579013E-2</c:v>
                </c:pt>
                <c:pt idx="12">
                  <c:v>3.6514912057099162E-2</c:v>
                </c:pt>
                <c:pt idx="13">
                  <c:v>3.8062102316110971E-2</c:v>
                </c:pt>
                <c:pt idx="14">
                  <c:v>3.8276960412558778E-2</c:v>
                </c:pt>
                <c:pt idx="15">
                  <c:v>3.7439558252910156E-2</c:v>
                </c:pt>
                <c:pt idx="16">
                  <c:v>3.7282662203406515E-2</c:v>
                </c:pt>
              </c:numCache>
            </c:numRef>
          </c:val>
          <c:extLst>
            <c:ext xmlns:c16="http://schemas.microsoft.com/office/drawing/2014/chart" uri="{C3380CC4-5D6E-409C-BE32-E72D297353CC}">
              <c16:uniqueId val="{00000000-5F6E-426D-AF7F-D6BF4FDF4719}"/>
            </c:ext>
          </c:extLst>
        </c:ser>
        <c:ser>
          <c:idx val="0"/>
          <c:order val="1"/>
          <c:tx>
            <c:strRef>
              <c:f>'5 - Internet'!$A$202</c:f>
              <c:strCache>
                <c:ptCount val="1"/>
                <c:pt idx="0">
                  <c:v>Cable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Internet'!$BE$202:$BU$202</c:f>
              <c:numCache>
                <c:formatCode>0.0%</c:formatCode>
                <c:ptCount val="17"/>
                <c:pt idx="0">
                  <c:v>0.19238587424633935</c:v>
                </c:pt>
                <c:pt idx="1">
                  <c:v>0.19181891197258513</c:v>
                </c:pt>
                <c:pt idx="2">
                  <c:v>0.18671501392611278</c:v>
                </c:pt>
                <c:pt idx="3">
                  <c:v>0.18837566668426889</c:v>
                </c:pt>
                <c:pt idx="4">
                  <c:v>0.18724747874755795</c:v>
                </c:pt>
                <c:pt idx="5">
                  <c:v>0.18787315992191209</c:v>
                </c:pt>
                <c:pt idx="6">
                  <c:v>0.18458582937409626</c:v>
                </c:pt>
                <c:pt idx="7">
                  <c:v>0.18778957326045828</c:v>
                </c:pt>
                <c:pt idx="8">
                  <c:v>0.18877674221563229</c:v>
                </c:pt>
                <c:pt idx="9">
                  <c:v>0.19368610588551466</c:v>
                </c:pt>
                <c:pt idx="10">
                  <c:v>0.1873405253283302</c:v>
                </c:pt>
                <c:pt idx="11">
                  <c:v>0.18612594432370899</c:v>
                </c:pt>
                <c:pt idx="12">
                  <c:v>0.18295895997960746</c:v>
                </c:pt>
                <c:pt idx="13">
                  <c:v>0.18219597862051412</c:v>
                </c:pt>
                <c:pt idx="14">
                  <c:v>0.17893624551291773</c:v>
                </c:pt>
                <c:pt idx="15">
                  <c:v>0.17505571584916924</c:v>
                </c:pt>
                <c:pt idx="16">
                  <c:v>0.17197351580191</c:v>
                </c:pt>
              </c:numCache>
            </c:numRef>
          </c:val>
          <c:extLst>
            <c:ext xmlns:c16="http://schemas.microsoft.com/office/drawing/2014/chart" uri="{C3380CC4-5D6E-409C-BE32-E72D297353CC}">
              <c16:uniqueId val="{00000001-5F6E-426D-AF7F-D6BF4FDF4719}"/>
            </c:ext>
          </c:extLst>
        </c:ser>
        <c:ser>
          <c:idx val="4"/>
          <c:order val="2"/>
          <c:tx>
            <c:strRef>
              <c:f>'5 - Internet'!$A$207</c:f>
              <c:strCache>
                <c:ptCount val="1"/>
                <c:pt idx="0">
                  <c:v>FTTP</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Internet'!$BE$207:$BU$207</c:f>
              <c:numCache>
                <c:formatCode>0.0%</c:formatCode>
                <c:ptCount val="17"/>
                <c:pt idx="0">
                  <c:v>4.6472329888027561E-2</c:v>
                </c:pt>
                <c:pt idx="1">
                  <c:v>5.6229097810728552E-2</c:v>
                </c:pt>
                <c:pt idx="2">
                  <c:v>6.3552015052951286E-2</c:v>
                </c:pt>
                <c:pt idx="3">
                  <c:v>7.277817246828977E-2</c:v>
                </c:pt>
                <c:pt idx="4">
                  <c:v>8.15354559374835E-2</c:v>
                </c:pt>
                <c:pt idx="5">
                  <c:v>9.0506516118820241E-2</c:v>
                </c:pt>
                <c:pt idx="6">
                  <c:v>9.8795703367072912E-2</c:v>
                </c:pt>
                <c:pt idx="7">
                  <c:v>0.1116208681451378</c:v>
                </c:pt>
                <c:pt idx="8">
                  <c:v>0.12525286557041496</c:v>
                </c:pt>
                <c:pt idx="9">
                  <c:v>0.14450090230323431</c:v>
                </c:pt>
                <c:pt idx="10">
                  <c:v>0.15380602459870751</c:v>
                </c:pt>
                <c:pt idx="11">
                  <c:v>0.16847562868674323</c:v>
                </c:pt>
                <c:pt idx="12">
                  <c:v>0.18124888571647288</c:v>
                </c:pt>
                <c:pt idx="13">
                  <c:v>0.19507966403665056</c:v>
                </c:pt>
                <c:pt idx="14">
                  <c:v>0.20872693260528843</c:v>
                </c:pt>
                <c:pt idx="15">
                  <c:v>0.22075191320715473</c:v>
                </c:pt>
                <c:pt idx="16">
                  <c:v>0.23701399899326628</c:v>
                </c:pt>
              </c:numCache>
            </c:numRef>
          </c:val>
          <c:extLst>
            <c:ext xmlns:c16="http://schemas.microsoft.com/office/drawing/2014/chart" uri="{C3380CC4-5D6E-409C-BE32-E72D297353CC}">
              <c16:uniqueId val="{00000002-5F6E-426D-AF7F-D6BF4FDF4719}"/>
            </c:ext>
          </c:extLst>
        </c:ser>
        <c:ser>
          <c:idx val="2"/>
          <c:order val="3"/>
          <c:tx>
            <c:strRef>
              <c:f>'5 - Internet'!$A$204</c:f>
              <c:strCache>
                <c:ptCount val="1"/>
                <c:pt idx="0">
                  <c:v>DSL</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lumMod val="9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Internet'!$BE$204:$BU$204</c:f>
              <c:numCache>
                <c:formatCode>0.0%</c:formatCode>
                <c:ptCount val="17"/>
                <c:pt idx="0">
                  <c:v>0.12849802238973301</c:v>
                </c:pt>
                <c:pt idx="1">
                  <c:v>0.12103299124751131</c:v>
                </c:pt>
                <c:pt idx="2">
                  <c:v>0.11279795597488755</c:v>
                </c:pt>
                <c:pt idx="3">
                  <c:v>0.10669748708946693</c:v>
                </c:pt>
                <c:pt idx="4">
                  <c:v>0.10149215903690796</c:v>
                </c:pt>
                <c:pt idx="5">
                  <c:v>9.5208674088534798E-2</c:v>
                </c:pt>
                <c:pt idx="6">
                  <c:v>8.8341768229704604E-2</c:v>
                </c:pt>
                <c:pt idx="7">
                  <c:v>8.4046385270603402E-2</c:v>
                </c:pt>
                <c:pt idx="8">
                  <c:v>7.8695191696674438E-2</c:v>
                </c:pt>
                <c:pt idx="9">
                  <c:v>7.3786104634624525E-2</c:v>
                </c:pt>
                <c:pt idx="10">
                  <c:v>6.6862832400434863E-2</c:v>
                </c:pt>
                <c:pt idx="11">
                  <c:v>6.195706065085705E-2</c:v>
                </c:pt>
                <c:pt idx="12">
                  <c:v>5.7588367137230929E-2</c:v>
                </c:pt>
                <c:pt idx="13">
                  <c:v>5.3833533508209741E-2</c:v>
                </c:pt>
                <c:pt idx="14">
                  <c:v>5.0235097831032915E-2</c:v>
                </c:pt>
                <c:pt idx="15">
                  <c:v>4.6236288184147115E-2</c:v>
                </c:pt>
                <c:pt idx="16">
                  <c:v>4.2549638321060269E-2</c:v>
                </c:pt>
              </c:numCache>
            </c:numRef>
          </c:val>
          <c:extLst>
            <c:ext xmlns:c16="http://schemas.microsoft.com/office/drawing/2014/chart" uri="{C3380CC4-5D6E-409C-BE32-E72D297353CC}">
              <c16:uniqueId val="{00000003-5F6E-426D-AF7F-D6BF4FDF4719}"/>
            </c:ext>
          </c:extLst>
        </c:ser>
        <c:ser>
          <c:idx val="5"/>
          <c:order val="4"/>
          <c:tx>
            <c:strRef>
              <c:f>'5 - Internet'!$A$206</c:f>
              <c:strCache>
                <c:ptCount val="1"/>
                <c:pt idx="0">
                  <c:v>Satellite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Internet'!$BE$206:$BU$206</c:f>
              <c:numCache>
                <c:formatCode>0.0%</c:formatCode>
                <c:ptCount val="17"/>
                <c:pt idx="0">
                  <c:v>2.265826873385013E-3</c:v>
                </c:pt>
                <c:pt idx="1">
                  <c:v>2.1728421503533946E-3</c:v>
                </c:pt>
                <c:pt idx="2">
                  <c:v>1.9223290766724472E-3</c:v>
                </c:pt>
                <c:pt idx="3">
                  <c:v>1.932196229603422E-3</c:v>
                </c:pt>
                <c:pt idx="4">
                  <c:v>1.7075875178203706E-3</c:v>
                </c:pt>
                <c:pt idx="5">
                  <c:v>1.5765314198279957E-3</c:v>
                </c:pt>
                <c:pt idx="6">
                  <c:v>1.4459822350753977E-3</c:v>
                </c:pt>
                <c:pt idx="7">
                  <c:v>1.3679840235442506E-3</c:v>
                </c:pt>
                <c:pt idx="8">
                  <c:v>1.2476170302901928E-3</c:v>
                </c:pt>
                <c:pt idx="9">
                  <c:v>1.0792797635044342E-3</c:v>
                </c:pt>
                <c:pt idx="10">
                  <c:v>9.4329789451740671E-4</c:v>
                </c:pt>
                <c:pt idx="11">
                  <c:v>8.5377212045948466E-4</c:v>
                </c:pt>
                <c:pt idx="12">
                  <c:v>7.8001529441753756E-4</c:v>
                </c:pt>
                <c:pt idx="13">
                  <c:v>7.2690251972512088E-4</c:v>
                </c:pt>
                <c:pt idx="14">
                  <c:v>1.541028363415744E-3</c:v>
                </c:pt>
                <c:pt idx="15">
                  <c:v>1.6396378469803999E-3</c:v>
                </c:pt>
                <c:pt idx="16">
                  <c:v>1.819434872501723E-3</c:v>
                </c:pt>
              </c:numCache>
            </c:numRef>
          </c:val>
          <c:extLst>
            <c:ext xmlns:c16="http://schemas.microsoft.com/office/drawing/2014/chart" uri="{C3380CC4-5D6E-409C-BE32-E72D297353CC}">
              <c16:uniqueId val="{00000004-5F6E-426D-AF7F-D6BF4FDF4719}"/>
            </c:ext>
          </c:extLst>
        </c:ser>
        <c:ser>
          <c:idx val="3"/>
          <c:order val="5"/>
          <c:tx>
            <c:strRef>
              <c:f>'5 - Internet'!$A$205</c:f>
              <c:strCache>
                <c:ptCount val="1"/>
                <c:pt idx="0">
                  <c:v>VDSL</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Internet'!$BE$205:$BU$205</c:f>
              <c:numCache>
                <c:formatCode>0.0%</c:formatCode>
                <c:ptCount val="17"/>
                <c:pt idx="0">
                  <c:v>0.29356695318239129</c:v>
                </c:pt>
                <c:pt idx="1">
                  <c:v>0.29352222351717039</c:v>
                </c:pt>
                <c:pt idx="2">
                  <c:v>0.28931960896182873</c:v>
                </c:pt>
                <c:pt idx="3">
                  <c:v>0.29168527976869796</c:v>
                </c:pt>
                <c:pt idx="4">
                  <c:v>0.29246845134378796</c:v>
                </c:pt>
                <c:pt idx="5">
                  <c:v>0.29557800875850787</c:v>
                </c:pt>
                <c:pt idx="6">
                  <c:v>0.29155133236934516</c:v>
                </c:pt>
                <c:pt idx="7">
                  <c:v>0.29706090284730752</c:v>
                </c:pt>
                <c:pt idx="8">
                  <c:v>0.29749258631645836</c:v>
                </c:pt>
                <c:pt idx="9">
                  <c:v>0.29897237157797246</c:v>
                </c:pt>
                <c:pt idx="10">
                  <c:v>0.28448092625548133</c:v>
                </c:pt>
                <c:pt idx="11">
                  <c:v>0.27555340283871782</c:v>
                </c:pt>
                <c:pt idx="12">
                  <c:v>0.26397852647881442</c:v>
                </c:pt>
                <c:pt idx="13">
                  <c:v>0.25777909909900809</c:v>
                </c:pt>
                <c:pt idx="14">
                  <c:v>0.24889377622731179</c:v>
                </c:pt>
                <c:pt idx="15">
                  <c:v>0.23742173982095602</c:v>
                </c:pt>
                <c:pt idx="16">
                  <c:v>0.22632313949419389</c:v>
                </c:pt>
              </c:numCache>
            </c:numRef>
          </c:val>
          <c:extLst>
            <c:ext xmlns:c16="http://schemas.microsoft.com/office/drawing/2014/chart" uri="{C3380CC4-5D6E-409C-BE32-E72D297353CC}">
              <c16:uniqueId val="{00000005-5F6E-426D-AF7F-D6BF4FDF4719}"/>
            </c:ext>
          </c:extLst>
        </c:ser>
        <c:ser>
          <c:idx val="6"/>
          <c:order val="6"/>
          <c:tx>
            <c:strRef>
              <c:f>'5 - Internet'!$A$209</c:f>
              <c:strCache>
                <c:ptCount val="1"/>
                <c:pt idx="0">
                  <c:v>Total</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Internet'!$BE$209:$BU$209</c:f>
              <c:numCache>
                <c:formatCode>0.0%</c:formatCode>
                <c:ptCount val="17"/>
                <c:pt idx="0">
                  <c:v>0.68472109098986766</c:v>
                </c:pt>
                <c:pt idx="1">
                  <c:v>0.68558780368699734</c:v>
                </c:pt>
                <c:pt idx="2">
                  <c:v>0.67523130157251487</c:v>
                </c:pt>
                <c:pt idx="3">
                  <c:v>0.68348654528304753</c:v>
                </c:pt>
                <c:pt idx="4">
                  <c:v>0.68748138761286237</c:v>
                </c:pt>
                <c:pt idx="5">
                  <c:v>0.69579169524613504</c:v>
                </c:pt>
                <c:pt idx="6">
                  <c:v>0.69090322247469527</c:v>
                </c:pt>
                <c:pt idx="7">
                  <c:v>0.71004894667717522</c:v>
                </c:pt>
                <c:pt idx="8">
                  <c:v>0.7210334205375829</c:v>
                </c:pt>
                <c:pt idx="9">
                  <c:v>0.74635585795684178</c:v>
                </c:pt>
                <c:pt idx="10">
                  <c:v>0.72949572863715451</c:v>
                </c:pt>
                <c:pt idx="11">
                  <c:v>0.72811638297627679</c:v>
                </c:pt>
                <c:pt idx="12">
                  <c:v>0.72306966666364247</c:v>
                </c:pt>
                <c:pt idx="13">
                  <c:v>0.72767728010021859</c:v>
                </c:pt>
                <c:pt idx="14">
                  <c:v>0.72661004095252535</c:v>
                </c:pt>
                <c:pt idx="15">
                  <c:v>0.71854485316131766</c:v>
                </c:pt>
                <c:pt idx="16">
                  <c:v>0.71696238968633874</c:v>
                </c:pt>
              </c:numCache>
            </c:numRef>
          </c:val>
          <c:extLst>
            <c:ext xmlns:c16="http://schemas.microsoft.com/office/drawing/2014/chart" uri="{C3380CC4-5D6E-409C-BE32-E72D297353CC}">
              <c16:uniqueId val="{00000006-5F6E-426D-AF7F-D6BF4FDF4719}"/>
            </c:ext>
          </c:extLst>
        </c:ser>
        <c:dLbls>
          <c:showLegendKey val="0"/>
          <c:showVal val="0"/>
          <c:showCatName val="0"/>
          <c:showSerName val="0"/>
          <c:showPercent val="0"/>
          <c:showBubbleSize val="0"/>
        </c:dLbls>
        <c:gapWidth val="25"/>
        <c:overlap val="100"/>
        <c:axId val="371170704"/>
        <c:axId val="371171096"/>
      </c:barChart>
      <c:lineChart>
        <c:grouping val="standard"/>
        <c:varyColors val="0"/>
        <c:ser>
          <c:idx val="7"/>
          <c:order val="7"/>
          <c:tx>
            <c:strRef>
              <c:f>'5 - Internet'!$A$210</c:f>
              <c:strCache>
                <c:ptCount val="1"/>
                <c:pt idx="0">
                  <c:v>Households (000's)</c:v>
                </c:pt>
              </c:strCache>
            </c:strRef>
          </c:tx>
          <c:spPr>
            <a:ln w="28575" cap="rnd">
              <a:solidFill>
                <a:schemeClr val="tx1">
                  <a:lumMod val="75000"/>
                  <a:lumOff val="2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Internet'!$BE$201:$BU$201</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Internet'!$BE$210:$BU$210</c:f>
              <c:numCache>
                <c:formatCode>#,##0</c:formatCode>
                <c:ptCount val="17"/>
                <c:pt idx="0">
                  <c:v>1857.6</c:v>
                </c:pt>
                <c:pt idx="1">
                  <c:v>1867.6</c:v>
                </c:pt>
                <c:pt idx="2">
                  <c:v>1902.9</c:v>
                </c:pt>
                <c:pt idx="3">
                  <c:v>1893.7</c:v>
                </c:pt>
                <c:pt idx="4">
                  <c:v>1893.9</c:v>
                </c:pt>
                <c:pt idx="5">
                  <c:v>1895.3</c:v>
                </c:pt>
                <c:pt idx="6">
                  <c:v>1936.4</c:v>
                </c:pt>
                <c:pt idx="7">
                  <c:v>1902.8</c:v>
                </c:pt>
                <c:pt idx="8">
                  <c:v>1888.4</c:v>
                </c:pt>
                <c:pt idx="9">
                  <c:v>1860.5</c:v>
                </c:pt>
                <c:pt idx="10">
                  <c:v>1918.8</c:v>
                </c:pt>
                <c:pt idx="11">
                  <c:v>1932.6</c:v>
                </c:pt>
                <c:pt idx="12">
                  <c:v>1961.5</c:v>
                </c:pt>
                <c:pt idx="13">
                  <c:v>1964.5</c:v>
                </c:pt>
                <c:pt idx="14">
                  <c:v>1977.9</c:v>
                </c:pt>
                <c:pt idx="15">
                  <c:v>2010.2</c:v>
                </c:pt>
                <c:pt idx="16">
                  <c:v>2031.4</c:v>
                </c:pt>
              </c:numCache>
            </c:numRef>
          </c:val>
          <c:smooth val="0"/>
          <c:extLst>
            <c:ext xmlns:c16="http://schemas.microsoft.com/office/drawing/2014/chart" uri="{C3380CC4-5D6E-409C-BE32-E72D297353CC}">
              <c16:uniqueId val="{00000007-5F6E-426D-AF7F-D6BF4FDF4719}"/>
            </c:ext>
          </c:extLst>
        </c:ser>
        <c:dLbls>
          <c:showLegendKey val="0"/>
          <c:showVal val="0"/>
          <c:showCatName val="0"/>
          <c:showSerName val="0"/>
          <c:showPercent val="0"/>
          <c:showBubbleSize val="0"/>
        </c:dLbls>
        <c:marker val="1"/>
        <c:smooth val="0"/>
        <c:axId val="371808112"/>
        <c:axId val="371171488"/>
      </c:lineChart>
      <c:catAx>
        <c:axId val="37117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71096"/>
        <c:crosses val="autoZero"/>
        <c:auto val="1"/>
        <c:lblAlgn val="ctr"/>
        <c:lblOffset val="100"/>
        <c:noMultiLvlLbl val="0"/>
      </c:catAx>
      <c:valAx>
        <c:axId val="3711710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70704"/>
        <c:crosses val="autoZero"/>
        <c:crossBetween val="between"/>
      </c:valAx>
      <c:valAx>
        <c:axId val="371171488"/>
        <c:scaling>
          <c:orientation val="minMax"/>
          <c:max val="20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sz="1200" b="1">
                    <a:solidFill>
                      <a:schemeClr val="tx1"/>
                    </a:solidFill>
                    <a:latin typeface="Arial" panose="020B0604020202020204" pitchFamily="34" charset="0"/>
                    <a:cs typeface="Arial" panose="020B0604020202020204" pitchFamily="34" charset="0"/>
                  </a:rPr>
                  <a:t>Number of Households (000s)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71808112"/>
        <c:crosses val="max"/>
        <c:crossBetween val="between"/>
      </c:valAx>
      <c:catAx>
        <c:axId val="371808112"/>
        <c:scaling>
          <c:orientation val="minMax"/>
        </c:scaling>
        <c:delete val="1"/>
        <c:axPos val="b"/>
        <c:numFmt formatCode="General" sourceLinked="1"/>
        <c:majorTickMark val="out"/>
        <c:minorTickMark val="none"/>
        <c:tickLblPos val="nextTo"/>
        <c:crossAx val="371171488"/>
        <c:crosses val="autoZero"/>
        <c:auto val="1"/>
        <c:lblAlgn val="ctr"/>
        <c:lblOffset val="100"/>
        <c:noMultiLvlLbl val="0"/>
      </c:catAx>
      <c:spPr>
        <a:noFill/>
        <a:ln w="6350">
          <a:solidFill>
            <a:schemeClr val="bg1">
              <a:lumMod val="85000"/>
            </a:schemeClr>
          </a:solidFill>
        </a:ln>
        <a:effectLst/>
      </c:spPr>
    </c:plotArea>
    <c:legend>
      <c:legendPos val="b"/>
      <c:legendEntry>
        <c:idx val="6"/>
        <c:delete val="1"/>
      </c:legendEntry>
      <c:layout>
        <c:manualLayout>
          <c:xMode val="edge"/>
          <c:yMode val="edge"/>
          <c:x val="0.15326496996891223"/>
          <c:y val="0.9494698650103004"/>
          <c:w val="0.66650666107882883"/>
          <c:h val="3.7966578629082016E-2"/>
        </c:manualLayout>
      </c:layout>
      <c:overlay val="0"/>
      <c:spPr>
        <a:noFill/>
        <a:ln>
          <a:solidFill>
            <a:schemeClr val="bg1">
              <a:lumMod val="50000"/>
            </a:schemeClr>
          </a:solid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sz="1800"/>
              <a:t>Fixed Broadband Market Share (Subscriber</a:t>
            </a:r>
            <a:r>
              <a:rPr lang="en-IE" sz="1800" baseline="0"/>
              <a:t> </a:t>
            </a:r>
            <a:r>
              <a:rPr lang="en-IE" sz="1800"/>
              <a:t>Lines), Q4 2021 - Q4 2022</a:t>
            </a:r>
          </a:p>
        </c:rich>
      </c:tx>
      <c:overlay val="0"/>
      <c:spPr>
        <a:noFill/>
      </c:spPr>
    </c:title>
    <c:autoTitleDeleted val="0"/>
    <c:plotArea>
      <c:layout/>
      <c:barChart>
        <c:barDir val="col"/>
        <c:grouping val="stacked"/>
        <c:varyColors val="0"/>
        <c:ser>
          <c:idx val="0"/>
          <c:order val="0"/>
          <c:tx>
            <c:strRef>
              <c:f>'5 - Internet'!$A$215</c:f>
              <c:strCache>
                <c:ptCount val="1"/>
                <c:pt idx="0">
                  <c:v>Eir</c:v>
                </c:pt>
              </c:strCache>
            </c:strRef>
          </c:tx>
          <c:spPr>
            <a:solidFill>
              <a:srgbClr val="99CC00"/>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Internet'!$BQ$214:$BU$214</c:f>
              <c:strCache>
                <c:ptCount val="5"/>
                <c:pt idx="0">
                  <c:v>2021 Q4 </c:v>
                </c:pt>
                <c:pt idx="1">
                  <c:v>2022 Q1</c:v>
                </c:pt>
                <c:pt idx="2">
                  <c:v>2022 Q2 </c:v>
                </c:pt>
                <c:pt idx="3">
                  <c:v>2022 Q3</c:v>
                </c:pt>
                <c:pt idx="4">
                  <c:v>2022 Q4</c:v>
                </c:pt>
              </c:strCache>
            </c:strRef>
          </c:cat>
          <c:val>
            <c:numRef>
              <c:f>'5 - Internet'!$BQ$215:$BU$215</c:f>
              <c:numCache>
                <c:formatCode>0.0%</c:formatCode>
                <c:ptCount val="5"/>
                <c:pt idx="0">
                  <c:v>0.27639978617262312</c:v>
                </c:pt>
                <c:pt idx="1">
                  <c:v>0.27378243904713362</c:v>
                </c:pt>
                <c:pt idx="2">
                  <c:v>0.27328386504636709</c:v>
                </c:pt>
                <c:pt idx="3">
                  <c:v>0.27310437560786205</c:v>
                </c:pt>
                <c:pt idx="4">
                  <c:v>0.27402763496821925</c:v>
                </c:pt>
              </c:numCache>
            </c:numRef>
          </c:val>
          <c:extLst>
            <c:ext xmlns:c16="http://schemas.microsoft.com/office/drawing/2014/chart" uri="{C3380CC4-5D6E-409C-BE32-E72D297353CC}">
              <c16:uniqueId val="{00000000-39D1-4977-9634-DA18474DF1A5}"/>
            </c:ext>
          </c:extLst>
        </c:ser>
        <c:ser>
          <c:idx val="1"/>
          <c:order val="1"/>
          <c:tx>
            <c:strRef>
              <c:f>'5 - Internet'!$A$216</c:f>
              <c:strCache>
                <c:ptCount val="1"/>
                <c:pt idx="0">
                  <c:v>Virgin Media</c:v>
                </c:pt>
              </c:strCache>
            </c:strRef>
          </c:tx>
          <c:spPr>
            <a:solidFill>
              <a:srgbClr val="0099FF"/>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Internet'!$BQ$214:$BU$214</c:f>
              <c:strCache>
                <c:ptCount val="5"/>
                <c:pt idx="0">
                  <c:v>2021 Q4 </c:v>
                </c:pt>
                <c:pt idx="1">
                  <c:v>2022 Q1</c:v>
                </c:pt>
                <c:pt idx="2">
                  <c:v>2022 Q2 </c:v>
                </c:pt>
                <c:pt idx="3">
                  <c:v>2022 Q3</c:v>
                </c:pt>
                <c:pt idx="4">
                  <c:v>2022 Q4</c:v>
                </c:pt>
              </c:strCache>
            </c:strRef>
          </c:cat>
          <c:val>
            <c:numRef>
              <c:f>'5 - Internet'!$BQ$216:$BU$216</c:f>
              <c:numCache>
                <c:formatCode>0.0%</c:formatCode>
                <c:ptCount val="5"/>
                <c:pt idx="0">
                  <c:v>0.24717734545867304</c:v>
                </c:pt>
                <c:pt idx="1">
                  <c:v>0.24553591961536547</c:v>
                </c:pt>
                <c:pt idx="2">
                  <c:v>0.24226128082573087</c:v>
                </c:pt>
                <c:pt idx="3">
                  <c:v>0.24067903261449031</c:v>
                </c:pt>
                <c:pt idx="4">
                  <c:v>0.2381960013875194</c:v>
                </c:pt>
              </c:numCache>
            </c:numRef>
          </c:val>
          <c:extLst>
            <c:ext xmlns:c16="http://schemas.microsoft.com/office/drawing/2014/chart" uri="{C3380CC4-5D6E-409C-BE32-E72D297353CC}">
              <c16:uniqueId val="{00000001-39D1-4977-9634-DA18474DF1A5}"/>
            </c:ext>
          </c:extLst>
        </c:ser>
        <c:ser>
          <c:idx val="2"/>
          <c:order val="2"/>
          <c:tx>
            <c:strRef>
              <c:f>'5 - Internet'!$A$217</c:f>
              <c:strCache>
                <c:ptCount val="1"/>
                <c:pt idx="0">
                  <c:v>Vodafone</c:v>
                </c:pt>
              </c:strCache>
            </c:strRef>
          </c:tx>
          <c:spPr>
            <a:solidFill>
              <a:srgbClr val="FF0000"/>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Internet'!$BQ$214:$BU$214</c:f>
              <c:strCache>
                <c:ptCount val="5"/>
                <c:pt idx="0">
                  <c:v>2021 Q4 </c:v>
                </c:pt>
                <c:pt idx="1">
                  <c:v>2022 Q1</c:v>
                </c:pt>
                <c:pt idx="2">
                  <c:v>2022 Q2 </c:v>
                </c:pt>
                <c:pt idx="3">
                  <c:v>2022 Q3</c:v>
                </c:pt>
                <c:pt idx="4">
                  <c:v>2022 Q4</c:v>
                </c:pt>
              </c:strCache>
            </c:strRef>
          </c:cat>
          <c:val>
            <c:numRef>
              <c:f>'5 - Internet'!$BQ$217:$BU$217</c:f>
              <c:numCache>
                <c:formatCode>0.0%</c:formatCode>
                <c:ptCount val="5"/>
                <c:pt idx="0">
                  <c:v>0.19980177212926284</c:v>
                </c:pt>
                <c:pt idx="1">
                  <c:v>0.20155257568664711</c:v>
                </c:pt>
                <c:pt idx="2">
                  <c:v>0.20154147461970942</c:v>
                </c:pt>
                <c:pt idx="3">
                  <c:v>0.20022148338937004</c:v>
                </c:pt>
                <c:pt idx="4">
                  <c:v>0.20104324580253663</c:v>
                </c:pt>
              </c:numCache>
            </c:numRef>
          </c:val>
          <c:extLst>
            <c:ext xmlns:c16="http://schemas.microsoft.com/office/drawing/2014/chart" uri="{C3380CC4-5D6E-409C-BE32-E72D297353CC}">
              <c16:uniqueId val="{00000002-39D1-4977-9634-DA18474DF1A5}"/>
            </c:ext>
          </c:extLst>
        </c:ser>
        <c:ser>
          <c:idx val="5"/>
          <c:order val="3"/>
          <c:tx>
            <c:strRef>
              <c:f>'5 - Internet'!$A$219</c:f>
              <c:strCache>
                <c:ptCount val="1"/>
                <c:pt idx="0">
                  <c:v>Sky</c:v>
                </c:pt>
              </c:strCache>
            </c:strRef>
          </c:tx>
          <c:spPr>
            <a:solidFill>
              <a:schemeClr val="bg2">
                <a:lumMod val="25000"/>
              </a:schemeClr>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Internet'!$BQ$214:$BU$214</c:f>
              <c:strCache>
                <c:ptCount val="5"/>
                <c:pt idx="0">
                  <c:v>2021 Q4 </c:v>
                </c:pt>
                <c:pt idx="1">
                  <c:v>2022 Q1</c:v>
                </c:pt>
                <c:pt idx="2">
                  <c:v>2022 Q2 </c:v>
                </c:pt>
                <c:pt idx="3">
                  <c:v>2022 Q3</c:v>
                </c:pt>
                <c:pt idx="4">
                  <c:v>2022 Q4</c:v>
                </c:pt>
              </c:strCache>
            </c:strRef>
          </c:cat>
          <c:val>
            <c:numRef>
              <c:f>'5 - Internet'!$BQ$219:$BU$219</c:f>
              <c:numCache>
                <c:formatCode>0.0%</c:formatCode>
                <c:ptCount val="5"/>
                <c:pt idx="0">
                  <c:v>0.14133659866085216</c:v>
                </c:pt>
                <c:pt idx="1">
                  <c:v>0.14183177720835022</c:v>
                </c:pt>
                <c:pt idx="2">
                  <c:v>0.14232121452251151</c:v>
                </c:pt>
                <c:pt idx="3">
                  <c:v>0.14334057877829562</c:v>
                </c:pt>
                <c:pt idx="4">
                  <c:v>0.1445173436822258</c:v>
                </c:pt>
              </c:numCache>
            </c:numRef>
          </c:val>
          <c:extLst>
            <c:ext xmlns:c16="http://schemas.microsoft.com/office/drawing/2014/chart" uri="{C3380CC4-5D6E-409C-BE32-E72D297353CC}">
              <c16:uniqueId val="{00000003-39D1-4977-9634-DA18474DF1A5}"/>
            </c:ext>
          </c:extLst>
        </c:ser>
        <c:ser>
          <c:idx val="6"/>
          <c:order val="4"/>
          <c:tx>
            <c:strRef>
              <c:f>'5 - Internet'!$A$222</c:f>
              <c:strCache>
                <c:ptCount val="1"/>
                <c:pt idx="0">
                  <c:v>OAOs</c:v>
                </c:pt>
              </c:strCache>
            </c:strRef>
          </c:tx>
          <c:spPr>
            <a:solidFill>
              <a:srgbClr val="5185C3"/>
            </a:solidFill>
          </c:spPr>
          <c:invertIfNegative val="0"/>
          <c:dLbls>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Internet'!$BQ$214:$BU$214</c:f>
              <c:strCache>
                <c:ptCount val="5"/>
                <c:pt idx="0">
                  <c:v>2021 Q4 </c:v>
                </c:pt>
                <c:pt idx="1">
                  <c:v>2022 Q1</c:v>
                </c:pt>
                <c:pt idx="2">
                  <c:v>2022 Q2 </c:v>
                </c:pt>
                <c:pt idx="3">
                  <c:v>2022 Q3</c:v>
                </c:pt>
                <c:pt idx="4">
                  <c:v>2022 Q4</c:v>
                </c:pt>
              </c:strCache>
            </c:strRef>
          </c:cat>
          <c:val>
            <c:numRef>
              <c:f>'5 - Internet'!$BQ$222:$BU$222</c:f>
              <c:numCache>
                <c:formatCode>0.0%</c:formatCode>
                <c:ptCount val="5"/>
                <c:pt idx="0">
                  <c:v>8.3641254479309493E-2</c:v>
                </c:pt>
                <c:pt idx="1">
                  <c:v>6.3675008773482852E-2</c:v>
                </c:pt>
                <c:pt idx="2">
                  <c:v>6.709878276918757E-2</c:v>
                </c:pt>
                <c:pt idx="3">
                  <c:v>6.9706091292606492E-2</c:v>
                </c:pt>
                <c:pt idx="4">
                  <c:v>6.998968047960015E-2</c:v>
                </c:pt>
              </c:numCache>
            </c:numRef>
          </c:val>
          <c:extLst>
            <c:ext xmlns:c16="http://schemas.microsoft.com/office/drawing/2014/chart" uri="{C3380CC4-5D6E-409C-BE32-E72D297353CC}">
              <c16:uniqueId val="{00000004-39D1-4977-9634-DA18474DF1A5}"/>
            </c:ext>
          </c:extLst>
        </c:ser>
        <c:ser>
          <c:idx val="3"/>
          <c:order val="5"/>
          <c:tx>
            <c:strRef>
              <c:f>'5 - Internet'!$A$218</c:f>
              <c:strCache>
                <c:ptCount val="1"/>
                <c:pt idx="0">
                  <c:v>Imagine</c:v>
                </c:pt>
              </c:strCache>
            </c:strRef>
          </c:tx>
          <c:invertIfNegative val="0"/>
          <c:dLbls>
            <c:dLbl>
              <c:idx val="3"/>
              <c:layout>
                <c:manualLayout>
                  <c:x val="-9.5898635819159563E-17"/>
                  <c:y val="6.26631853785900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A5-4B7E-9C56-FB85DB6945B4}"/>
                </c:ext>
              </c:extLst>
            </c:dLbl>
            <c:spPr>
              <a:noFill/>
              <a:ln>
                <a:noFill/>
              </a:ln>
              <a:effectLst/>
            </c:spPr>
            <c:txPr>
              <a:bodyPr wrap="square" lIns="38100" tIns="19050" rIns="38100" bIns="19050" anchor="ctr">
                <a:spAutoFit/>
              </a:bodyPr>
              <a:lstStyle/>
              <a:p>
                <a:pPr>
                  <a:defRPr sz="12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Internet'!$BQ$214:$BU$214</c:f>
              <c:strCache>
                <c:ptCount val="5"/>
                <c:pt idx="0">
                  <c:v>2021 Q4 </c:v>
                </c:pt>
                <c:pt idx="1">
                  <c:v>2022 Q1</c:v>
                </c:pt>
                <c:pt idx="2">
                  <c:v>2022 Q2 </c:v>
                </c:pt>
                <c:pt idx="3">
                  <c:v>2022 Q3</c:v>
                </c:pt>
                <c:pt idx="4">
                  <c:v>2022 Q4</c:v>
                </c:pt>
              </c:strCache>
            </c:strRef>
          </c:cat>
          <c:val>
            <c:numRef>
              <c:f>'5 - Internet'!$BQ$218:$BU$218</c:f>
              <c:numCache>
                <c:formatCode>0.0%</c:formatCode>
                <c:ptCount val="5"/>
                <c:pt idx="0">
                  <c:v>2.8667580231240483E-2</c:v>
                </c:pt>
                <c:pt idx="1">
                  <c:v>2.8720949060875054E-2</c:v>
                </c:pt>
                <c:pt idx="2">
                  <c:v>2.8936816342088501E-2</c:v>
                </c:pt>
                <c:pt idx="3">
                  <c:v>2.9089982933044347E-2</c:v>
                </c:pt>
                <c:pt idx="4">
                  <c:v>2.9625649003511615E-2</c:v>
                </c:pt>
              </c:numCache>
            </c:numRef>
          </c:val>
          <c:extLst>
            <c:ext xmlns:c16="http://schemas.microsoft.com/office/drawing/2014/chart" uri="{C3380CC4-5D6E-409C-BE32-E72D297353CC}">
              <c16:uniqueId val="{00000000-A9E5-4424-A6C7-E6A4D6FDC666}"/>
            </c:ext>
          </c:extLst>
        </c:ser>
        <c:ser>
          <c:idx val="4"/>
          <c:order val="6"/>
          <c:tx>
            <c:strRef>
              <c:f>'5 - Internet'!$A$220</c:f>
              <c:strCache>
                <c:ptCount val="1"/>
                <c:pt idx="0">
                  <c:v>Pure Telecom </c:v>
                </c:pt>
              </c:strCache>
            </c:strRef>
          </c:tx>
          <c:spPr>
            <a:solidFill>
              <a:srgbClr val="AC44C8"/>
            </a:solidFill>
          </c:spPr>
          <c:invertIfNegative val="0"/>
          <c:dLbls>
            <c:dLbl>
              <c:idx val="3"/>
              <c:layout>
                <c:manualLayout>
                  <c:x val="1.3077237770233209E-3"/>
                  <c:y val="-8.265455068769145E-4"/>
                </c:manualLayout>
              </c:layout>
              <c:spPr>
                <a:noFill/>
                <a:ln>
                  <a:noFill/>
                </a:ln>
                <a:effectLst/>
              </c:spPr>
              <c:txPr>
                <a:bodyPr wrap="square" lIns="38100" tIns="19050" rIns="38100" bIns="19050" anchor="t" anchorCtr="0">
                  <a:noAutofit/>
                </a:bodyPr>
                <a:lstStyle/>
                <a:p>
                  <a:pPr algn="ctr">
                    <a:defRPr lang="en-US" sz="1200" b="1" i="0" u="none" strike="noStrike" kern="1200" baseline="0">
                      <a:solidFill>
                        <a:schemeClr val="bg1"/>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manualLayout>
                      <c:w val="3.9382153030248272E-2"/>
                      <c:h val="3.8955613577023492E-2"/>
                    </c:manualLayout>
                  </c15:layout>
                </c:ext>
                <c:ext xmlns:c16="http://schemas.microsoft.com/office/drawing/2014/chart" uri="{C3380CC4-5D6E-409C-BE32-E72D297353CC}">
                  <c16:uniqueId val="{00000001-55A5-4B7E-9C56-FB85DB6945B4}"/>
                </c:ext>
              </c:extLst>
            </c:dLbl>
            <c:dLbl>
              <c:idx val="4"/>
              <c:tx>
                <c:rich>
                  <a:bodyPr/>
                  <a:lstStyle/>
                  <a:p>
                    <a:fld id="{EA967B06-B102-403D-B1C4-0CE5A8A6033F}" type="VALUE">
                      <a:rPr lang="en-US" sz="1200">
                        <a:solidFill>
                          <a:schemeClr val="bg1"/>
                        </a:solidFill>
                      </a:rPr>
                      <a:pPr/>
                      <a:t>[VALUE]</a:t>
                    </a:fld>
                    <a:endParaRPr lang="en-IE"/>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A8-4756-81E1-D054FD2F086E}"/>
                </c:ext>
              </c:extLst>
            </c:dLbl>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Internet'!$BQ$214:$BU$214</c:f>
              <c:strCache>
                <c:ptCount val="5"/>
                <c:pt idx="0">
                  <c:v>2021 Q4 </c:v>
                </c:pt>
                <c:pt idx="1">
                  <c:v>2022 Q1</c:v>
                </c:pt>
                <c:pt idx="2">
                  <c:v>2022 Q2 </c:v>
                </c:pt>
                <c:pt idx="3">
                  <c:v>2022 Q3</c:v>
                </c:pt>
                <c:pt idx="4">
                  <c:v>2022 Q4</c:v>
                </c:pt>
              </c:strCache>
            </c:strRef>
          </c:cat>
          <c:val>
            <c:numRef>
              <c:f>'5 - Internet'!$BQ$220:$BU$220</c:f>
              <c:numCache>
                <c:formatCode>0.0%</c:formatCode>
                <c:ptCount val="5"/>
                <c:pt idx="0">
                  <c:v>2.2975662868038958E-2</c:v>
                </c:pt>
                <c:pt idx="1">
                  <c:v>2.3183416510781145E-2</c:v>
                </c:pt>
                <c:pt idx="2">
                  <c:v>2.3157226900449877E-2</c:v>
                </c:pt>
                <c:pt idx="3">
                  <c:v>2.2962359060281188E-2</c:v>
                </c:pt>
                <c:pt idx="4">
                  <c:v>2.2818985187175497E-2</c:v>
                </c:pt>
              </c:numCache>
            </c:numRef>
          </c:val>
          <c:extLst>
            <c:ext xmlns:c16="http://schemas.microsoft.com/office/drawing/2014/chart" uri="{C3380CC4-5D6E-409C-BE32-E72D297353CC}">
              <c16:uniqueId val="{00000001-E8A8-4756-81E1-D054FD2F086E}"/>
            </c:ext>
          </c:extLst>
        </c:ser>
        <c:ser>
          <c:idx val="7"/>
          <c:order val="7"/>
          <c:tx>
            <c:strRef>
              <c:f>'5 - Internet'!$A$221</c:f>
              <c:strCache>
                <c:ptCount val="1"/>
                <c:pt idx="0">
                  <c:v>Digiweb</c:v>
                </c:pt>
              </c:strCache>
            </c:strRef>
          </c:tx>
          <c:spPr>
            <a:solidFill>
              <a:schemeClr val="accent6">
                <a:lumMod val="75000"/>
              </a:schemeClr>
            </a:solidFill>
          </c:spPr>
          <c:invertIfNegative val="0"/>
          <c:dLbls>
            <c:dLbl>
              <c:idx val="3"/>
              <c:layout>
                <c:manualLayout>
                  <c:x val="0"/>
                  <c:y val="-2.08877284595300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78-4EEF-A363-D04F5452A93A}"/>
                </c:ext>
              </c:extLst>
            </c:dLbl>
            <c:dLbl>
              <c:idx val="4"/>
              <c:layout>
                <c:manualLayout>
                  <c:x val="0"/>
                  <c:y val="-4.17754569190601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78-4EEF-A363-D04F5452A93A}"/>
                </c:ext>
              </c:extLst>
            </c:dLbl>
            <c:spPr>
              <a:noFill/>
              <a:ln>
                <a:noFill/>
              </a:ln>
              <a:effectLst/>
            </c:spPr>
            <c:txPr>
              <a:bodyPr wrap="square" lIns="38100" tIns="19050" rIns="38100" bIns="19050" anchor="ctr">
                <a:spAutoFit/>
              </a:bodyPr>
              <a:lstStyle/>
              <a:p>
                <a:pPr>
                  <a:defRPr sz="1200" b="1" baseline="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Internet'!$BQ$214:$BU$214</c:f>
              <c:strCache>
                <c:ptCount val="5"/>
                <c:pt idx="0">
                  <c:v>2021 Q4 </c:v>
                </c:pt>
                <c:pt idx="1">
                  <c:v>2022 Q1</c:v>
                </c:pt>
                <c:pt idx="2">
                  <c:v>2022 Q2 </c:v>
                </c:pt>
                <c:pt idx="3">
                  <c:v>2022 Q3</c:v>
                </c:pt>
                <c:pt idx="4">
                  <c:v>2022 Q4</c:v>
                </c:pt>
              </c:strCache>
            </c:strRef>
          </c:cat>
          <c:val>
            <c:numRef>
              <c:f>'5 - Internet'!$BQ$221:$BU$221</c:f>
              <c:numCache>
                <c:formatCode>0.0%</c:formatCode>
                <c:ptCount val="5"/>
                <c:pt idx="1">
                  <c:v>2.1717914097364552E-2</c:v>
                </c:pt>
                <c:pt idx="2">
                  <c:v>2.1399338973955174E-2</c:v>
                </c:pt>
                <c:pt idx="3">
                  <c:v>2.0896096324049925E-2</c:v>
                </c:pt>
                <c:pt idx="4">
                  <c:v>1.9781459489211665E-2</c:v>
                </c:pt>
              </c:numCache>
            </c:numRef>
          </c:val>
          <c:extLst>
            <c:ext xmlns:c16="http://schemas.microsoft.com/office/drawing/2014/chart" uri="{C3380CC4-5D6E-409C-BE32-E72D297353CC}">
              <c16:uniqueId val="{00000001-8578-4EEF-A363-D04F5452A93A}"/>
            </c:ext>
          </c:extLst>
        </c:ser>
        <c:dLbls>
          <c:showLegendKey val="0"/>
          <c:showVal val="0"/>
          <c:showCatName val="0"/>
          <c:showSerName val="0"/>
          <c:showPercent val="0"/>
          <c:showBubbleSize val="0"/>
        </c:dLbls>
        <c:gapWidth val="60"/>
        <c:overlap val="100"/>
        <c:axId val="331640640"/>
        <c:axId val="331641032"/>
      </c:barChart>
      <c:catAx>
        <c:axId val="331640640"/>
        <c:scaling>
          <c:orientation val="minMax"/>
        </c:scaling>
        <c:delete val="0"/>
        <c:axPos val="b"/>
        <c:numFmt formatCode="General" sourceLinked="1"/>
        <c:majorTickMark val="out"/>
        <c:minorTickMark val="none"/>
        <c:tickLblPos val="nextTo"/>
        <c:txPr>
          <a:bodyPr rot="0" vert="horz"/>
          <a:lstStyle/>
          <a:p>
            <a:pPr>
              <a:defRPr sz="1400" b="1" i="0" u="none" strike="noStrike" baseline="0">
                <a:solidFill>
                  <a:srgbClr val="000000"/>
                </a:solidFill>
                <a:latin typeface="Arial"/>
                <a:ea typeface="Arial"/>
                <a:cs typeface="Arial"/>
              </a:defRPr>
            </a:pPr>
            <a:endParaRPr lang="en-US"/>
          </a:p>
        </c:txPr>
        <c:crossAx val="331641032"/>
        <c:crosses val="autoZero"/>
        <c:auto val="1"/>
        <c:lblAlgn val="ctr"/>
        <c:lblOffset val="100"/>
        <c:noMultiLvlLbl val="0"/>
      </c:catAx>
      <c:valAx>
        <c:axId val="331641032"/>
        <c:scaling>
          <c:orientation val="minMax"/>
          <c:max val="1"/>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31640640"/>
        <c:crosses val="autoZero"/>
        <c:crossBetween val="between"/>
      </c:valAx>
      <c:spPr>
        <a:ln>
          <a:solidFill>
            <a:schemeClr val="bg1">
              <a:lumMod val="75000"/>
            </a:schemeClr>
          </a:solidFill>
        </a:ln>
      </c:spPr>
    </c:plotArea>
    <c:legend>
      <c:legendPos val="b"/>
      <c:layout>
        <c:manualLayout>
          <c:xMode val="edge"/>
          <c:yMode val="edge"/>
          <c:x val="0.25299243680066308"/>
          <c:y val="0.94509027363746634"/>
          <c:w val="0.64164897977275193"/>
          <c:h val="4.0262988014226689E-2"/>
        </c:manualLayout>
      </c:layout>
      <c:overlay val="0"/>
      <c:spPr>
        <a:ln>
          <a:no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Mobile Broadband Market Share (Subscriptions) Q4 2021 - Q4 2022</a:t>
            </a:r>
          </a:p>
        </c:rich>
      </c:tx>
      <c:layout>
        <c:manualLayout>
          <c:xMode val="edge"/>
          <c:yMode val="edge"/>
          <c:x val="0.15410354698730094"/>
          <c:y val="1.5225694848313315E-2"/>
        </c:manualLayout>
      </c:layout>
      <c:overlay val="0"/>
      <c:spPr>
        <a:noFill/>
        <a:ln w="25400">
          <a:noFill/>
        </a:ln>
      </c:spPr>
    </c:title>
    <c:autoTitleDeleted val="0"/>
    <c:plotArea>
      <c:layout>
        <c:manualLayout>
          <c:layoutTarget val="inner"/>
          <c:xMode val="edge"/>
          <c:yMode val="edge"/>
          <c:x val="9.6929337772844987E-2"/>
          <c:y val="8.863512778684067E-2"/>
          <c:w val="0.89123196448390685"/>
          <c:h val="0.76998368678629692"/>
        </c:manualLayout>
      </c:layout>
      <c:barChart>
        <c:barDir val="col"/>
        <c:grouping val="percentStacked"/>
        <c:varyColors val="0"/>
        <c:ser>
          <c:idx val="2"/>
          <c:order val="0"/>
          <c:tx>
            <c:strRef>
              <c:f>'5 - Internet'!$A$236</c:f>
              <c:strCache>
                <c:ptCount val="1"/>
                <c:pt idx="0">
                  <c:v>Three group</c:v>
                </c:pt>
              </c:strCache>
            </c:strRef>
          </c:tx>
          <c:spPr>
            <a:solidFill>
              <a:schemeClr val="tx1"/>
            </a:solidFill>
            <a:ln w="25400">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Internet'!$BQ$234:$BU$234</c:f>
              <c:strCache>
                <c:ptCount val="5"/>
                <c:pt idx="0">
                  <c:v>2021 Q4 </c:v>
                </c:pt>
                <c:pt idx="1">
                  <c:v>2022 Q1</c:v>
                </c:pt>
                <c:pt idx="2">
                  <c:v>2022 Q2 </c:v>
                </c:pt>
                <c:pt idx="3">
                  <c:v>2022 Q3</c:v>
                </c:pt>
                <c:pt idx="4">
                  <c:v>2022 Q4</c:v>
                </c:pt>
              </c:strCache>
            </c:strRef>
          </c:cat>
          <c:val>
            <c:numRef>
              <c:f>'5 - Internet'!$BQ$236:$BU$236</c:f>
              <c:numCache>
                <c:formatCode>0.0%</c:formatCode>
                <c:ptCount val="5"/>
                <c:pt idx="0">
                  <c:v>0.41266361817662189</c:v>
                </c:pt>
                <c:pt idx="1">
                  <c:v>0.41516959292606137</c:v>
                </c:pt>
                <c:pt idx="2">
                  <c:v>0.41370134117502361</c:v>
                </c:pt>
                <c:pt idx="3">
                  <c:v>0.4177265512081122</c:v>
                </c:pt>
                <c:pt idx="4">
                  <c:v>0.41311333215053125</c:v>
                </c:pt>
              </c:numCache>
            </c:numRef>
          </c:val>
          <c:extLst>
            <c:ext xmlns:c16="http://schemas.microsoft.com/office/drawing/2014/chart" uri="{C3380CC4-5D6E-409C-BE32-E72D297353CC}">
              <c16:uniqueId val="{00000000-55AF-49B4-915B-24A01BB85D30}"/>
            </c:ext>
          </c:extLst>
        </c:ser>
        <c:ser>
          <c:idx val="0"/>
          <c:order val="1"/>
          <c:tx>
            <c:strRef>
              <c:f>'5 - Internet'!$A$235</c:f>
              <c:strCache>
                <c:ptCount val="1"/>
                <c:pt idx="0">
                  <c:v>Vodafone</c:v>
                </c:pt>
              </c:strCache>
            </c:strRef>
          </c:tx>
          <c:spPr>
            <a:solidFill>
              <a:srgbClr val="FF0000"/>
            </a:solidFill>
            <a:ln w="25400">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Internet'!$BQ$234:$BU$234</c:f>
              <c:strCache>
                <c:ptCount val="5"/>
                <c:pt idx="0">
                  <c:v>2021 Q4 </c:v>
                </c:pt>
                <c:pt idx="1">
                  <c:v>2022 Q1</c:v>
                </c:pt>
                <c:pt idx="2">
                  <c:v>2022 Q2 </c:v>
                </c:pt>
                <c:pt idx="3">
                  <c:v>2022 Q3</c:v>
                </c:pt>
                <c:pt idx="4">
                  <c:v>2022 Q4</c:v>
                </c:pt>
              </c:strCache>
            </c:strRef>
          </c:cat>
          <c:val>
            <c:numRef>
              <c:f>'5 - Internet'!$BQ$235:$BU$235</c:f>
              <c:numCache>
                <c:formatCode>0.0%</c:formatCode>
                <c:ptCount val="5"/>
                <c:pt idx="0">
                  <c:v>0.44861103172334954</c:v>
                </c:pt>
                <c:pt idx="1">
                  <c:v>0.44062479668932431</c:v>
                </c:pt>
                <c:pt idx="2">
                  <c:v>0.44017263645156063</c:v>
                </c:pt>
                <c:pt idx="3">
                  <c:v>0.42604376975303909</c:v>
                </c:pt>
                <c:pt idx="4">
                  <c:v>0.42342060722804703</c:v>
                </c:pt>
              </c:numCache>
            </c:numRef>
          </c:val>
          <c:extLst>
            <c:ext xmlns:c16="http://schemas.microsoft.com/office/drawing/2014/chart" uri="{C3380CC4-5D6E-409C-BE32-E72D297353CC}">
              <c16:uniqueId val="{00000001-55AF-49B4-915B-24A01BB85D30}"/>
            </c:ext>
          </c:extLst>
        </c:ser>
        <c:ser>
          <c:idx val="3"/>
          <c:order val="2"/>
          <c:tx>
            <c:strRef>
              <c:f>'5 - Internet'!$A$237</c:f>
              <c:strCache>
                <c:ptCount val="1"/>
                <c:pt idx="0">
                  <c:v>Eir </c:v>
                </c:pt>
              </c:strCache>
            </c:strRef>
          </c:tx>
          <c:spPr>
            <a:solidFill>
              <a:srgbClr val="99CC00"/>
            </a:solidFill>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Internet'!$BQ$234:$BU$234</c:f>
              <c:strCache>
                <c:ptCount val="5"/>
                <c:pt idx="0">
                  <c:v>2021 Q4 </c:v>
                </c:pt>
                <c:pt idx="1">
                  <c:v>2022 Q1</c:v>
                </c:pt>
                <c:pt idx="2">
                  <c:v>2022 Q2 </c:v>
                </c:pt>
                <c:pt idx="3">
                  <c:v>2022 Q3</c:v>
                </c:pt>
                <c:pt idx="4">
                  <c:v>2022 Q4</c:v>
                </c:pt>
              </c:strCache>
            </c:strRef>
          </c:cat>
          <c:val>
            <c:numRef>
              <c:f>'5 - Internet'!$BQ$237:$BU$237</c:f>
              <c:numCache>
                <c:formatCode>0.0%</c:formatCode>
                <c:ptCount val="5"/>
                <c:pt idx="0">
                  <c:v>0.13835953129465561</c:v>
                </c:pt>
                <c:pt idx="1">
                  <c:v>0.14390577133595267</c:v>
                </c:pt>
                <c:pt idx="2">
                  <c:v>0.14584649444018941</c:v>
                </c:pt>
                <c:pt idx="3">
                  <c:v>0.15595991606111978</c:v>
                </c:pt>
                <c:pt idx="4">
                  <c:v>0.16324358118668841</c:v>
                </c:pt>
              </c:numCache>
            </c:numRef>
          </c:val>
          <c:extLst>
            <c:ext xmlns:c16="http://schemas.microsoft.com/office/drawing/2014/chart" uri="{C3380CC4-5D6E-409C-BE32-E72D297353CC}">
              <c16:uniqueId val="{00000002-55AF-49B4-915B-24A01BB85D30}"/>
            </c:ext>
          </c:extLst>
        </c:ser>
        <c:ser>
          <c:idx val="4"/>
          <c:order val="3"/>
          <c:tx>
            <c:strRef>
              <c:f>'5 - Internet'!$A$238</c:f>
              <c:strCache>
                <c:ptCount val="1"/>
                <c:pt idx="0">
                  <c:v>OAOs</c:v>
                </c:pt>
              </c:strCache>
            </c:strRef>
          </c:tx>
          <c:invertIfNegative val="0"/>
          <c:cat>
            <c:strRef>
              <c:f>'5 - Internet'!$BQ$234:$BU$234</c:f>
              <c:strCache>
                <c:ptCount val="5"/>
                <c:pt idx="0">
                  <c:v>2021 Q4 </c:v>
                </c:pt>
                <c:pt idx="1">
                  <c:v>2022 Q1</c:v>
                </c:pt>
                <c:pt idx="2">
                  <c:v>2022 Q2 </c:v>
                </c:pt>
                <c:pt idx="3">
                  <c:v>2022 Q3</c:v>
                </c:pt>
                <c:pt idx="4">
                  <c:v>2022 Q4</c:v>
                </c:pt>
              </c:strCache>
            </c:strRef>
          </c:cat>
          <c:val>
            <c:numRef>
              <c:f>'5 - Internet'!$BQ$238:$BU$238</c:f>
              <c:numCache>
                <c:formatCode>0.0%</c:formatCode>
                <c:ptCount val="5"/>
                <c:pt idx="0">
                  <c:v>3.658188053729637E-4</c:v>
                </c:pt>
                <c:pt idx="1">
                  <c:v>2.9983904866161465E-4</c:v>
                </c:pt>
                <c:pt idx="2">
                  <c:v>2.7952793322636729E-4</c:v>
                </c:pt>
                <c:pt idx="3">
                  <c:v>2.6976297772893649E-4</c:v>
                </c:pt>
                <c:pt idx="4">
                  <c:v>2.2247943473326404E-4</c:v>
                </c:pt>
              </c:numCache>
            </c:numRef>
          </c:val>
          <c:extLst>
            <c:ext xmlns:c16="http://schemas.microsoft.com/office/drawing/2014/chart" uri="{C3380CC4-5D6E-409C-BE32-E72D297353CC}">
              <c16:uniqueId val="{00000008-55AF-49B4-915B-24A01BB85D30}"/>
            </c:ext>
          </c:extLst>
        </c:ser>
        <c:dLbls>
          <c:showLegendKey val="0"/>
          <c:showVal val="0"/>
          <c:showCatName val="0"/>
          <c:showSerName val="0"/>
          <c:showPercent val="0"/>
          <c:showBubbleSize val="0"/>
        </c:dLbls>
        <c:gapWidth val="60"/>
        <c:overlap val="100"/>
        <c:axId val="314819608"/>
        <c:axId val="314820000"/>
      </c:barChart>
      <c:catAx>
        <c:axId val="31481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en-US"/>
          </a:p>
        </c:txPr>
        <c:crossAx val="314820000"/>
        <c:crosses val="autoZero"/>
        <c:auto val="1"/>
        <c:lblAlgn val="ctr"/>
        <c:lblOffset val="100"/>
        <c:tickLblSkip val="1"/>
        <c:tickMarkSkip val="1"/>
        <c:noMultiLvlLbl val="0"/>
      </c:catAx>
      <c:valAx>
        <c:axId val="314820000"/>
        <c:scaling>
          <c:orientation val="minMax"/>
        </c:scaling>
        <c:delete val="0"/>
        <c:axPos val="l"/>
        <c:majorGridlines>
          <c:spPr>
            <a:ln>
              <a:solidFill>
                <a:schemeClr val="bg1">
                  <a:lumMod val="75000"/>
                </a:schemeClr>
              </a:solidFill>
              <a:prstDash val="solid"/>
            </a:ln>
          </c:spPr>
        </c:majorGridlines>
        <c:numFmt formatCode="0%" sourceLinked="1"/>
        <c:majorTickMark val="out"/>
        <c:minorTickMark val="none"/>
        <c:tickLblPos val="nextTo"/>
        <c:spPr>
          <a:ln w="3175">
            <a:solidFill>
              <a:schemeClr val="bg1">
                <a:lumMod val="75000"/>
              </a:schemeClr>
            </a:solidFill>
            <a:prstDash val="solid"/>
          </a:ln>
        </c:spPr>
        <c:txPr>
          <a:bodyPr rot="0" vert="horz"/>
          <a:lstStyle/>
          <a:p>
            <a:pPr>
              <a:defRPr sz="1400" b="1" i="0" u="none" strike="noStrike" baseline="0">
                <a:solidFill>
                  <a:srgbClr val="000000"/>
                </a:solidFill>
                <a:latin typeface="Arial"/>
                <a:ea typeface="Arial"/>
                <a:cs typeface="Arial"/>
              </a:defRPr>
            </a:pPr>
            <a:endParaRPr lang="en-US"/>
          </a:p>
        </c:txPr>
        <c:crossAx val="314819608"/>
        <c:crosses val="autoZero"/>
        <c:crossBetween val="between"/>
      </c:valAx>
      <c:spPr>
        <a:noFill/>
        <a:ln w="12700">
          <a:solidFill>
            <a:schemeClr val="bg1">
              <a:lumMod val="75000"/>
            </a:schemeClr>
          </a:solidFill>
        </a:ln>
      </c:spPr>
    </c:plotArea>
    <c:legend>
      <c:legendPos val="b"/>
      <c:layout>
        <c:manualLayout>
          <c:xMode val="edge"/>
          <c:yMode val="edge"/>
          <c:x val="0.21346651868294489"/>
          <c:y val="0.93583469276780862"/>
          <c:w val="0.68529327285809583"/>
          <c:h val="3.7351008122353369E-2"/>
        </c:manualLayout>
      </c:layout>
      <c:overlay val="0"/>
      <c:spPr>
        <a:noFill/>
        <a:ln w="12700">
          <a:no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US"/>
              <a:t>Broadband </a:t>
            </a:r>
            <a:r>
              <a:rPr lang="en-IE" sz="1800" b="1" i="0" u="none" strike="noStrike" baseline="0">
                <a:effectLst/>
              </a:rPr>
              <a:t>Subscriber Lines</a:t>
            </a:r>
            <a:r>
              <a:rPr lang="en-US"/>
              <a:t> By Platform</a:t>
            </a:r>
          </a:p>
        </c:rich>
      </c:tx>
      <c:layout>
        <c:manualLayout>
          <c:xMode val="edge"/>
          <c:yMode val="edge"/>
          <c:x val="0.33569187123668365"/>
          <c:y val="5.4369753367605896E-4"/>
        </c:manualLayout>
      </c:layout>
      <c:overlay val="0"/>
      <c:spPr>
        <a:noFill/>
        <a:ln w="25400">
          <a:noFill/>
        </a:ln>
      </c:spPr>
    </c:title>
    <c:autoTitleDeleted val="0"/>
    <c:plotArea>
      <c:layout>
        <c:manualLayout>
          <c:layoutTarget val="inner"/>
          <c:xMode val="edge"/>
          <c:yMode val="edge"/>
          <c:x val="0.15612282648908618"/>
          <c:y val="6.1446438281674808E-2"/>
          <c:w val="0.83203847576766554"/>
          <c:h val="0.7824904839586736"/>
        </c:manualLayout>
      </c:layout>
      <c:barChart>
        <c:barDir val="col"/>
        <c:grouping val="stacked"/>
        <c:varyColors val="0"/>
        <c:ser>
          <c:idx val="0"/>
          <c:order val="0"/>
          <c:tx>
            <c:strRef>
              <c:f>'5 - Internet'!$A$30</c:f>
              <c:strCache>
                <c:ptCount val="1"/>
                <c:pt idx="0">
                  <c:v>DSL Broadband Subscriber Lines</c:v>
                </c:pt>
              </c:strCache>
            </c:strRef>
          </c:tx>
          <c:spPr>
            <a:solidFill>
              <a:srgbClr val="0041C4"/>
            </a:solidFill>
          </c:spPr>
          <c:invertIfNegative val="0"/>
          <c:dLbls>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Internet'!$BQ$30:$BU$30</c:f>
              <c:numCache>
                <c:formatCode>#,##0</c:formatCode>
                <c:ptCount val="5"/>
                <c:pt idx="0">
                  <c:v>148353</c:v>
                </c:pt>
                <c:pt idx="1">
                  <c:v>139568</c:v>
                </c:pt>
                <c:pt idx="2">
                  <c:v>132496</c:v>
                </c:pt>
                <c:pt idx="3">
                  <c:v>124795</c:v>
                </c:pt>
                <c:pt idx="4">
                  <c:v>117151.00000000001</c:v>
                </c:pt>
              </c:numCache>
            </c:numRef>
          </c:val>
          <c:extLst>
            <c:ext xmlns:c16="http://schemas.microsoft.com/office/drawing/2014/chart" uri="{C3380CC4-5D6E-409C-BE32-E72D297353CC}">
              <c16:uniqueId val="{00000000-BC18-456D-9637-4E46FB157B80}"/>
            </c:ext>
          </c:extLst>
        </c:ser>
        <c:ser>
          <c:idx val="4"/>
          <c:order val="1"/>
          <c:tx>
            <c:strRef>
              <c:f>'5 - Internet'!$A$32</c:f>
              <c:strCache>
                <c:ptCount val="1"/>
                <c:pt idx="0">
                  <c:v>FTTP Broadband Subscriber Lines</c:v>
                </c:pt>
              </c:strCache>
            </c:strRef>
          </c:tx>
          <c:spPr>
            <a:solidFill>
              <a:srgbClr val="FF0000"/>
            </a:solidFill>
          </c:spPr>
          <c:invertIfNegative val="0"/>
          <c:dLbls>
            <c:dLbl>
              <c:idx val="0"/>
              <c:layout>
                <c:manualLayout>
                  <c:x val="0"/>
                  <c:y val="-1.85636664911176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18-456D-9637-4E46FB157B80}"/>
                </c:ext>
              </c:extLst>
            </c:dLbl>
            <c:dLbl>
              <c:idx val="1"/>
              <c:layout>
                <c:manualLayout>
                  <c:x val="0"/>
                  <c:y val="1.166330554519220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18-456D-9637-4E46FB157B80}"/>
                </c:ext>
              </c:extLst>
            </c:dLbl>
            <c:dLbl>
              <c:idx val="2"/>
              <c:layout>
                <c:manualLayout>
                  <c:x val="2.9596744358119523E-3"/>
                  <c:y val="1.796594349033468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18-456D-9637-4E46FB157B80}"/>
                </c:ext>
              </c:extLst>
            </c:dLbl>
            <c:dLbl>
              <c:idx val="3"/>
              <c:layout>
                <c:manualLayout>
                  <c:x val="0"/>
                  <c:y val="-3.84683562189318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18-456D-9637-4E46FB157B80}"/>
                </c:ext>
              </c:extLst>
            </c:dLbl>
            <c:dLbl>
              <c:idx val="4"/>
              <c:layout>
                <c:manualLayout>
                  <c:x val="2.9596744358120607E-3"/>
                  <c:y val="-1.3936023086836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18-456D-9637-4E46FB157B80}"/>
                </c:ext>
              </c:extLst>
            </c:dLbl>
            <c:spPr>
              <a:noFill/>
              <a:ln>
                <a:noFill/>
              </a:ln>
              <a:effectLst/>
            </c:spPr>
            <c:txPr>
              <a:bodyPr wrap="square" lIns="38100" tIns="19050" rIns="38100" bIns="19050" anchor="t" anchorCtr="0">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Internet'!$BQ$32:$BU$32</c:f>
              <c:numCache>
                <c:formatCode>#,##0</c:formatCode>
                <c:ptCount val="5"/>
                <c:pt idx="0">
                  <c:v>371912.00000000006</c:v>
                </c:pt>
                <c:pt idx="1">
                  <c:v>400394</c:v>
                </c:pt>
                <c:pt idx="2">
                  <c:v>431388</c:v>
                </c:pt>
                <c:pt idx="3">
                  <c:v>463261.99999999994</c:v>
                </c:pt>
                <c:pt idx="4">
                  <c:v>500801</c:v>
                </c:pt>
              </c:numCache>
            </c:numRef>
          </c:val>
          <c:extLst>
            <c:ext xmlns:c16="http://schemas.microsoft.com/office/drawing/2014/chart" uri="{C3380CC4-5D6E-409C-BE32-E72D297353CC}">
              <c16:uniqueId val="{00000006-BC18-456D-9637-4E46FB157B80}"/>
            </c:ext>
          </c:extLst>
        </c:ser>
        <c:ser>
          <c:idx val="2"/>
          <c:order val="2"/>
          <c:tx>
            <c:strRef>
              <c:f>'5 - Internet'!$A$31</c:f>
              <c:strCache>
                <c:ptCount val="1"/>
                <c:pt idx="0">
                  <c:v>VDSL Broadband Subscriber Lines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Internet'!$BQ$31:$BU$31</c:f>
              <c:numCache>
                <c:formatCode>#,##0</c:formatCode>
                <c:ptCount val="5"/>
                <c:pt idx="0">
                  <c:v>597940</c:v>
                </c:pt>
                <c:pt idx="1">
                  <c:v>586173</c:v>
                </c:pt>
                <c:pt idx="2">
                  <c:v>571166</c:v>
                </c:pt>
                <c:pt idx="3">
                  <c:v>555696</c:v>
                </c:pt>
                <c:pt idx="4">
                  <c:v>537194</c:v>
                </c:pt>
              </c:numCache>
            </c:numRef>
          </c:val>
          <c:extLst>
            <c:ext xmlns:c16="http://schemas.microsoft.com/office/drawing/2014/chart" uri="{C3380CC4-5D6E-409C-BE32-E72D297353CC}">
              <c16:uniqueId val="{00000007-BC18-456D-9637-4E46FB157B80}"/>
            </c:ext>
          </c:extLst>
        </c:ser>
        <c:ser>
          <c:idx val="5"/>
          <c:order val="3"/>
          <c:tx>
            <c:strRef>
              <c:f>'5 - Internet'!$A$33</c:f>
              <c:strCache>
                <c:ptCount val="1"/>
                <c:pt idx="0">
                  <c:v>Satellite Broadband Subscriber Lines</c:v>
                </c:pt>
              </c:strCache>
            </c:strRef>
          </c:tx>
          <c:spPr>
            <a:solidFill>
              <a:schemeClr val="tx1"/>
            </a:solidFill>
          </c:spPr>
          <c:invertIfNegative val="0"/>
          <c:dLbls>
            <c:dLbl>
              <c:idx val="0"/>
              <c:layout>
                <c:manualLayout>
                  <c:x val="0"/>
                  <c:y val="-1.482986731063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18-456D-9637-4E46FB157B80}"/>
                </c:ext>
              </c:extLst>
            </c:dLbl>
            <c:dLbl>
              <c:idx val="1"/>
              <c:layout>
                <c:manualLayout>
                  <c:x val="1.4798372179059762E-3"/>
                  <c:y val="-1.70756958805924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18-456D-9637-4E46FB157B80}"/>
                </c:ext>
              </c:extLst>
            </c:dLbl>
            <c:dLbl>
              <c:idx val="2"/>
              <c:layout>
                <c:manualLayout>
                  <c:x val="0"/>
                  <c:y val="-1.05875754111486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18-456D-9637-4E46FB157B80}"/>
                </c:ext>
              </c:extLst>
            </c:dLbl>
            <c:dLbl>
              <c:idx val="3"/>
              <c:layout>
                <c:manualLayout>
                  <c:x val="-1.0852014234583079E-16"/>
                  <c:y val="-1.4945301494735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18-456D-9637-4E46FB157B80}"/>
                </c:ext>
              </c:extLst>
            </c:dLbl>
            <c:dLbl>
              <c:idx val="4"/>
              <c:layout>
                <c:manualLayout>
                  <c:x val="1.4798372179059217E-3"/>
                  <c:y val="-1.495112458414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18-456D-9637-4E46FB157B80}"/>
                </c:ext>
              </c:extLst>
            </c:dLbl>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Internet'!$BQ$33:$BU$33</c:f>
              <c:numCache>
                <c:formatCode>#,##0</c:formatCode>
                <c:ptCount val="5"/>
                <c:pt idx="0">
                  <c:v>1773</c:v>
                </c:pt>
                <c:pt idx="1">
                  <c:v>1665</c:v>
                </c:pt>
                <c:pt idx="2">
                  <c:v>3296</c:v>
                </c:pt>
                <c:pt idx="3">
                  <c:v>3533</c:v>
                </c:pt>
                <c:pt idx="4">
                  <c:v>3925</c:v>
                </c:pt>
              </c:numCache>
            </c:numRef>
          </c:val>
          <c:extLst>
            <c:ext xmlns:c16="http://schemas.microsoft.com/office/drawing/2014/chart" uri="{C3380CC4-5D6E-409C-BE32-E72D297353CC}">
              <c16:uniqueId val="{0000000D-BC18-456D-9637-4E46FB157B80}"/>
            </c:ext>
          </c:extLst>
        </c:ser>
        <c:ser>
          <c:idx val="1"/>
          <c:order val="4"/>
          <c:tx>
            <c:strRef>
              <c:f>'5 - Internet'!$A$29</c:f>
              <c:strCache>
                <c:ptCount val="1"/>
                <c:pt idx="0">
                  <c:v>Cable Broadband Subscriber Lines</c:v>
                </c:pt>
              </c:strCache>
            </c:strRef>
          </c:tx>
          <c:spPr>
            <a:solidFill>
              <a:srgbClr val="00B050"/>
            </a:solidFill>
            <a:ln w="25400">
              <a:noFill/>
            </a:ln>
          </c:spPr>
          <c:invertIfNegative val="0"/>
          <c:dLbls>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Internet'!$BQ$27:$BU$27</c:f>
              <c:strCache>
                <c:ptCount val="5"/>
                <c:pt idx="0">
                  <c:v>2021 Q4 </c:v>
                </c:pt>
                <c:pt idx="1">
                  <c:v>2022 Q1</c:v>
                </c:pt>
                <c:pt idx="2">
                  <c:v>2022 Q2 </c:v>
                </c:pt>
                <c:pt idx="3">
                  <c:v>2022 Q3</c:v>
                </c:pt>
                <c:pt idx="4">
                  <c:v>2022 Q4</c:v>
                </c:pt>
              </c:strCache>
            </c:strRef>
          </c:cat>
          <c:val>
            <c:numRef>
              <c:f>'5 - Internet'!$BQ$29:$BU$29</c:f>
              <c:numCache>
                <c:formatCode>#,##0</c:formatCode>
                <c:ptCount val="5"/>
                <c:pt idx="0">
                  <c:v>376937</c:v>
                </c:pt>
                <c:pt idx="1">
                  <c:v>376238</c:v>
                </c:pt>
                <c:pt idx="2">
                  <c:v>372423</c:v>
                </c:pt>
                <c:pt idx="3">
                  <c:v>370529</c:v>
                </c:pt>
                <c:pt idx="4">
                  <c:v>368058</c:v>
                </c:pt>
              </c:numCache>
            </c:numRef>
          </c:val>
          <c:extLst>
            <c:ext xmlns:c16="http://schemas.microsoft.com/office/drawing/2014/chart" uri="{C3380CC4-5D6E-409C-BE32-E72D297353CC}">
              <c16:uniqueId val="{0000000E-BC18-456D-9637-4E46FB157B80}"/>
            </c:ext>
          </c:extLst>
        </c:ser>
        <c:ser>
          <c:idx val="3"/>
          <c:order val="5"/>
          <c:tx>
            <c:strRef>
              <c:f>'5 - Internet'!$A$34</c:f>
              <c:strCache>
                <c:ptCount val="1"/>
                <c:pt idx="0">
                  <c:v>FWA Broadband Subscriber Lines</c:v>
                </c:pt>
              </c:strCache>
            </c:strRef>
          </c:tx>
          <c:spPr>
            <a:solidFill>
              <a:schemeClr val="bg1">
                <a:lumMod val="75000"/>
              </a:schemeClr>
            </a:solidFill>
          </c:spPr>
          <c:invertIfNegative val="0"/>
          <c:dLbls>
            <c:spPr>
              <a:noFill/>
              <a:ln>
                <a:noFill/>
              </a:ln>
              <a:effectLst/>
            </c:spPr>
            <c:txPr>
              <a:bodyPr wrap="square" lIns="38100" tIns="19050" rIns="38100" bIns="19050" anchor="ctr">
                <a:spAutoFit/>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Internet'!$BQ$34:$BU$34</c:f>
              <c:numCache>
                <c:formatCode>#,##0</c:formatCode>
                <c:ptCount val="5"/>
                <c:pt idx="0">
                  <c:v>80082</c:v>
                </c:pt>
                <c:pt idx="1">
                  <c:v>83131</c:v>
                </c:pt>
                <c:pt idx="2">
                  <c:v>84327</c:v>
                </c:pt>
                <c:pt idx="3">
                  <c:v>84111</c:v>
                </c:pt>
                <c:pt idx="4">
                  <c:v>84380</c:v>
                </c:pt>
              </c:numCache>
            </c:numRef>
          </c:val>
          <c:extLst>
            <c:ext xmlns:c16="http://schemas.microsoft.com/office/drawing/2014/chart" uri="{C3380CC4-5D6E-409C-BE32-E72D297353CC}">
              <c16:uniqueId val="{0000000F-BC18-456D-9637-4E46FB157B80}"/>
            </c:ext>
          </c:extLst>
        </c:ser>
        <c:ser>
          <c:idx val="6"/>
          <c:order val="6"/>
          <c:tx>
            <c:strRef>
              <c:f>'5 - Internet'!$A$36</c:f>
              <c:strCache>
                <c:ptCount val="1"/>
                <c:pt idx="0">
                  <c:v>Mobile Broadband Subscriptions</c:v>
                </c:pt>
              </c:strCache>
            </c:strRef>
          </c:tx>
          <c:spPr>
            <a:solidFill>
              <a:srgbClr val="FFC000"/>
            </a:solidFill>
          </c:spPr>
          <c:invertIfNegative val="0"/>
          <c:dLbls>
            <c:spPr>
              <a:noFill/>
              <a:ln>
                <a:noFill/>
              </a:ln>
              <a:effectLst/>
            </c:spPr>
            <c:txPr>
              <a:bodyPr wrap="square" lIns="38100" tIns="19050" rIns="38100" bIns="19050" anchor="ctr">
                <a:spAutoFit/>
              </a:bodyPr>
              <a:lstStyle/>
              <a:p>
                <a:pPr>
                  <a:defRPr sz="12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Internet'!$BQ$36:$BU$36</c:f>
              <c:numCache>
                <c:formatCode>#,##0</c:formatCode>
                <c:ptCount val="5"/>
                <c:pt idx="0">
                  <c:v>349900</c:v>
                </c:pt>
                <c:pt idx="1">
                  <c:v>353523</c:v>
                </c:pt>
                <c:pt idx="2">
                  <c:v>357746</c:v>
                </c:pt>
                <c:pt idx="3">
                  <c:v>352161</c:v>
                </c:pt>
                <c:pt idx="4">
                  <c:v>355089</c:v>
                </c:pt>
              </c:numCache>
            </c:numRef>
          </c:val>
          <c:extLst>
            <c:ext xmlns:c16="http://schemas.microsoft.com/office/drawing/2014/chart" uri="{C3380CC4-5D6E-409C-BE32-E72D297353CC}">
              <c16:uniqueId val="{00000010-BC18-456D-9637-4E46FB157B80}"/>
            </c:ext>
          </c:extLst>
        </c:ser>
        <c:ser>
          <c:idx val="7"/>
          <c:order val="7"/>
          <c:tx>
            <c:strRef>
              <c:f>'5 - Internet'!$A$37</c:f>
              <c:strCache>
                <c:ptCount val="1"/>
                <c:pt idx="0">
                  <c:v>Total Broadband Subscriber Lines</c:v>
                </c:pt>
              </c:strCache>
            </c:strRef>
          </c:tx>
          <c:spPr>
            <a:noFill/>
          </c:spPr>
          <c:invertIfNegative val="0"/>
          <c:dLbls>
            <c:dLbl>
              <c:idx val="0"/>
              <c:layout>
                <c:manualLayout>
                  <c:x val="-1.7342133703875475E-3"/>
                  <c:y val="8.70416768327457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18-456D-9637-4E46FB157B80}"/>
                </c:ext>
              </c:extLst>
            </c:dLbl>
            <c:dLbl>
              <c:idx val="1"/>
              <c:layout>
                <c:manualLayout>
                  <c:x val="7.2160143584992604E-3"/>
                  <c:y val="8.18369783423688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18-456D-9637-4E46FB157B80}"/>
                </c:ext>
              </c:extLst>
            </c:dLbl>
            <c:dLbl>
              <c:idx val="2"/>
              <c:layout>
                <c:manualLayout>
                  <c:x val="2.8051181102362204E-3"/>
                  <c:y val="8.0192703769557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18-456D-9637-4E46FB157B80}"/>
                </c:ext>
              </c:extLst>
            </c:dLbl>
            <c:dLbl>
              <c:idx val="3"/>
              <c:layout>
                <c:manualLayout>
                  <c:x val="1.5112127528175727E-3"/>
                  <c:y val="7.1854932431270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C18-456D-9637-4E46FB157B80}"/>
                </c:ext>
              </c:extLst>
            </c:dLbl>
            <c:dLbl>
              <c:idx val="4"/>
              <c:layout>
                <c:manualLayout>
                  <c:x val="5.40084143893778E-4"/>
                  <c:y val="8.1455552065271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C18-456D-9637-4E46FB157B80}"/>
                </c:ext>
              </c:extLst>
            </c:dLbl>
            <c:spPr>
              <a:noFill/>
              <a:ln>
                <a:noFill/>
              </a:ln>
              <a:effectLst/>
            </c:spPr>
            <c:txPr>
              <a:bodyPr wrap="square" lIns="38100" tIns="19050" rIns="38100" bIns="19050" anchor="ctr">
                <a:spAutoFit/>
              </a:bodyPr>
              <a:lstStyle/>
              <a:p>
                <a:pPr>
                  <a:defRPr sz="1200" b="1"/>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Internet'!$BQ$27:$BU$27</c:f>
              <c:strCache>
                <c:ptCount val="5"/>
                <c:pt idx="0">
                  <c:v>2021 Q4 </c:v>
                </c:pt>
                <c:pt idx="1">
                  <c:v>2022 Q1</c:v>
                </c:pt>
                <c:pt idx="2">
                  <c:v>2022 Q2 </c:v>
                </c:pt>
                <c:pt idx="3">
                  <c:v>2022 Q3</c:v>
                </c:pt>
                <c:pt idx="4">
                  <c:v>2022 Q4</c:v>
                </c:pt>
              </c:strCache>
            </c:strRef>
          </c:cat>
          <c:val>
            <c:numRef>
              <c:f>'5 - Internet'!$BQ$37:$BU$37</c:f>
              <c:numCache>
                <c:formatCode>#,##0</c:formatCode>
                <c:ptCount val="5"/>
                <c:pt idx="0">
                  <c:v>1926897</c:v>
                </c:pt>
                <c:pt idx="1">
                  <c:v>1940692</c:v>
                </c:pt>
                <c:pt idx="2">
                  <c:v>1952842</c:v>
                </c:pt>
                <c:pt idx="3">
                  <c:v>1954087</c:v>
                </c:pt>
                <c:pt idx="4">
                  <c:v>1966598</c:v>
                </c:pt>
              </c:numCache>
            </c:numRef>
          </c:val>
          <c:extLst>
            <c:ext xmlns:c16="http://schemas.microsoft.com/office/drawing/2014/chart" uri="{C3380CC4-5D6E-409C-BE32-E72D297353CC}">
              <c16:uniqueId val="{00000016-BC18-456D-9637-4E46FB157B80}"/>
            </c:ext>
          </c:extLst>
        </c:ser>
        <c:dLbls>
          <c:showLegendKey val="0"/>
          <c:showVal val="0"/>
          <c:showCatName val="0"/>
          <c:showSerName val="0"/>
          <c:showPercent val="0"/>
          <c:showBubbleSize val="0"/>
        </c:dLbls>
        <c:gapWidth val="40"/>
        <c:overlap val="100"/>
        <c:axId val="331641816"/>
        <c:axId val="314818824"/>
      </c:barChart>
      <c:catAx>
        <c:axId val="33164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14818824"/>
        <c:crosses val="autoZero"/>
        <c:auto val="1"/>
        <c:lblAlgn val="ctr"/>
        <c:lblOffset val="100"/>
        <c:noMultiLvlLbl val="0"/>
      </c:catAx>
      <c:valAx>
        <c:axId val="314818824"/>
        <c:scaling>
          <c:orientation val="minMax"/>
          <c:max val="2150000"/>
          <c:min val="0"/>
        </c:scaling>
        <c:delete val="0"/>
        <c:axPos val="l"/>
        <c:majorGridlines>
          <c:spPr>
            <a:ln>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Number of Lines</a:t>
                </a:r>
              </a:p>
            </c:rich>
          </c:tx>
          <c:layout>
            <c:manualLayout>
              <c:xMode val="edge"/>
              <c:yMode val="edge"/>
              <c:x val="1.4798372179060304E-3"/>
              <c:y val="0.295269168026101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31641816"/>
        <c:crosses val="autoZero"/>
        <c:crossBetween val="between"/>
        <c:majorUnit val="100000"/>
      </c:valAx>
      <c:spPr>
        <a:noFill/>
        <a:ln w="12700">
          <a:solidFill>
            <a:schemeClr val="bg1">
              <a:lumMod val="75000"/>
            </a:schemeClr>
          </a:solidFill>
        </a:ln>
      </c:spPr>
    </c:plotArea>
    <c:legend>
      <c:legendPos val="b"/>
      <c:legendEntry>
        <c:idx val="7"/>
        <c:delete val="1"/>
      </c:legendEntry>
      <c:layout>
        <c:manualLayout>
          <c:xMode val="edge"/>
          <c:yMode val="edge"/>
          <c:x val="0.13451669379316411"/>
          <c:y val="0.91052313504268167"/>
          <c:w val="0.85545137025469586"/>
          <c:h val="5.6095103523829591E-2"/>
        </c:manualLayout>
      </c:layout>
      <c:overlay val="0"/>
      <c:spPr>
        <a:solidFill>
          <a:srgbClr val="FFFFFF"/>
        </a:solidFill>
        <a:ln w="25400">
          <a:noFill/>
        </a:ln>
      </c:spPr>
      <c:txPr>
        <a:bodyPr/>
        <a:lstStyle/>
        <a:p>
          <a:pPr>
            <a:defRPr sz="900" b="1"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Arial"/>
                <a:ea typeface="Arial"/>
                <a:cs typeface="Arial"/>
              </a:defRPr>
            </a:pPr>
            <a:r>
              <a:rPr lang="en-US" sz="1600"/>
              <a:t>FTTP Retail Market Share by </a:t>
            </a:r>
            <a:r>
              <a:rPr lang="en-IE" sz="1600" b="1" i="0" u="none" strike="noStrike" baseline="0">
                <a:effectLst/>
              </a:rPr>
              <a:t>Subscriber </a:t>
            </a:r>
            <a:r>
              <a:rPr lang="en-US" sz="1600"/>
              <a:t>Lines, Q4</a:t>
            </a:r>
            <a:r>
              <a:rPr lang="en-US" sz="1600" baseline="0"/>
              <a:t> 2021 - Q4 2022</a:t>
            </a:r>
            <a:endParaRPr lang="en-US" sz="1600"/>
          </a:p>
        </c:rich>
      </c:tx>
      <c:layout>
        <c:manualLayout>
          <c:xMode val="edge"/>
          <c:yMode val="edge"/>
          <c:x val="0.12876609266571648"/>
          <c:y val="1.1638163325543099E-2"/>
        </c:manualLayout>
      </c:layout>
      <c:overlay val="0"/>
      <c:spPr>
        <a:noFill/>
        <a:ln w="25400">
          <a:noFill/>
        </a:ln>
      </c:spPr>
    </c:title>
    <c:autoTitleDeleted val="0"/>
    <c:plotArea>
      <c:layout>
        <c:manualLayout>
          <c:layoutTarget val="inner"/>
          <c:xMode val="edge"/>
          <c:yMode val="edge"/>
          <c:x val="9.1749907510173881E-2"/>
          <c:y val="9.0266449157150624E-2"/>
          <c:w val="0.88753237143914165"/>
          <c:h val="0.75149537792278465"/>
        </c:manualLayout>
      </c:layout>
      <c:barChart>
        <c:barDir val="col"/>
        <c:grouping val="percentStacked"/>
        <c:varyColors val="0"/>
        <c:ser>
          <c:idx val="1"/>
          <c:order val="0"/>
          <c:tx>
            <c:strRef>
              <c:f>'5 - Internet'!$A$231</c:f>
              <c:strCache>
                <c:ptCount val="1"/>
                <c:pt idx="0">
                  <c:v>OAOs</c:v>
                </c:pt>
              </c:strCache>
            </c:strRef>
          </c:tx>
          <c:spPr>
            <a:solidFill>
              <a:srgbClr val="FFC000"/>
            </a:solidFill>
            <a:ln w="25400">
              <a:noFill/>
            </a:ln>
          </c:spPr>
          <c:invertIfNegative val="0"/>
          <c:dLbls>
            <c:dLbl>
              <c:idx val="0"/>
              <c:layout>
                <c:manualLayout>
                  <c:x val="-2.7130035586457698E-1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D2-4868-99CC-BF12B32AFD7C}"/>
                </c:ext>
              </c:extLst>
            </c:dLbl>
            <c:dLbl>
              <c:idx val="1"/>
              <c:layout>
                <c:manualLayout>
                  <c:x val="1.4798372179059217E-3"/>
                  <c:y val="-2.17509516041326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D2-4868-99CC-BF12B32AFD7C}"/>
                </c:ext>
              </c:extLst>
            </c:dLbl>
            <c:dLbl>
              <c:idx val="2"/>
              <c:layout>
                <c:manualLayout>
                  <c:x val="2.9596744358120607E-3"/>
                  <c:y val="-2.17509516041326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D2-4868-99CC-BF12B32AFD7C}"/>
                </c:ext>
              </c:extLst>
            </c:dLbl>
            <c:numFmt formatCode="0.0%" sourceLinked="0"/>
            <c:spPr>
              <a:noFill/>
              <a:ln>
                <a:noFill/>
              </a:ln>
              <a:effectLst/>
            </c:spPr>
            <c:txPr>
              <a:bodyPr/>
              <a:lstStyle/>
              <a:p>
                <a:pPr>
                  <a:defRPr sz="12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Internet'!$BQ$231:$BU$231</c:f>
              <c:numCache>
                <c:formatCode>0.0%</c:formatCode>
                <c:ptCount val="5"/>
                <c:pt idx="0">
                  <c:v>4.2609542042203533E-2</c:v>
                </c:pt>
                <c:pt idx="1">
                  <c:v>3.8012557630733725E-2</c:v>
                </c:pt>
                <c:pt idx="2">
                  <c:v>4.3216315706510147E-2</c:v>
                </c:pt>
                <c:pt idx="3">
                  <c:v>4.3737668964862218E-2</c:v>
                </c:pt>
                <c:pt idx="4">
                  <c:v>4.1819005952464156E-2</c:v>
                </c:pt>
              </c:numCache>
            </c:numRef>
          </c:val>
          <c:extLst>
            <c:ext xmlns:c16="http://schemas.microsoft.com/office/drawing/2014/chart" uri="{C3380CC4-5D6E-409C-BE32-E72D297353CC}">
              <c16:uniqueId val="{00000003-EED2-4868-99CC-BF12B32AFD7C}"/>
            </c:ext>
          </c:extLst>
        </c:ser>
        <c:ser>
          <c:idx val="3"/>
          <c:order val="1"/>
          <c:tx>
            <c:strRef>
              <c:f>'5 - Internet'!$A$226</c:f>
              <c:strCache>
                <c:ptCount val="1"/>
                <c:pt idx="0">
                  <c:v>Vodafone</c:v>
                </c:pt>
              </c:strCache>
            </c:strRef>
          </c:tx>
          <c:spPr>
            <a:solidFill>
              <a:srgbClr val="FF0000"/>
            </a:solidFill>
            <a:ln w="25400">
              <a:noFill/>
            </a:ln>
          </c:spPr>
          <c:invertIfNegative val="0"/>
          <c:dLbls>
            <c:numFmt formatCode="0.0%" sourceLinked="0"/>
            <c:spPr>
              <a:noFill/>
              <a:ln>
                <a:noFill/>
              </a:ln>
              <a:effectLst/>
            </c:spPr>
            <c:txPr>
              <a:bodyPr/>
              <a:lstStyle/>
              <a:p>
                <a:pPr>
                  <a:defRPr sz="1200" b="1">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Internet'!$BQ$226:$BU$226</c:f>
              <c:numCache>
                <c:formatCode>0.0%</c:formatCode>
                <c:ptCount val="5"/>
                <c:pt idx="0">
                  <c:v>0.36742831637591689</c:v>
                </c:pt>
                <c:pt idx="1">
                  <c:v>0.36652896896556891</c:v>
                </c:pt>
                <c:pt idx="2">
                  <c:v>0.35745083312470444</c:v>
                </c:pt>
                <c:pt idx="3">
                  <c:v>0.34981500749036182</c:v>
                </c:pt>
                <c:pt idx="4">
                  <c:v>0.34733756522051673</c:v>
                </c:pt>
              </c:numCache>
            </c:numRef>
          </c:val>
          <c:extLst>
            <c:ext xmlns:c16="http://schemas.microsoft.com/office/drawing/2014/chart" uri="{C3380CC4-5D6E-409C-BE32-E72D297353CC}">
              <c16:uniqueId val="{00000004-EED2-4868-99CC-BF12B32AFD7C}"/>
            </c:ext>
          </c:extLst>
        </c:ser>
        <c:ser>
          <c:idx val="0"/>
          <c:order val="2"/>
          <c:tx>
            <c:strRef>
              <c:f>'5 - Internet'!$A$228</c:f>
              <c:strCache>
                <c:ptCount val="1"/>
                <c:pt idx="0">
                  <c:v>Digiweb</c:v>
                </c:pt>
              </c:strCache>
            </c:strRef>
          </c:tx>
          <c:spPr>
            <a:solidFill>
              <a:srgbClr val="0070C0"/>
            </a:solidFill>
          </c:spPr>
          <c:invertIfNegative val="0"/>
          <c:dLbls>
            <c:dLbl>
              <c:idx val="0"/>
              <c:layout>
                <c:manualLayout>
                  <c:x val="1.4798372179059217E-3"/>
                  <c:y val="-2.1750951604133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D2-4868-99CC-BF12B32AFD7C}"/>
                </c:ext>
              </c:extLst>
            </c:dLbl>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D2-4868-99CC-BF12B32AFD7C}"/>
                </c:ext>
              </c:extLst>
            </c:dLbl>
            <c:dLbl>
              <c:idx val="2"/>
              <c:layout>
                <c:manualLayout>
                  <c:x val="1.4797206952904471E-3"/>
                  <c:y val="-2.17509516041334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D2-4868-99CC-BF12B32AFD7C}"/>
                </c:ext>
              </c:extLst>
            </c:dLbl>
            <c:numFmt formatCode="0.0%" sourceLinked="0"/>
            <c:spPr>
              <a:noFill/>
              <a:ln>
                <a:noFill/>
              </a:ln>
              <a:effectLst/>
            </c:spPr>
            <c:txPr>
              <a:bodyPr/>
              <a:lstStyle/>
              <a:p>
                <a:pPr algn="ctr">
                  <a:defRPr lang="en-IE" sz="1200" b="1" i="0" u="none" strike="noStrike" kern="1200" baseline="0">
                    <a:solidFill>
                      <a:schemeClr val="bg1">
                        <a:lumMod val="95000"/>
                      </a:schemeClr>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Internet'!$BQ$228:$BU$228</c:f>
              <c:numCache>
                <c:formatCode>0.0%</c:formatCode>
                <c:ptCount val="5"/>
                <c:pt idx="0">
                  <c:v>3.0816429693045665E-2</c:v>
                </c:pt>
                <c:pt idx="1">
                  <c:v>3.0966997507455157E-2</c:v>
                </c:pt>
                <c:pt idx="2">
                  <c:v>3.0330004543473624E-2</c:v>
                </c:pt>
                <c:pt idx="3">
                  <c:v>2.8711614593901508E-2</c:v>
                </c:pt>
                <c:pt idx="4">
                  <c:v>2.5904500989414957E-2</c:v>
                </c:pt>
              </c:numCache>
            </c:numRef>
          </c:val>
          <c:extLst>
            <c:ext xmlns:c16="http://schemas.microsoft.com/office/drawing/2014/chart" uri="{C3380CC4-5D6E-409C-BE32-E72D297353CC}">
              <c16:uniqueId val="{0000000C-EED2-4868-99CC-BF12B32AFD7C}"/>
            </c:ext>
          </c:extLst>
        </c:ser>
        <c:ser>
          <c:idx val="2"/>
          <c:order val="3"/>
          <c:tx>
            <c:strRef>
              <c:f>'5 - Internet'!$A$225</c:f>
              <c:strCache>
                <c:ptCount val="1"/>
                <c:pt idx="0">
                  <c:v>Eir</c:v>
                </c:pt>
              </c:strCache>
            </c:strRef>
          </c:tx>
          <c:spPr>
            <a:solidFill>
              <a:srgbClr val="92D050"/>
            </a:solidFill>
            <a:ln w="25400">
              <a:noFill/>
            </a:ln>
          </c:spPr>
          <c:invertIfNegative val="0"/>
          <c:dLbls>
            <c:numFmt formatCode="0.0%" sourceLinked="0"/>
            <c:spPr>
              <a:noFill/>
              <a:ln>
                <a:noFill/>
              </a:ln>
              <a:effectLst/>
            </c:spPr>
            <c:txPr>
              <a:bodyPr/>
              <a:lstStyle/>
              <a:p>
                <a:pPr>
                  <a:defRPr sz="1200" b="1">
                    <a:solidFill>
                      <a:schemeClr val="tx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Internet'!$BQ$225:$BU$225</c:f>
              <c:numCache>
                <c:formatCode>0.0%</c:formatCode>
                <c:ptCount val="5"/>
                <c:pt idx="0">
                  <c:v>0.30933123964808878</c:v>
                </c:pt>
                <c:pt idx="1">
                  <c:v>0.30966747753462837</c:v>
                </c:pt>
                <c:pt idx="2">
                  <c:v>0.31362253933813644</c:v>
                </c:pt>
                <c:pt idx="3">
                  <c:v>0.31836843945758558</c:v>
                </c:pt>
                <c:pt idx="4">
                  <c:v>0.32110558884666762</c:v>
                </c:pt>
              </c:numCache>
            </c:numRef>
          </c:val>
          <c:extLst>
            <c:ext xmlns:c16="http://schemas.microsoft.com/office/drawing/2014/chart" uri="{C3380CC4-5D6E-409C-BE32-E72D297353CC}">
              <c16:uniqueId val="{0000000D-EED2-4868-99CC-BF12B32AFD7C}"/>
            </c:ext>
          </c:extLst>
        </c:ser>
        <c:ser>
          <c:idx val="4"/>
          <c:order val="4"/>
          <c:tx>
            <c:strRef>
              <c:f>'5 - Internet'!$A$227</c:f>
              <c:strCache>
                <c:ptCount val="1"/>
                <c:pt idx="0">
                  <c:v>Virgin Media</c:v>
                </c:pt>
              </c:strCache>
            </c:strRef>
          </c:tx>
          <c:spPr>
            <a:solidFill>
              <a:srgbClr val="00B0F0"/>
            </a:solidFill>
          </c:spPr>
          <c:invertIfNegative val="0"/>
          <c:dLbls>
            <c:numFmt formatCode="0.0%" sourceLinked="0"/>
            <c:spPr>
              <a:noFill/>
              <a:ln>
                <a:noFill/>
              </a:ln>
              <a:effectLst/>
            </c:spPr>
            <c:txPr>
              <a:bodyPr/>
              <a:lstStyle/>
              <a:p>
                <a:pPr>
                  <a:defRPr sz="12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Internet'!$BQ$227:$BU$227</c:f>
              <c:numCache>
                <c:formatCode>0.0%</c:formatCode>
                <c:ptCount val="5"/>
                <c:pt idx="0">
                  <c:v>3.8159564628191617E-2</c:v>
                </c:pt>
                <c:pt idx="1">
                  <c:v>3.7038517060695213E-2</c:v>
                </c:pt>
                <c:pt idx="2">
                  <c:v>3.564772316337033E-2</c:v>
                </c:pt>
                <c:pt idx="3">
                  <c:v>3.5368754614019712E-2</c:v>
                </c:pt>
                <c:pt idx="4">
                  <c:v>3.4372934558836742E-2</c:v>
                </c:pt>
              </c:numCache>
            </c:numRef>
          </c:val>
          <c:extLst>
            <c:ext xmlns:c16="http://schemas.microsoft.com/office/drawing/2014/chart" uri="{C3380CC4-5D6E-409C-BE32-E72D297353CC}">
              <c16:uniqueId val="{0000000E-EED2-4868-99CC-BF12B32AFD7C}"/>
            </c:ext>
          </c:extLst>
        </c:ser>
        <c:ser>
          <c:idx val="5"/>
          <c:order val="5"/>
          <c:tx>
            <c:strRef>
              <c:f>'5 - Internet'!$A$229</c:f>
              <c:strCache>
                <c:ptCount val="1"/>
                <c:pt idx="0">
                  <c:v>Sky</c:v>
                </c:pt>
              </c:strCache>
            </c:strRef>
          </c:tx>
          <c:spPr>
            <a:solidFill>
              <a:schemeClr val="tx1"/>
            </a:solidFill>
            <a:ln>
              <a:noFill/>
            </a:ln>
          </c:spPr>
          <c:invertIfNegative val="0"/>
          <c:dLbls>
            <c:numFmt formatCode="0.0%" sourceLinked="0"/>
            <c:spPr>
              <a:noFill/>
              <a:ln>
                <a:noFill/>
              </a:ln>
              <a:effectLst/>
            </c:spPr>
            <c:txPr>
              <a:bodyPr/>
              <a:lstStyle/>
              <a:p>
                <a:pPr algn="ctr">
                  <a:defRPr lang="en-IE" sz="1200" b="1" i="0" u="none" strike="noStrike" kern="1200" baseline="0">
                    <a:solidFill>
                      <a:sysClr val="window" lastClr="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 Internet'!$BQ$224:$BU$224</c:f>
              <c:strCache>
                <c:ptCount val="5"/>
                <c:pt idx="0">
                  <c:v>2021 Q4 </c:v>
                </c:pt>
                <c:pt idx="1">
                  <c:v>2022 Q1</c:v>
                </c:pt>
                <c:pt idx="2">
                  <c:v>2022 Q2 </c:v>
                </c:pt>
                <c:pt idx="3">
                  <c:v>2022 Q3</c:v>
                </c:pt>
                <c:pt idx="4">
                  <c:v>2022 Q4</c:v>
                </c:pt>
              </c:strCache>
            </c:strRef>
          </c:cat>
          <c:val>
            <c:numRef>
              <c:f>'5 - Internet'!$BQ$229:$BU$229</c:f>
              <c:numCache>
                <c:formatCode>0.0%</c:formatCode>
                <c:ptCount val="5"/>
                <c:pt idx="0">
                  <c:v>0.17112650304373078</c:v>
                </c:pt>
                <c:pt idx="1">
                  <c:v>0.17645868819213076</c:v>
                </c:pt>
                <c:pt idx="2">
                  <c:v>0.17925626118482665</c:v>
                </c:pt>
                <c:pt idx="3">
                  <c:v>0.18514361203811233</c:v>
                </c:pt>
                <c:pt idx="4">
                  <c:v>0.19218012743584778</c:v>
                </c:pt>
              </c:numCache>
            </c:numRef>
          </c:val>
          <c:extLst>
            <c:ext xmlns:c16="http://schemas.microsoft.com/office/drawing/2014/chart" uri="{C3380CC4-5D6E-409C-BE32-E72D297353CC}">
              <c16:uniqueId val="{0000000F-EED2-4868-99CC-BF12B32AFD7C}"/>
            </c:ext>
          </c:extLst>
        </c:ser>
        <c:ser>
          <c:idx val="6"/>
          <c:order val="6"/>
          <c:tx>
            <c:strRef>
              <c:f>'5 - Internet'!$A$230</c:f>
              <c:strCache>
                <c:ptCount val="1"/>
                <c:pt idx="0">
                  <c:v>Pure Telecom</c:v>
                </c:pt>
              </c:strCache>
            </c:strRef>
          </c:tx>
          <c:spPr>
            <a:solidFill>
              <a:srgbClr val="AC44C8"/>
            </a:solidFill>
          </c:spPr>
          <c:invertIfNegative val="0"/>
          <c:dLbls>
            <c:dLbl>
              <c:idx val="0"/>
              <c:layout>
                <c:manualLayout>
                  <c:x val="2.95967443581206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D2-4868-99CC-BF12B32AFD7C}"/>
                </c:ext>
              </c:extLst>
            </c:dLbl>
            <c:dLbl>
              <c:idx val="1"/>
              <c:layout>
                <c:manualLayout>
                  <c:x val="4.4395116537180911E-3"/>
                  <c:y val="4.35019032082653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D2-4868-99CC-BF12B32AFD7C}"/>
                </c:ext>
              </c:extLst>
            </c:dLbl>
            <c:dLbl>
              <c:idx val="2"/>
              <c:layout>
                <c:manualLayout>
                  <c:x val="4.43951165371809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D2-4868-99CC-BF12B32AFD7C}"/>
                </c:ext>
              </c:extLst>
            </c:dLbl>
            <c:numFmt formatCode="0.0%" sourceLinked="0"/>
            <c:spPr>
              <a:noFill/>
              <a:ln>
                <a:noFill/>
              </a:ln>
              <a:effectLst/>
            </c:spPr>
            <c:txPr>
              <a:bodyPr wrap="square" lIns="38100" tIns="19050" rIns="38100" bIns="19050" anchor="ctr">
                <a:spAutoFit/>
              </a:bodyPr>
              <a:lstStyle/>
              <a:p>
                <a:pPr>
                  <a:defRPr sz="12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Internet'!$BQ$224:$BU$224</c:f>
              <c:strCache>
                <c:ptCount val="5"/>
                <c:pt idx="0">
                  <c:v>2021 Q4 </c:v>
                </c:pt>
                <c:pt idx="1">
                  <c:v>2022 Q1</c:v>
                </c:pt>
                <c:pt idx="2">
                  <c:v>2022 Q2 </c:v>
                </c:pt>
                <c:pt idx="3">
                  <c:v>2022 Q3</c:v>
                </c:pt>
                <c:pt idx="4">
                  <c:v>2022 Q4</c:v>
                </c:pt>
              </c:strCache>
            </c:strRef>
          </c:cat>
          <c:val>
            <c:numRef>
              <c:f>'5 - Internet'!$BQ$230:$BU$230</c:f>
              <c:numCache>
                <c:formatCode>0.0%</c:formatCode>
                <c:ptCount val="5"/>
                <c:pt idx="0">
                  <c:v>4.0528404568822729E-2</c:v>
                </c:pt>
                <c:pt idx="1">
                  <c:v>4.1326793108787847E-2</c:v>
                </c:pt>
                <c:pt idx="2">
                  <c:v>4.0476322938978369E-2</c:v>
                </c:pt>
                <c:pt idx="3">
                  <c:v>3.8854902841156842E-2</c:v>
                </c:pt>
                <c:pt idx="4">
                  <c:v>3.7280276996252006E-2</c:v>
                </c:pt>
              </c:numCache>
            </c:numRef>
          </c:val>
          <c:extLst>
            <c:ext xmlns:c16="http://schemas.microsoft.com/office/drawing/2014/chart" uri="{C3380CC4-5D6E-409C-BE32-E72D297353CC}">
              <c16:uniqueId val="{00000008-EED2-4868-99CC-BF12B32AFD7C}"/>
            </c:ext>
          </c:extLst>
        </c:ser>
        <c:dLbls>
          <c:showLegendKey val="0"/>
          <c:showVal val="1"/>
          <c:showCatName val="0"/>
          <c:showSerName val="0"/>
          <c:showPercent val="0"/>
          <c:showBubbleSize val="0"/>
        </c:dLbls>
        <c:gapWidth val="40"/>
        <c:overlap val="100"/>
        <c:axId val="329188584"/>
        <c:axId val="329188976"/>
      </c:barChart>
      <c:catAx>
        <c:axId val="329188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9188976"/>
        <c:crosses val="autoZero"/>
        <c:auto val="1"/>
        <c:lblAlgn val="ctr"/>
        <c:lblOffset val="100"/>
        <c:tickLblSkip val="1"/>
        <c:tickMarkSkip val="1"/>
        <c:noMultiLvlLbl val="0"/>
      </c:catAx>
      <c:valAx>
        <c:axId val="329188976"/>
        <c:scaling>
          <c:orientation val="minMax"/>
        </c:scaling>
        <c:delete val="0"/>
        <c:axPos val="l"/>
        <c:majorGridlines>
          <c:spPr>
            <a:ln w="12700">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Percentage of Lines</a:t>
                </a:r>
              </a:p>
            </c:rich>
          </c:tx>
          <c:layout>
            <c:manualLayout>
              <c:xMode val="edge"/>
              <c:yMode val="edge"/>
              <c:x val="0"/>
              <c:y val="0.2675367047308319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9188584"/>
        <c:crosses val="autoZero"/>
        <c:crossBetween val="between"/>
      </c:valAx>
      <c:spPr>
        <a:noFill/>
        <a:ln w="12700">
          <a:solidFill>
            <a:schemeClr val="bg1">
              <a:lumMod val="75000"/>
            </a:schemeClr>
          </a:solidFill>
        </a:ln>
      </c:spPr>
    </c:plotArea>
    <c:legend>
      <c:legendPos val="b"/>
      <c:layout>
        <c:manualLayout>
          <c:xMode val="edge"/>
          <c:yMode val="edge"/>
          <c:x val="0.14040439822527753"/>
          <c:y val="0.8946682794168801"/>
          <c:w val="0.79175083114610667"/>
          <c:h val="4.2007918225922036E-2"/>
        </c:manualLayout>
      </c:layout>
      <c:overlay val="0"/>
      <c:spPr>
        <a:noFill/>
        <a:ln w="25400">
          <a:noFill/>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IE" sz="1800" b="1">
                <a:solidFill>
                  <a:sysClr val="windowText" lastClr="000000"/>
                </a:solidFill>
                <a:latin typeface="+mn-lt"/>
              </a:rPr>
              <a:t>Total</a:t>
            </a:r>
            <a:r>
              <a:rPr lang="en-IE" sz="1800" b="1" baseline="0">
                <a:solidFill>
                  <a:sysClr val="windowText" lastClr="000000"/>
                </a:solidFill>
                <a:latin typeface="+mn-lt"/>
              </a:rPr>
              <a:t> Fixed Broadband </a:t>
            </a:r>
            <a:r>
              <a:rPr lang="en-IE" sz="1800" b="1" i="0" u="none" strike="noStrike" baseline="0">
                <a:effectLst/>
              </a:rPr>
              <a:t>Subscriber </a:t>
            </a:r>
            <a:r>
              <a:rPr lang="en-IE" sz="1800" b="1" baseline="0">
                <a:solidFill>
                  <a:sysClr val="windowText" lastClr="000000"/>
                </a:solidFill>
                <a:latin typeface="+mn-lt"/>
              </a:rPr>
              <a:t>Lines by Sold Speed, Q4 2022 </a:t>
            </a:r>
            <a:endParaRPr lang="en-IE" sz="1800" b="1">
              <a:solidFill>
                <a:sysClr val="windowText" lastClr="000000"/>
              </a:solidFill>
              <a:latin typeface="+mn-lt"/>
            </a:endParaRPr>
          </a:p>
        </c:rich>
      </c:tx>
      <c:overlay val="0"/>
      <c:spPr>
        <a:noFill/>
        <a:ln>
          <a:noFill/>
        </a:ln>
        <a:effectLst/>
      </c:spPr>
    </c:title>
    <c:autoTitleDeleted val="0"/>
    <c:plotArea>
      <c:layout/>
      <c:pieChart>
        <c:varyColors val="1"/>
        <c:ser>
          <c:idx val="0"/>
          <c:order val="0"/>
          <c:tx>
            <c:strRef>
              <c:f>'5 - Internet'!$BU$101</c:f>
              <c:strCache>
                <c:ptCount val="1"/>
                <c:pt idx="0">
                  <c:v>2022 Q4</c:v>
                </c:pt>
              </c:strCache>
            </c:strRef>
          </c:tx>
          <c:explosion val="1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347-43BD-A112-42ED1F2EAD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347-43BD-A112-42ED1F2EAD0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347-43BD-A112-42ED1F2EAD0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347-43BD-A112-42ED1F2EAD0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347-43BD-A112-42ED1F2EAD0C}"/>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 Internet'!$A$102:$A$107</c:f>
              <c:strCache>
                <c:ptCount val="6"/>
                <c:pt idx="0">
                  <c:v>&lt;2Mbps - 9.99Mbps </c:v>
                </c:pt>
                <c:pt idx="1">
                  <c:v> =10Mbps - 29.99Mbps </c:v>
                </c:pt>
                <c:pt idx="2">
                  <c:v> =30Mbps - 99.99Mbps </c:v>
                </c:pt>
                <c:pt idx="3">
                  <c:v> =100Mbps - 499.99Mbps </c:v>
                </c:pt>
                <c:pt idx="4">
                  <c:v>  =500Mbps - 999.99Mbps</c:v>
                </c:pt>
                <c:pt idx="5">
                  <c:v>  &gt;=1GB</c:v>
                </c:pt>
              </c:strCache>
            </c:strRef>
          </c:cat>
          <c:val>
            <c:numRef>
              <c:f>'5 - Internet'!$BU$102:$BU$107</c:f>
              <c:numCache>
                <c:formatCode>0.0%</c:formatCode>
                <c:ptCount val="6"/>
                <c:pt idx="0">
                  <c:v>4.3999001995261251E-2</c:v>
                </c:pt>
                <c:pt idx="1">
                  <c:v>6.2690065795856828E-2</c:v>
                </c:pt>
                <c:pt idx="2">
                  <c:v>0.32216210507119813</c:v>
                </c:pt>
                <c:pt idx="3">
                  <c:v>0.25915726293378266</c:v>
                </c:pt>
                <c:pt idx="4">
                  <c:v>0.22759770363677378</c:v>
                </c:pt>
                <c:pt idx="5">
                  <c:v>8.4393860567127305E-2</c:v>
                </c:pt>
              </c:numCache>
            </c:numRef>
          </c:val>
          <c:extLst>
            <c:ext xmlns:c16="http://schemas.microsoft.com/office/drawing/2014/chart" uri="{C3380CC4-5D6E-409C-BE32-E72D297353CC}">
              <c16:uniqueId val="{0000000A-D347-43BD-A112-42ED1F2EAD0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213209915618622"/>
          <c:y val="0.10351647436549868"/>
          <c:w val="0.29228079467917206"/>
          <c:h val="0.4902187020981954"/>
        </c:manualLayout>
      </c:layout>
      <c:overlay val="0"/>
      <c:spPr>
        <a:noFill/>
        <a:ln>
          <a:solidFill>
            <a:schemeClr val="tx1"/>
          </a:solid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IE"/>
              <a:t>Fixed Broadband Platform </a:t>
            </a:r>
            <a:r>
              <a:rPr lang="en-IE" sz="1800" b="1" i="0" u="none" strike="noStrike" baseline="0">
                <a:effectLst/>
              </a:rPr>
              <a:t>Subscriber Lines</a:t>
            </a:r>
            <a:r>
              <a:rPr lang="en-IE"/>
              <a:t> by Sold Speed Q4 2022</a:t>
            </a:r>
          </a:p>
        </c:rich>
      </c:tx>
      <c:layout>
        <c:manualLayout>
          <c:xMode val="edge"/>
          <c:yMode val="edge"/>
          <c:x val="0.17333670697052367"/>
          <c:y val="1.6084839942773394E-2"/>
        </c:manualLayout>
      </c:layout>
      <c:overlay val="0"/>
    </c:title>
    <c:autoTitleDeleted val="0"/>
    <c:plotArea>
      <c:layout>
        <c:manualLayout>
          <c:layoutTarget val="inner"/>
          <c:xMode val="edge"/>
          <c:yMode val="edge"/>
          <c:x val="7.1166058183361677E-2"/>
          <c:y val="9.118587449296113E-2"/>
          <c:w val="0.86595905933445061"/>
          <c:h val="0.68984438335740572"/>
        </c:manualLayout>
      </c:layout>
      <c:barChart>
        <c:barDir val="col"/>
        <c:grouping val="clustered"/>
        <c:varyColors val="0"/>
        <c:ser>
          <c:idx val="1"/>
          <c:order val="0"/>
          <c:tx>
            <c:strRef>
              <c:f>'5 - Internet'!$A$127</c:f>
              <c:strCache>
                <c:ptCount val="1"/>
                <c:pt idx="0">
                  <c:v> Cable </c:v>
                </c:pt>
              </c:strCache>
            </c:strRef>
          </c:tx>
          <c:spPr>
            <a:solidFill>
              <a:srgbClr val="FF505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259-4F22-80EA-9B432C12379E}"/>
                </c:ext>
              </c:extLst>
            </c:dLbl>
            <c:dLbl>
              <c:idx val="1"/>
              <c:delete val="1"/>
              <c:extLst>
                <c:ext xmlns:c15="http://schemas.microsoft.com/office/drawing/2012/chart" uri="{CE6537A1-D6FC-4f65-9D91-7224C49458BB}"/>
                <c:ext xmlns:c16="http://schemas.microsoft.com/office/drawing/2014/chart" uri="{C3380CC4-5D6E-409C-BE32-E72D297353CC}">
                  <c16:uniqueId val="{00000004-C259-4F22-80EA-9B432C12379E}"/>
                </c:ext>
              </c:extLst>
            </c:dLbl>
            <c:dLbl>
              <c:idx val="2"/>
              <c:delete val="1"/>
              <c:extLst>
                <c:ext xmlns:c15="http://schemas.microsoft.com/office/drawing/2012/chart" uri="{CE6537A1-D6FC-4f65-9D91-7224C49458BB}"/>
                <c:ext xmlns:c16="http://schemas.microsoft.com/office/drawing/2014/chart" uri="{C3380CC4-5D6E-409C-BE32-E72D297353CC}">
                  <c16:uniqueId val="{00000005-C259-4F22-80EA-9B432C12379E}"/>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Internet'!$BU$129:$BU$134</c:f>
              <c:numCache>
                <c:formatCode>0.0%</c:formatCode>
                <c:ptCount val="6"/>
                <c:pt idx="0">
                  <c:v>1.3584815436697477E-5</c:v>
                </c:pt>
                <c:pt idx="1">
                  <c:v>6.2490151008808397E-5</c:v>
                </c:pt>
                <c:pt idx="2">
                  <c:v>1.6146911628058622E-2</c:v>
                </c:pt>
                <c:pt idx="3">
                  <c:v>0.6038042917148928</c:v>
                </c:pt>
                <c:pt idx="4">
                  <c:v>0.28828608534524452</c:v>
                </c:pt>
                <c:pt idx="5">
                  <c:v>9.1686636345358619E-2</c:v>
                </c:pt>
              </c:numCache>
            </c:numRef>
          </c:val>
          <c:extLst>
            <c:ext xmlns:c16="http://schemas.microsoft.com/office/drawing/2014/chart" uri="{C3380CC4-5D6E-409C-BE32-E72D297353CC}">
              <c16:uniqueId val="{00000009-C259-4F22-80EA-9B432C12379E}"/>
            </c:ext>
          </c:extLst>
        </c:ser>
        <c:ser>
          <c:idx val="2"/>
          <c:order val="1"/>
          <c:tx>
            <c:strRef>
              <c:f>'5 - Internet'!$A$145</c:f>
              <c:strCache>
                <c:ptCount val="1"/>
                <c:pt idx="0">
                  <c:v> FTTP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B-3790-4A98-9674-636370F473AC}"/>
                </c:ext>
              </c:extLst>
            </c:dLbl>
            <c:dLbl>
              <c:idx val="1"/>
              <c:delete val="1"/>
              <c:extLst>
                <c:ext xmlns:c15="http://schemas.microsoft.com/office/drawing/2012/chart" uri="{CE6537A1-D6FC-4f65-9D91-7224C49458BB}"/>
                <c:ext xmlns:c16="http://schemas.microsoft.com/office/drawing/2014/chart" uri="{C3380CC4-5D6E-409C-BE32-E72D297353CC}">
                  <c16:uniqueId val="{0000002E-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Internet'!$BU$147:$BU$152</c:f>
              <c:numCache>
                <c:formatCode>0.0%</c:formatCode>
                <c:ptCount val="6"/>
                <c:pt idx="0">
                  <c:v>2.5309279394197088E-4</c:v>
                </c:pt>
                <c:pt idx="1">
                  <c:v>2.4499382453582784E-4</c:v>
                </c:pt>
                <c:pt idx="2">
                  <c:v>1.6035959424163275E-3</c:v>
                </c:pt>
                <c:pt idx="3">
                  <c:v>0.2746724979246391</c:v>
                </c:pt>
                <c:pt idx="4">
                  <c:v>0.51913583996436452</c:v>
                </c:pt>
                <c:pt idx="5">
                  <c:v>0.20408997955010227</c:v>
                </c:pt>
              </c:numCache>
            </c:numRef>
          </c:val>
          <c:extLst>
            <c:ext xmlns:c16="http://schemas.microsoft.com/office/drawing/2014/chart" uri="{C3380CC4-5D6E-409C-BE32-E72D297353CC}">
              <c16:uniqueId val="{00000001-3790-4A98-9674-636370F473AC}"/>
            </c:ext>
          </c:extLst>
        </c:ser>
        <c:ser>
          <c:idx val="3"/>
          <c:order val="2"/>
          <c:tx>
            <c:strRef>
              <c:f>'5 - Internet'!$A$154</c:f>
              <c:strCache>
                <c:ptCount val="1"/>
                <c:pt idx="0">
                  <c:v> Satellite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C-3790-4A98-9674-636370F473AC}"/>
                </c:ext>
              </c:extLst>
            </c:dLbl>
            <c:dLbl>
              <c:idx val="1"/>
              <c:delete val="1"/>
              <c:extLst>
                <c:ext xmlns:c15="http://schemas.microsoft.com/office/drawing/2012/chart" uri="{CE6537A1-D6FC-4f65-9D91-7224C49458BB}"/>
                <c:ext xmlns:c16="http://schemas.microsoft.com/office/drawing/2014/chart" uri="{C3380CC4-5D6E-409C-BE32-E72D297353CC}">
                  <c16:uniqueId val="{0000002F-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5-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8-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Internet'!$BU$156:$BU$160</c:f>
              <c:numCache>
                <c:formatCode>0.0%</c:formatCode>
                <c:ptCount val="5"/>
                <c:pt idx="0">
                  <c:v>0</c:v>
                </c:pt>
                <c:pt idx="1">
                  <c:v>0.31261146496815284</c:v>
                </c:pt>
                <c:pt idx="2">
                  <c:v>2.8789808917197453E-2</c:v>
                </c:pt>
                <c:pt idx="3">
                  <c:v>0.65859872611464965</c:v>
                </c:pt>
                <c:pt idx="4">
                  <c:v>0</c:v>
                </c:pt>
              </c:numCache>
            </c:numRef>
          </c:val>
          <c:extLst>
            <c:ext xmlns:c16="http://schemas.microsoft.com/office/drawing/2014/chart" uri="{C3380CC4-5D6E-409C-BE32-E72D297353CC}">
              <c16:uniqueId val="{00000002-3790-4A98-9674-636370F473AC}"/>
            </c:ext>
          </c:extLst>
        </c:ser>
        <c:ser>
          <c:idx val="4"/>
          <c:order val="3"/>
          <c:tx>
            <c:strRef>
              <c:f>'5 - Internet'!$A$163</c:f>
              <c:strCache>
                <c:ptCount val="1"/>
                <c:pt idx="0">
                  <c:v> DSL </c:v>
                </c:pt>
              </c:strCache>
            </c:strRef>
          </c:tx>
          <c:invertIfNegative val="0"/>
          <c:dLbls>
            <c:dLbl>
              <c:idx val="0"/>
              <c:layout>
                <c:manualLayout>
                  <c:x val="-2.4542331388954203E-17"/>
                  <c:y val="1.040037894671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790-4A98-9674-636370F473AC}"/>
                </c:ext>
              </c:extLst>
            </c:dLbl>
            <c:dLbl>
              <c:idx val="1"/>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31-3790-4A98-9674-636370F473AC}"/>
                </c:ext>
              </c:extLst>
            </c:dLbl>
            <c:dLbl>
              <c:idx val="2"/>
              <c:spPr>
                <a:noFill/>
                <a:ln>
                  <a:noFill/>
                </a:ln>
                <a:effectLst/>
              </c:spPr>
              <c:txPr>
                <a:bodyPr rot="-5400000" vert="horz" wrap="square" lIns="38100" tIns="19050" rIns="38100" bIns="19050" anchor="ctr">
                  <a:spAutoFit/>
                </a:bodyPr>
                <a:lstStyle/>
                <a:p>
                  <a:pPr>
                    <a:defRPr sz="1100" b="1">
                      <a:solidFill>
                        <a:schemeClr val="bg1"/>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32-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6-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9-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Internet'!$BU$165:$BU$169</c:f>
              <c:numCache>
                <c:formatCode>0.0%</c:formatCode>
                <c:ptCount val="5"/>
                <c:pt idx="0">
                  <c:v>0.52929866647851542</c:v>
                </c:pt>
                <c:pt idx="1">
                  <c:v>0.47011042122345298</c:v>
                </c:pt>
                <c:pt idx="2">
                  <c:v>5.9091229803146818E-4</c:v>
                </c:pt>
                <c:pt idx="3">
                  <c:v>0</c:v>
                </c:pt>
                <c:pt idx="4">
                  <c:v>0</c:v>
                </c:pt>
              </c:numCache>
            </c:numRef>
          </c:val>
          <c:extLst>
            <c:ext xmlns:c16="http://schemas.microsoft.com/office/drawing/2014/chart" uri="{C3380CC4-5D6E-409C-BE32-E72D297353CC}">
              <c16:uniqueId val="{00000003-3790-4A98-9674-636370F473AC}"/>
            </c:ext>
          </c:extLst>
        </c:ser>
        <c:ser>
          <c:idx val="5"/>
          <c:order val="4"/>
          <c:tx>
            <c:strRef>
              <c:f>'5 - Internet'!$A$172</c:f>
              <c:strCache>
                <c:ptCount val="1"/>
                <c:pt idx="0">
                  <c:v> VDSL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3790-4A98-9674-636370F473AC}"/>
                </c:ext>
              </c:extLst>
            </c:dLbl>
            <c:dLbl>
              <c:idx val="4"/>
              <c:delete val="1"/>
              <c:extLst>
                <c:ext xmlns:c15="http://schemas.microsoft.com/office/drawing/2012/chart" uri="{CE6537A1-D6FC-4f65-9D91-7224C49458BB}"/>
                <c:ext xmlns:c16="http://schemas.microsoft.com/office/drawing/2014/chart" uri="{C3380CC4-5D6E-409C-BE32-E72D297353CC}">
                  <c16:uniqueId val="{00000027-3790-4A98-9674-636370F473AC}"/>
                </c:ext>
              </c:extLst>
            </c:dLbl>
            <c:dLbl>
              <c:idx val="5"/>
              <c:delete val="1"/>
              <c:extLst>
                <c:ext xmlns:c15="http://schemas.microsoft.com/office/drawing/2012/chart" uri="{CE6537A1-D6FC-4f65-9D91-7224C49458BB}"/>
                <c:ext xmlns:c16="http://schemas.microsoft.com/office/drawing/2014/chart" uri="{C3380CC4-5D6E-409C-BE32-E72D297353CC}">
                  <c16:uniqueId val="{0000002A-3790-4A98-9674-636370F473AC}"/>
                </c:ext>
              </c:extLst>
            </c:dLbl>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Internet'!$BU$174:$BU$178</c:f>
              <c:numCache>
                <c:formatCode>0.0%</c:formatCode>
                <c:ptCount val="5"/>
                <c:pt idx="0">
                  <c:v>6.6627149697464239E-3</c:v>
                </c:pt>
                <c:pt idx="1">
                  <c:v>5.8853982232760074E-2</c:v>
                </c:pt>
                <c:pt idx="2">
                  <c:v>0.93448330279749348</c:v>
                </c:pt>
                <c:pt idx="3">
                  <c:v>0</c:v>
                </c:pt>
                <c:pt idx="4">
                  <c:v>0</c:v>
                </c:pt>
              </c:numCache>
            </c:numRef>
          </c:val>
          <c:extLst>
            <c:ext xmlns:c16="http://schemas.microsoft.com/office/drawing/2014/chart" uri="{C3380CC4-5D6E-409C-BE32-E72D297353CC}">
              <c16:uniqueId val="{00000004-3790-4A98-9674-636370F473AC}"/>
            </c:ext>
          </c:extLst>
        </c:ser>
        <c:ser>
          <c:idx val="0"/>
          <c:order val="5"/>
          <c:tx>
            <c:strRef>
              <c:f>'5 - Internet'!$A$136</c:f>
              <c:strCache>
                <c:ptCount val="1"/>
                <c:pt idx="0">
                  <c:v> FWA </c:v>
                </c:pt>
              </c:strCache>
            </c:strRef>
          </c:tx>
          <c:spPr>
            <a:solidFill>
              <a:schemeClr val="accent2">
                <a:lumMod val="60000"/>
                <a:lumOff val="40000"/>
              </a:schemeClr>
            </a:solidFill>
          </c:spPr>
          <c:invertIfNegative val="0"/>
          <c:dLbls>
            <c:spPr>
              <a:noFill/>
              <a:ln>
                <a:noFill/>
              </a:ln>
              <a:effectLst/>
            </c:spPr>
            <c:txPr>
              <a:bodyPr rot="-5400000" vert="horz" wrap="square" lIns="38100" tIns="19050" rIns="38100" bIns="19050" anchor="ctr">
                <a:spAutoFit/>
              </a:bodyPr>
              <a:lstStyle/>
              <a:p>
                <a:pPr>
                  <a:defRPr sz="11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 Internet'!$A$138:$A$143</c:f>
              <c:strCache>
                <c:ptCount val="6"/>
                <c:pt idx="0">
                  <c:v> &lt;2Mbps - 9.99Mbps  </c:v>
                </c:pt>
                <c:pt idx="1">
                  <c:v>  =10Mbps - 29.99Mbps  </c:v>
                </c:pt>
                <c:pt idx="2">
                  <c:v>  =30Mbps - 99.99Mbps  </c:v>
                </c:pt>
                <c:pt idx="3">
                  <c:v>  =100Mbps - 499.99Mbps  </c:v>
                </c:pt>
                <c:pt idx="4">
                  <c:v>   =500Mbps - 999.99Mbps </c:v>
                </c:pt>
                <c:pt idx="5">
                  <c:v>   &gt;=1GB </c:v>
                </c:pt>
              </c:strCache>
            </c:strRef>
          </c:cat>
          <c:val>
            <c:numRef>
              <c:f>'5 - Internet'!$BU$138:$BU$143</c:f>
              <c:numCache>
                <c:formatCode>0.0%</c:formatCode>
                <c:ptCount val="6"/>
                <c:pt idx="0">
                  <c:v>6.1460061625977717E-2</c:v>
                </c:pt>
                <c:pt idx="1">
                  <c:v>0.15362645176582129</c:v>
                </c:pt>
                <c:pt idx="2">
                  <c:v>0.12135577150983645</c:v>
                </c:pt>
                <c:pt idx="3">
                  <c:v>0.65487082246977957</c:v>
                </c:pt>
                <c:pt idx="4">
                  <c:v>8.1298885991941214E-3</c:v>
                </c:pt>
                <c:pt idx="5">
                  <c:v>5.5700402939085091E-4</c:v>
                </c:pt>
              </c:numCache>
            </c:numRef>
          </c:val>
          <c:extLst>
            <c:ext xmlns:c16="http://schemas.microsoft.com/office/drawing/2014/chart" uri="{C3380CC4-5D6E-409C-BE32-E72D297353CC}">
              <c16:uniqueId val="{00000024-3790-4A98-9674-636370F473AC}"/>
            </c:ext>
          </c:extLst>
        </c:ser>
        <c:dLbls>
          <c:showLegendKey val="0"/>
          <c:showVal val="0"/>
          <c:showCatName val="0"/>
          <c:showSerName val="0"/>
          <c:showPercent val="0"/>
          <c:showBubbleSize val="0"/>
        </c:dLbls>
        <c:gapWidth val="90"/>
        <c:axId val="420199184"/>
        <c:axId val="1"/>
      </c:barChart>
      <c:catAx>
        <c:axId val="420199184"/>
        <c:scaling>
          <c:orientation val="minMax"/>
        </c:scaling>
        <c:delete val="0"/>
        <c:axPos val="b"/>
        <c:numFmt formatCode="General" sourceLinked="1"/>
        <c:majorTickMark val="cross"/>
        <c:minorTickMark val="none"/>
        <c:tickLblPos val="nextTo"/>
        <c:spPr>
          <a:ln>
            <a:solidFill>
              <a:schemeClr val="bg1">
                <a:lumMod val="50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a:solidFill>
                <a:schemeClr val="bg1">
                  <a:lumMod val="75000"/>
                </a:schemeClr>
              </a:solidFill>
              <a:prstDash val="solid"/>
            </a:ln>
          </c:spPr>
        </c:majorGridlines>
        <c:numFmt formatCode="0%" sourceLinked="0"/>
        <c:majorTickMark val="out"/>
        <c:minorTickMark val="none"/>
        <c:tickLblPos val="nextTo"/>
        <c:spPr>
          <a:ln>
            <a:solidFill>
              <a:schemeClr val="bg1">
                <a:lumMod val="75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420199184"/>
        <c:crosses val="autoZero"/>
        <c:crossBetween val="between"/>
      </c:valAx>
      <c:spPr>
        <a:ln>
          <a:solidFill>
            <a:schemeClr val="bg1">
              <a:lumMod val="75000"/>
            </a:schemeClr>
          </a:solidFill>
        </a:ln>
      </c:spPr>
    </c:plotArea>
    <c:legend>
      <c:legendPos val="r"/>
      <c:legendEntry>
        <c:idx val="0"/>
        <c:txPr>
          <a:bodyPr/>
          <a:lstStyle/>
          <a:p>
            <a:pPr>
              <a:defRPr sz="1000" b="1" i="0" u="none" strike="noStrike" baseline="0">
                <a:solidFill>
                  <a:srgbClr val="000000"/>
                </a:solidFill>
                <a:latin typeface="Arial"/>
                <a:ea typeface="Arial"/>
                <a:cs typeface="Arial"/>
              </a:defRPr>
            </a:pPr>
            <a:endParaRPr lang="en-US"/>
          </a:p>
        </c:txPr>
      </c:legendEntry>
      <c:layout>
        <c:manualLayout>
          <c:xMode val="edge"/>
          <c:yMode val="edge"/>
          <c:x val="3.5964435168495505E-2"/>
          <c:y val="0.82258677724456031"/>
          <c:w val="0.92583394586438916"/>
          <c:h val="0.1774131543813508"/>
        </c:manualLayout>
      </c:layout>
      <c:overlay val="0"/>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IE" sz="1800" b="1" i="0" u="none" strike="noStrike" kern="1200" spc="0" baseline="0">
                <a:solidFill>
                  <a:srgbClr val="000000"/>
                </a:solidFill>
                <a:latin typeface="Calibri"/>
                <a:ea typeface="Calibri"/>
                <a:cs typeface="Calibri"/>
              </a:defRPr>
            </a:pPr>
            <a:r>
              <a:rPr lang="en-IE" sz="1800" b="1" i="0" u="none" strike="noStrike" kern="1200" baseline="0">
                <a:solidFill>
                  <a:srgbClr val="000000"/>
                </a:solidFill>
                <a:latin typeface="Calibri"/>
                <a:ea typeface="Calibri"/>
                <a:cs typeface="Calibri"/>
              </a:rPr>
              <a:t>Monthly Data Traffic per </a:t>
            </a:r>
            <a:r>
              <a:rPr lang="en-IE" sz="1800" b="1" i="0" u="none" strike="noStrike" baseline="0">
                <a:effectLst/>
              </a:rPr>
              <a:t>Subscriber Line</a:t>
            </a:r>
            <a:r>
              <a:rPr lang="en-IE" sz="1800" b="1" i="0" u="none" strike="noStrike" kern="1200" baseline="0">
                <a:solidFill>
                  <a:srgbClr val="000000"/>
                </a:solidFill>
                <a:latin typeface="Calibri"/>
                <a:ea typeface="Calibri"/>
                <a:cs typeface="Calibri"/>
              </a:rPr>
              <a:t> by Platform, Q4 2021 - Q4 2022</a:t>
            </a:r>
          </a:p>
        </c:rich>
      </c:tx>
      <c:layout>
        <c:manualLayout>
          <c:xMode val="edge"/>
          <c:yMode val="edge"/>
          <c:x val="0.19017188509142818"/>
          <c:y val="1.6647588272336478E-2"/>
        </c:manualLayout>
      </c:layout>
      <c:overlay val="0"/>
      <c:spPr>
        <a:noFill/>
        <a:ln>
          <a:noFill/>
        </a:ln>
        <a:effectLst/>
      </c:spPr>
      <c:txPr>
        <a:bodyPr rot="0" spcFirstLastPara="1" vertOverflow="ellipsis" vert="horz" wrap="square" anchor="ctr" anchorCtr="1"/>
        <a:lstStyle/>
        <a:p>
          <a:pPr algn="ctr" rtl="0">
            <a:defRPr lang="en-IE" sz="1800" b="1" i="0" u="none" strike="noStrike" kern="1200" spc="0" baseline="0">
              <a:solidFill>
                <a:srgbClr val="000000"/>
              </a:solidFill>
              <a:latin typeface="Calibri"/>
              <a:ea typeface="Calibri"/>
              <a:cs typeface="Calibri"/>
            </a:defRPr>
          </a:pPr>
          <a:endParaRPr lang="en-US"/>
        </a:p>
      </c:txPr>
    </c:title>
    <c:autoTitleDeleted val="0"/>
    <c:plotArea>
      <c:layout/>
      <c:barChart>
        <c:barDir val="col"/>
        <c:grouping val="clustered"/>
        <c:varyColors val="0"/>
        <c:ser>
          <c:idx val="2"/>
          <c:order val="0"/>
          <c:tx>
            <c:strRef>
              <c:f>'5 - Internet'!$BQ$17</c:f>
              <c:strCache>
                <c:ptCount val="1"/>
                <c:pt idx="0">
                  <c:v>2021 Q4 </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Internet'!$BQ$18:$BQ$24</c:f>
              <c:numCache>
                <c:formatCode>0.0</c:formatCode>
                <c:ptCount val="7"/>
                <c:pt idx="0">
                  <c:v>33.295732280503856</c:v>
                </c:pt>
                <c:pt idx="1">
                  <c:v>83.722767457368775</c:v>
                </c:pt>
                <c:pt idx="2">
                  <c:v>241.53653754901225</c:v>
                </c:pt>
                <c:pt idx="3">
                  <c:v>95.80456444875847</c:v>
                </c:pt>
                <c:pt idx="4">
                  <c:v>324.54155524132858</c:v>
                </c:pt>
                <c:pt idx="5">
                  <c:v>443.8288157791178</c:v>
                </c:pt>
                <c:pt idx="6">
                  <c:v>405.6384154405701</c:v>
                </c:pt>
              </c:numCache>
            </c:numRef>
          </c:val>
          <c:extLst>
            <c:ext xmlns:c16="http://schemas.microsoft.com/office/drawing/2014/chart" uri="{C3380CC4-5D6E-409C-BE32-E72D297353CC}">
              <c16:uniqueId val="{00000002-0A5B-4D84-AD64-E0475EBB78CD}"/>
            </c:ext>
          </c:extLst>
        </c:ser>
        <c:ser>
          <c:idx val="3"/>
          <c:order val="1"/>
          <c:tx>
            <c:strRef>
              <c:f>'5 - Internet'!$BR$17</c:f>
              <c:strCache>
                <c:ptCount val="1"/>
                <c:pt idx="0">
                  <c:v>2022 Q1</c:v>
                </c:pt>
              </c:strCache>
            </c:strRef>
          </c:tx>
          <c:spPr>
            <a:solidFill>
              <a:schemeClr val="accent4"/>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Internet'!$BR$18:$BR$24</c:f>
              <c:numCache>
                <c:formatCode>0.0</c:formatCode>
                <c:ptCount val="7"/>
                <c:pt idx="0">
                  <c:v>33.845845845845844</c:v>
                </c:pt>
                <c:pt idx="1">
                  <c:v>87.695157033630053</c:v>
                </c:pt>
                <c:pt idx="2">
                  <c:v>238.07520178994596</c:v>
                </c:pt>
                <c:pt idx="3">
                  <c:v>91.564569337766059</c:v>
                </c:pt>
                <c:pt idx="4">
                  <c:v>329.90646273938461</c:v>
                </c:pt>
                <c:pt idx="5">
                  <c:v>438.85055293014881</c:v>
                </c:pt>
                <c:pt idx="6">
                  <c:v>402.47294514653066</c:v>
                </c:pt>
              </c:numCache>
            </c:numRef>
          </c:val>
          <c:extLst>
            <c:ext xmlns:c16="http://schemas.microsoft.com/office/drawing/2014/chart" uri="{C3380CC4-5D6E-409C-BE32-E72D297353CC}">
              <c16:uniqueId val="{00000003-0A5B-4D84-AD64-E0475EBB78CD}"/>
            </c:ext>
          </c:extLst>
        </c:ser>
        <c:ser>
          <c:idx val="4"/>
          <c:order val="2"/>
          <c:tx>
            <c:strRef>
              <c:f>'5 - Internet'!$BS$17</c:f>
              <c:strCache>
                <c:ptCount val="1"/>
                <c:pt idx="0">
                  <c:v>2022 Q2 </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Internet'!$BS$18:$BS$24</c:f>
              <c:numCache>
                <c:formatCode>0.0</c:formatCode>
                <c:ptCount val="7"/>
                <c:pt idx="0">
                  <c:v>258.63804611650488</c:v>
                </c:pt>
                <c:pt idx="1">
                  <c:v>85.67104880744067</c:v>
                </c:pt>
                <c:pt idx="2">
                  <c:v>217.90251837094488</c:v>
                </c:pt>
                <c:pt idx="3">
                  <c:v>86.367246764682193</c:v>
                </c:pt>
                <c:pt idx="4">
                  <c:v>310.30187368762614</c:v>
                </c:pt>
                <c:pt idx="5">
                  <c:v>399.1154305722257</c:v>
                </c:pt>
                <c:pt idx="6">
                  <c:v>385.70058943843287</c:v>
                </c:pt>
              </c:numCache>
            </c:numRef>
          </c:val>
          <c:extLst>
            <c:ext xmlns:c16="http://schemas.microsoft.com/office/drawing/2014/chart" uri="{C3380CC4-5D6E-409C-BE32-E72D297353CC}">
              <c16:uniqueId val="{00000004-0A5B-4D84-AD64-E0475EBB78CD}"/>
            </c:ext>
          </c:extLst>
        </c:ser>
        <c:ser>
          <c:idx val="0"/>
          <c:order val="3"/>
          <c:tx>
            <c:strRef>
              <c:f>'5 - Internet'!$BT$17</c:f>
              <c:strCache>
                <c:ptCount val="1"/>
                <c:pt idx="0">
                  <c:v>2022 Q3</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Internet'!$BT$18:$BT$24</c:f>
              <c:numCache>
                <c:formatCode>0.0</c:formatCode>
                <c:ptCount val="7"/>
                <c:pt idx="0">
                  <c:v>301.33823945655251</c:v>
                </c:pt>
                <c:pt idx="1">
                  <c:v>84.853851107873965</c:v>
                </c:pt>
                <c:pt idx="2">
                  <c:v>253.69371029552221</c:v>
                </c:pt>
                <c:pt idx="3">
                  <c:v>88.720184596070894</c:v>
                </c:pt>
                <c:pt idx="4">
                  <c:v>326.36206033514731</c:v>
                </c:pt>
                <c:pt idx="5">
                  <c:v>421.13870079444973</c:v>
                </c:pt>
                <c:pt idx="6">
                  <c:v>424.49121282701088</c:v>
                </c:pt>
              </c:numCache>
            </c:numRef>
          </c:val>
          <c:extLst>
            <c:ext xmlns:c16="http://schemas.microsoft.com/office/drawing/2014/chart" uri="{C3380CC4-5D6E-409C-BE32-E72D297353CC}">
              <c16:uniqueId val="{00000000-0A5B-4D84-AD64-E0475EBB78CD}"/>
            </c:ext>
          </c:extLst>
        </c:ser>
        <c:ser>
          <c:idx val="1"/>
          <c:order val="4"/>
          <c:tx>
            <c:strRef>
              <c:f>'5 - Internet'!$BU$17</c:f>
              <c:strCache>
                <c:ptCount val="1"/>
                <c:pt idx="0">
                  <c:v>2022 Q4</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0">
                <a:spAutoFit/>
              </a:bodyPr>
              <a:lstStyle/>
              <a:p>
                <a:pPr algn="ctr">
                  <a:defRPr lang="en-U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Internet'!$A$18:$A$24</c:f>
              <c:strCache>
                <c:ptCount val="7"/>
                <c:pt idx="0">
                  <c:v>Satellite</c:v>
                </c:pt>
                <c:pt idx="1">
                  <c:v>Mobile broadband</c:v>
                </c:pt>
                <c:pt idx="2">
                  <c:v>FWA</c:v>
                </c:pt>
                <c:pt idx="3">
                  <c:v>DSL</c:v>
                </c:pt>
                <c:pt idx="4">
                  <c:v>VDSL</c:v>
                </c:pt>
                <c:pt idx="5">
                  <c:v>Cable</c:v>
                </c:pt>
                <c:pt idx="6">
                  <c:v>FTTP</c:v>
                </c:pt>
              </c:strCache>
            </c:strRef>
          </c:cat>
          <c:val>
            <c:numRef>
              <c:f>'5 - Internet'!$BU$18:$BU$24</c:f>
              <c:numCache>
                <c:formatCode>0.0</c:formatCode>
                <c:ptCount val="7"/>
                <c:pt idx="0">
                  <c:v>375.89307855626322</c:v>
                </c:pt>
                <c:pt idx="1">
                  <c:v>85.009403276361709</c:v>
                </c:pt>
                <c:pt idx="2">
                  <c:v>247.35794856601092</c:v>
                </c:pt>
                <c:pt idx="3">
                  <c:v>94.322768421382079</c:v>
                </c:pt>
                <c:pt idx="4">
                  <c:v>352.23386687739122</c:v>
                </c:pt>
                <c:pt idx="5">
                  <c:v>473.60477787015452</c:v>
                </c:pt>
                <c:pt idx="6">
                  <c:v>483.0191118028917</c:v>
                </c:pt>
              </c:numCache>
            </c:numRef>
          </c:val>
          <c:extLst>
            <c:ext xmlns:c16="http://schemas.microsoft.com/office/drawing/2014/chart" uri="{C3380CC4-5D6E-409C-BE32-E72D297353CC}">
              <c16:uniqueId val="{00000002-7515-4D6D-B749-FC7F2AF376D3}"/>
            </c:ext>
          </c:extLst>
        </c:ser>
        <c:dLbls>
          <c:showLegendKey val="0"/>
          <c:showVal val="0"/>
          <c:showCatName val="0"/>
          <c:showSerName val="0"/>
          <c:showPercent val="0"/>
          <c:showBubbleSize val="0"/>
        </c:dLbls>
        <c:gapWidth val="100"/>
        <c:axId val="647446800"/>
        <c:axId val="647447192"/>
      </c:barChart>
      <c:catAx>
        <c:axId val="64744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447192"/>
        <c:crossesAt val="0"/>
        <c:auto val="1"/>
        <c:lblAlgn val="ctr"/>
        <c:lblOffset val="100"/>
        <c:noMultiLvlLbl val="0"/>
      </c:catAx>
      <c:valAx>
        <c:axId val="647447192"/>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IE" sz="1200" b="1">
                    <a:solidFill>
                      <a:sysClr val="windowText" lastClr="000000"/>
                    </a:solidFill>
                    <a:latin typeface="Arial" panose="020B0604020202020204" pitchFamily="34" charset="0"/>
                    <a:cs typeface="Arial" panose="020B0604020202020204" pitchFamily="34" charset="0"/>
                  </a:rPr>
                  <a:t>Data volumes (GBs)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47446800"/>
        <c:crosses val="autoZero"/>
        <c:crossBetween val="between"/>
        <c:majorUnit val="20"/>
      </c:valAx>
      <c:spPr>
        <a:noFill/>
        <a:ln>
          <a:solidFill>
            <a:schemeClr val="bg1">
              <a:lumMod val="75000"/>
            </a:schemeClr>
          </a:solidFill>
        </a:ln>
        <a:effectLst/>
      </c:spPr>
    </c:plotArea>
    <c:legend>
      <c:legendPos val="b"/>
      <c:layout>
        <c:manualLayout>
          <c:xMode val="edge"/>
          <c:yMode val="edge"/>
          <c:x val="0.26171796094495503"/>
          <c:y val="0.94706616646741149"/>
          <c:w val="0.44857831885405469"/>
          <c:h val="3.7870148353263314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800" b="1">
                <a:solidFill>
                  <a:sysClr val="windowText" lastClr="000000"/>
                </a:solidFill>
                <a:latin typeface="Arial" panose="020B0604020202020204" pitchFamily="34" charset="0"/>
                <a:cs typeface="Arial" panose="020B0604020202020204" pitchFamily="34" charset="0"/>
              </a:rPr>
              <a:t>Broadband Penetration per Captia</a:t>
            </a:r>
          </a:p>
        </c:rich>
      </c:tx>
      <c:layout>
        <c:manualLayout>
          <c:xMode val="edge"/>
          <c:yMode val="edge"/>
          <c:x val="0.25836401899394024"/>
          <c:y val="1.46198830409356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561342301499776E-2"/>
          <c:y val="8.880534670008354E-2"/>
          <c:w val="0.85012381744665211"/>
          <c:h val="0.76682223932534754"/>
        </c:manualLayout>
      </c:layout>
      <c:lineChart>
        <c:grouping val="standard"/>
        <c:varyColors val="0"/>
        <c:ser>
          <c:idx val="0"/>
          <c:order val="0"/>
          <c:tx>
            <c:strRef>
              <c:f>'5 - Internet'!$A$196</c:f>
              <c:strCache>
                <c:ptCount val="1"/>
                <c:pt idx="0">
                  <c:v>Pen. rate per captia (All)</c:v>
                </c:pt>
              </c:strCache>
            </c:strRef>
          </c:tx>
          <c:spPr>
            <a:ln w="28575" cap="rnd">
              <a:solidFill>
                <a:srgbClr val="00B050"/>
              </a:solidFill>
              <a:round/>
            </a:ln>
            <a:effectLst/>
          </c:spPr>
          <c:marker>
            <c:symbol val="none"/>
          </c:marker>
          <c:dLbls>
            <c:spPr>
              <a:noFill/>
              <a:ln>
                <a:noFill/>
              </a:ln>
              <a:effectLst/>
            </c:spPr>
            <c:txPr>
              <a:bodyPr rot="0" spcFirstLastPara="1" vertOverflow="ellipsis" vert="horz" wrap="square" lIns="38100" tIns="19050" rIns="38100" bIns="19050" anchor="t" anchorCtr="0">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Internet'!$BE$195:$BU$195</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Internet'!$BE$196:$BU$196</c:f>
              <c:numCache>
                <c:formatCode>0.0%</c:formatCode>
                <c:ptCount val="17"/>
                <c:pt idx="0">
                  <c:v>0.35375306974459719</c:v>
                </c:pt>
                <c:pt idx="1">
                  <c:v>0.35539863790220627</c:v>
                </c:pt>
                <c:pt idx="2">
                  <c:v>0.35543452199532655</c:v>
                </c:pt>
                <c:pt idx="3">
                  <c:v>0.35710393480508423</c:v>
                </c:pt>
                <c:pt idx="4">
                  <c:v>0.35656734207389751</c:v>
                </c:pt>
                <c:pt idx="5">
                  <c:v>0.3620320683264846</c:v>
                </c:pt>
                <c:pt idx="6">
                  <c:v>0.36408405995097842</c:v>
                </c:pt>
                <c:pt idx="7">
                  <c:v>0.36714225547020718</c:v>
                </c:pt>
                <c:pt idx="8">
                  <c:v>0.36992449882843009</c:v>
                </c:pt>
                <c:pt idx="9">
                  <c:v>0.37462926332194446</c:v>
                </c:pt>
                <c:pt idx="10">
                  <c:v>0.37828554325052377</c:v>
                </c:pt>
                <c:pt idx="11">
                  <c:v>0.38143693846245791</c:v>
                </c:pt>
                <c:pt idx="12">
                  <c:v>0.38238911710424478</c:v>
                </c:pt>
                <c:pt idx="13">
                  <c:v>0.38353596837944665</c:v>
                </c:pt>
                <c:pt idx="14">
                  <c:v>0.38289518058115368</c:v>
                </c:pt>
                <c:pt idx="15">
                  <c:v>0.38078003819322648</c:v>
                </c:pt>
                <c:pt idx="16">
                  <c:v>0.38062204846326542</c:v>
                </c:pt>
              </c:numCache>
            </c:numRef>
          </c:val>
          <c:smooth val="0"/>
          <c:extLst>
            <c:ext xmlns:c16="http://schemas.microsoft.com/office/drawing/2014/chart" uri="{C3380CC4-5D6E-409C-BE32-E72D297353CC}">
              <c16:uniqueId val="{00000000-02E5-4846-A677-3BCEA2EC0C7B}"/>
            </c:ext>
          </c:extLst>
        </c:ser>
        <c:ser>
          <c:idx val="1"/>
          <c:order val="1"/>
          <c:tx>
            <c:strRef>
              <c:f>'5 - Internet'!$A$197</c:f>
              <c:strCache>
                <c:ptCount val="1"/>
                <c:pt idx="0">
                  <c:v>Pen. rate per captia (Fixed)</c:v>
                </c:pt>
              </c:strCache>
            </c:strRef>
          </c:tx>
          <c:spPr>
            <a:ln w="28575" cap="rnd">
              <a:solidFill>
                <a:srgbClr val="0070C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Internet'!$BE$195:$BU$195</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Internet'!$BE$197:$BU$197</c:f>
              <c:numCache>
                <c:formatCode>0.0%</c:formatCode>
                <c:ptCount val="17"/>
                <c:pt idx="0">
                  <c:v>0.29268172888015714</c:v>
                </c:pt>
                <c:pt idx="1">
                  <c:v>0.29374271032992127</c:v>
                </c:pt>
                <c:pt idx="2">
                  <c:v>0.29369805953469463</c:v>
                </c:pt>
                <c:pt idx="3">
                  <c:v>0.2949431368971599</c:v>
                </c:pt>
                <c:pt idx="4">
                  <c:v>0.2954584755863518</c:v>
                </c:pt>
                <c:pt idx="5">
                  <c:v>0.29745971315768271</c:v>
                </c:pt>
                <c:pt idx="6">
                  <c:v>0.30020030538031905</c:v>
                </c:pt>
                <c:pt idx="7">
                  <c:v>0.30225587132227594</c:v>
                </c:pt>
                <c:pt idx="8">
                  <c:v>0.30370156009052129</c:v>
                </c:pt>
                <c:pt idx="9">
                  <c:v>0.30807948210753461</c:v>
                </c:pt>
                <c:pt idx="10">
                  <c:v>0.31028494462735706</c:v>
                </c:pt>
                <c:pt idx="11">
                  <c:v>0.31203119708349103</c:v>
                </c:pt>
                <c:pt idx="12">
                  <c:v>0.31295211446488458</c:v>
                </c:pt>
                <c:pt idx="13">
                  <c:v>0.3136697628458498</c:v>
                </c:pt>
                <c:pt idx="14">
                  <c:v>0.31275165679777261</c:v>
                </c:pt>
                <c:pt idx="15">
                  <c:v>0.31215674811956812</c:v>
                </c:pt>
                <c:pt idx="16">
                  <c:v>0.31189691878919251</c:v>
                </c:pt>
              </c:numCache>
            </c:numRef>
          </c:val>
          <c:smooth val="0"/>
          <c:extLst>
            <c:ext xmlns:c16="http://schemas.microsoft.com/office/drawing/2014/chart" uri="{C3380CC4-5D6E-409C-BE32-E72D297353CC}">
              <c16:uniqueId val="{00000001-02E5-4846-A677-3BCEA2EC0C7B}"/>
            </c:ext>
          </c:extLst>
        </c:ser>
        <c:ser>
          <c:idx val="2"/>
          <c:order val="2"/>
          <c:tx>
            <c:strRef>
              <c:f>'5 - Internet'!$A$198</c:f>
              <c:strCache>
                <c:ptCount val="1"/>
                <c:pt idx="0">
                  <c:v>Pen. rate per captia (Mobile)</c:v>
                </c:pt>
              </c:strCache>
            </c:strRef>
          </c:tx>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Internet'!$BE$195:$BU$195</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Internet'!$BE$198:$BU$198</c:f>
              <c:numCache>
                <c:formatCode>0.0%</c:formatCode>
                <c:ptCount val="17"/>
                <c:pt idx="0">
                  <c:v>6.1071340864440077E-2</c:v>
                </c:pt>
                <c:pt idx="1">
                  <c:v>6.1655927572284983E-2</c:v>
                </c:pt>
                <c:pt idx="2">
                  <c:v>6.173646246063192E-2</c:v>
                </c:pt>
                <c:pt idx="3">
                  <c:v>6.2160797907924344E-2</c:v>
                </c:pt>
                <c:pt idx="4">
                  <c:v>6.1108866487545703E-2</c:v>
                </c:pt>
                <c:pt idx="5">
                  <c:v>6.4572355168801873E-2</c:v>
                </c:pt>
                <c:pt idx="6">
                  <c:v>6.3883754570659382E-2</c:v>
                </c:pt>
                <c:pt idx="7">
                  <c:v>6.4886384147931242E-2</c:v>
                </c:pt>
                <c:pt idx="8">
                  <c:v>6.6222938737908799E-2</c:v>
                </c:pt>
                <c:pt idx="9">
                  <c:v>6.6549781214409881E-2</c:v>
                </c:pt>
                <c:pt idx="10">
                  <c:v>6.8000598623166722E-2</c:v>
                </c:pt>
                <c:pt idx="11">
                  <c:v>6.9405741378966865E-2</c:v>
                </c:pt>
                <c:pt idx="12">
                  <c:v>6.9437002639360201E-2</c:v>
                </c:pt>
                <c:pt idx="13">
                  <c:v>6.9866205533596834E-2</c:v>
                </c:pt>
                <c:pt idx="14">
                  <c:v>7.014352378338104E-2</c:v>
                </c:pt>
                <c:pt idx="15">
                  <c:v>6.8623290073658361E-2</c:v>
                </c:pt>
                <c:pt idx="16">
                  <c:v>6.8725129674072932E-2</c:v>
                </c:pt>
              </c:numCache>
            </c:numRef>
          </c:val>
          <c:smooth val="0"/>
          <c:extLst>
            <c:ext xmlns:c16="http://schemas.microsoft.com/office/drawing/2014/chart" uri="{C3380CC4-5D6E-409C-BE32-E72D297353CC}">
              <c16:uniqueId val="{00000002-02E5-4846-A677-3BCEA2EC0C7B}"/>
            </c:ext>
          </c:extLst>
        </c:ser>
        <c:dLbls>
          <c:showLegendKey val="0"/>
          <c:showVal val="0"/>
          <c:showCatName val="0"/>
          <c:showSerName val="0"/>
          <c:showPercent val="0"/>
          <c:showBubbleSize val="0"/>
        </c:dLbls>
        <c:marker val="1"/>
        <c:smooth val="0"/>
        <c:axId val="305539400"/>
        <c:axId val="305539792"/>
      </c:lineChart>
      <c:lineChart>
        <c:grouping val="standard"/>
        <c:varyColors val="0"/>
        <c:ser>
          <c:idx val="3"/>
          <c:order val="3"/>
          <c:tx>
            <c:strRef>
              <c:f>'5 - Internet'!$A$199</c:f>
              <c:strCache>
                <c:ptCount val="1"/>
                <c:pt idx="0">
                  <c:v>Population (000's)</c:v>
                </c:pt>
              </c:strCache>
            </c:strRef>
          </c:tx>
          <c:spPr>
            <a:ln w="28575" cap="rnd">
              <a:solidFill>
                <a:schemeClr val="tx1">
                  <a:lumMod val="65000"/>
                  <a:lumOff val="3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 Internet'!$BE$182:$BU$182</c:f>
              <c:strCache>
                <c:ptCount val="17"/>
                <c:pt idx="0">
                  <c:v>2018 Q4</c:v>
                </c:pt>
                <c:pt idx="1">
                  <c:v>2019 Q1</c:v>
                </c:pt>
                <c:pt idx="2">
                  <c:v>2019 Q2</c:v>
                </c:pt>
                <c:pt idx="3">
                  <c:v>2019 Q3</c:v>
                </c:pt>
                <c:pt idx="4">
                  <c:v>2019 Q4</c:v>
                </c:pt>
                <c:pt idx="5">
                  <c:v>2020 Q1</c:v>
                </c:pt>
                <c:pt idx="6">
                  <c:v>2020 Q2</c:v>
                </c:pt>
                <c:pt idx="7">
                  <c:v>2020 Q3</c:v>
                </c:pt>
                <c:pt idx="8">
                  <c:v>2020 Q4</c:v>
                </c:pt>
                <c:pt idx="9">
                  <c:v>2021 Q1</c:v>
                </c:pt>
                <c:pt idx="10">
                  <c:v>2021 Q2</c:v>
                </c:pt>
                <c:pt idx="11">
                  <c:v>2021 Q3</c:v>
                </c:pt>
                <c:pt idx="12">
                  <c:v>2021 Q4 </c:v>
                </c:pt>
                <c:pt idx="13">
                  <c:v>2022 Q1</c:v>
                </c:pt>
                <c:pt idx="14">
                  <c:v>2022 Q2 </c:v>
                </c:pt>
                <c:pt idx="15">
                  <c:v>2022 Q3</c:v>
                </c:pt>
                <c:pt idx="16">
                  <c:v>2022 Q4</c:v>
                </c:pt>
              </c:strCache>
            </c:strRef>
          </c:cat>
          <c:val>
            <c:numRef>
              <c:f>'5 - Internet'!$BE$199:$BU$199</c:f>
              <c:numCache>
                <c:formatCode>#,##0</c:formatCode>
                <c:ptCount val="17"/>
                <c:pt idx="0">
                  <c:v>4886.3999999999996</c:v>
                </c:pt>
                <c:pt idx="1">
                  <c:v>4904.2</c:v>
                </c:pt>
                <c:pt idx="2">
                  <c:v>4921.5</c:v>
                </c:pt>
                <c:pt idx="3">
                  <c:v>4932.8999999999996</c:v>
                </c:pt>
                <c:pt idx="4">
                  <c:v>4950.1000000000004</c:v>
                </c:pt>
                <c:pt idx="5">
                  <c:v>4964.3999999999996</c:v>
                </c:pt>
                <c:pt idx="6">
                  <c:v>4977.3999999999996</c:v>
                </c:pt>
                <c:pt idx="7">
                  <c:v>4986.1000000000004</c:v>
                </c:pt>
                <c:pt idx="8">
                  <c:v>4993.3</c:v>
                </c:pt>
                <c:pt idx="9">
                  <c:v>5004.8999999999996</c:v>
                </c:pt>
                <c:pt idx="10">
                  <c:v>5011.5</c:v>
                </c:pt>
                <c:pt idx="11">
                  <c:v>5019.7</c:v>
                </c:pt>
                <c:pt idx="12">
                  <c:v>5039.1000000000004</c:v>
                </c:pt>
                <c:pt idx="13">
                  <c:v>5060</c:v>
                </c:pt>
                <c:pt idx="14">
                  <c:v>5100.2</c:v>
                </c:pt>
                <c:pt idx="15">
                  <c:v>5131.8</c:v>
                </c:pt>
                <c:pt idx="16">
                  <c:v>5166.8</c:v>
                </c:pt>
              </c:numCache>
            </c:numRef>
          </c:val>
          <c:smooth val="0"/>
          <c:extLst>
            <c:ext xmlns:c16="http://schemas.microsoft.com/office/drawing/2014/chart" uri="{C3380CC4-5D6E-409C-BE32-E72D297353CC}">
              <c16:uniqueId val="{00000005-02E5-4846-A677-3BCEA2EC0C7B}"/>
            </c:ext>
          </c:extLst>
        </c:ser>
        <c:dLbls>
          <c:showLegendKey val="0"/>
          <c:showVal val="0"/>
          <c:showCatName val="0"/>
          <c:showSerName val="0"/>
          <c:showPercent val="0"/>
          <c:showBubbleSize val="0"/>
        </c:dLbls>
        <c:marker val="1"/>
        <c:smooth val="0"/>
        <c:axId val="371169920"/>
        <c:axId val="305540184"/>
      </c:lineChart>
      <c:catAx>
        <c:axId val="30553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05539792"/>
        <c:crosses val="autoZero"/>
        <c:auto val="1"/>
        <c:lblAlgn val="ctr"/>
        <c:lblOffset val="100"/>
        <c:noMultiLvlLbl val="0"/>
      </c:catAx>
      <c:valAx>
        <c:axId val="305539792"/>
        <c:scaling>
          <c:orientation val="minMax"/>
          <c:min val="-5.000000000000001E-2"/>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05539400"/>
        <c:crosses val="autoZero"/>
        <c:crossBetween val="between"/>
      </c:valAx>
      <c:valAx>
        <c:axId val="305540184"/>
        <c:scaling>
          <c:orientation val="minMax"/>
          <c:max val="55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sz="1200" b="1">
                    <a:solidFill>
                      <a:sysClr val="windowText" lastClr="000000"/>
                    </a:solidFill>
                    <a:latin typeface="Arial" panose="020B0604020202020204" pitchFamily="34" charset="0"/>
                    <a:cs typeface="Arial" panose="020B0604020202020204" pitchFamily="34" charset="0"/>
                  </a:rPr>
                  <a:t>Population 000s</a:t>
                </a:r>
              </a:p>
            </c:rich>
          </c:tx>
          <c:layout>
            <c:manualLayout>
              <c:xMode val="edge"/>
              <c:yMode val="edge"/>
              <c:x val="0.97033271639570851"/>
              <c:y val="0.367757319808708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71169920"/>
        <c:crosses val="max"/>
        <c:crossBetween val="between"/>
      </c:valAx>
      <c:catAx>
        <c:axId val="371169920"/>
        <c:scaling>
          <c:orientation val="minMax"/>
        </c:scaling>
        <c:delete val="1"/>
        <c:axPos val="b"/>
        <c:numFmt formatCode="General" sourceLinked="1"/>
        <c:majorTickMark val="out"/>
        <c:minorTickMark val="none"/>
        <c:tickLblPos val="nextTo"/>
        <c:crossAx val="305540184"/>
        <c:crosses val="autoZero"/>
        <c:auto val="1"/>
        <c:lblAlgn val="ctr"/>
        <c:lblOffset val="100"/>
        <c:noMultiLvlLbl val="0"/>
      </c:catAx>
      <c:spPr>
        <a:noFill/>
        <a:ln w="6350">
          <a:solidFill>
            <a:schemeClr val="bg1">
              <a:lumMod val="75000"/>
            </a:schemeClr>
          </a:solidFill>
        </a:ln>
        <a:effectLst/>
      </c:spPr>
    </c:plotArea>
    <c:legend>
      <c:legendPos val="b"/>
      <c:layout>
        <c:manualLayout>
          <c:xMode val="edge"/>
          <c:yMode val="edge"/>
          <c:x val="0.12848897573307022"/>
          <c:y val="0.94952588163321694"/>
          <c:w val="0.85222205025354647"/>
          <c:h val="3.7942790045981091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1204913" y="762000"/>
    <xdr:ext cx="8522494" cy="606742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326687" y="769937"/>
    <xdr:ext cx="11100027" cy="6080125"/>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absolute">
    <xdr:from>
      <xdr:col>35</xdr:col>
      <xdr:colOff>275787</xdr:colOff>
      <xdr:row>4</xdr:row>
      <xdr:rowOff>21666</xdr:rowOff>
    </xdr:from>
    <xdr:to>
      <xdr:col>52</xdr:col>
      <xdr:colOff>578972</xdr:colOff>
      <xdr:row>36</xdr:row>
      <xdr:rowOff>112058</xdr:rowOff>
    </xdr:to>
    <xdr:graphicFrame macro="">
      <xdr:nvGraphicFramePr>
        <xdr:cNvPr id="8" name="Chart 3">
          <a:extLst>
            <a:ext uri="{FF2B5EF4-FFF2-40B4-BE49-F238E27FC236}">
              <a16:creationId xmlns:a16="http://schemas.microsoft.com/office/drawing/2014/main" id="{00000000-0008-0000-0100-000008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absoluteAnchor>
    <xdr:pos x="32770535" y="774699"/>
    <xdr:ext cx="10363200" cy="6060889"/>
    <xdr:graphicFrame macro="">
      <xdr:nvGraphicFramePr>
        <xdr:cNvPr id="11" name="Chart 10">
          <a:extLst>
            <a:ext uri="{FF2B5EF4-FFF2-40B4-BE49-F238E27FC236}">
              <a16:creationId xmlns:a16="http://schemas.microsoft.com/office/drawing/2014/main" id="{8BC7DD01-9FDA-4D4B-B46C-230B55CF7CD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1210770" y="7147111"/>
    <xdr:ext cx="8559800" cy="6399893"/>
    <xdr:graphicFrame macro="">
      <xdr:nvGraphicFramePr>
        <xdr:cNvPr id="12" name="Chart 11">
          <a:extLst>
            <a:ext uri="{FF2B5EF4-FFF2-40B4-BE49-F238E27FC236}">
              <a16:creationId xmlns:a16="http://schemas.microsoft.com/office/drawing/2014/main" id="{D4EF3686-10F2-47CA-B592-F8A3352377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absoluteAnchor>
    <xdr:pos x="10308544" y="7143749"/>
    <xdr:ext cx="11136313" cy="6394813"/>
    <xdr:graphicFrame macro="">
      <xdr:nvGraphicFramePr>
        <xdr:cNvPr id="15" name="Chart 14">
          <a:extLst>
            <a:ext uri="{FF2B5EF4-FFF2-40B4-BE49-F238E27FC236}">
              <a16:creationId xmlns:a16="http://schemas.microsoft.com/office/drawing/2014/main" id="{36C2261E-D22D-4D52-9F5C-CB86D89EE5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absoluteAnchor>
    <xdr:pos x="21748750" y="7133167"/>
    <xdr:ext cx="10623549" cy="6408208"/>
    <xdr:graphicFrame macro="">
      <xdr:nvGraphicFramePr>
        <xdr:cNvPr id="16" name="Chart 15">
          <a:extLst>
            <a:ext uri="{FF2B5EF4-FFF2-40B4-BE49-F238E27FC236}">
              <a16:creationId xmlns:a16="http://schemas.microsoft.com/office/drawing/2014/main" id="{2FE4C01F-4B45-4F51-A26E-835B55FBE2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absoluteAnchor>
    <xdr:pos x="32744833" y="7152822"/>
    <xdr:ext cx="10381645" cy="6388553"/>
    <xdr:graphicFrame macro="">
      <xdr:nvGraphicFramePr>
        <xdr:cNvPr id="18" name="Chart 17">
          <a:extLst>
            <a:ext uri="{FF2B5EF4-FFF2-40B4-BE49-F238E27FC236}">
              <a16:creationId xmlns:a16="http://schemas.microsoft.com/office/drawing/2014/main" id="{A3CAE6E2-636A-4DF8-A00C-72C54A0135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absoluteAnchor>
  <xdr:absoluteAnchor>
    <xdr:pos x="43502037" y="751417"/>
    <xdr:ext cx="8567964" cy="6114054"/>
    <xdr:graphicFrame macro="">
      <xdr:nvGraphicFramePr>
        <xdr:cNvPr id="13" name="Chart 12">
          <a:extLst>
            <a:ext uri="{FF2B5EF4-FFF2-40B4-BE49-F238E27FC236}">
              <a16:creationId xmlns:a16="http://schemas.microsoft.com/office/drawing/2014/main" id="{D76875F3-169B-4C2A-9269-945768CBBE3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absoluteAnchor>
  <xdr:absoluteAnchor>
    <xdr:pos x="43515643" y="7176407"/>
    <xdr:ext cx="8554357" cy="6396718"/>
    <xdr:graphicFrame macro="">
      <xdr:nvGraphicFramePr>
        <xdr:cNvPr id="14" name="Chart 13">
          <a:extLst>
            <a:ext uri="{FF2B5EF4-FFF2-40B4-BE49-F238E27FC236}">
              <a16:creationId xmlns:a16="http://schemas.microsoft.com/office/drawing/2014/main" id="{0B41E3E5-1759-482C-A17F-C5E64C2823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0.00205</cdr:x>
      <cdr:y>0.95238</cdr:y>
    </cdr:from>
    <cdr:to>
      <cdr:x>0.14094</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9050" y="5791200"/>
          <a:ext cx="1292225" cy="2895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1" i="1" strike="noStrike">
              <a:solidFill>
                <a:srgbClr val="000000"/>
              </a:solidFill>
              <a:latin typeface="Arial"/>
              <a:cs typeface="Arial"/>
            </a:rPr>
            <a:t>Source: Quarterly Key Data Questionnaire</a:t>
          </a:r>
        </a:p>
      </cdr:txBody>
    </cdr:sp>
  </cdr:relSizeAnchor>
</c:userShapes>
</file>

<file path=xl/drawings/drawing11.xml><?xml version="1.0" encoding="utf-8"?>
<c:userShapes xmlns:c="http://schemas.openxmlformats.org/drawingml/2006/chart">
  <cdr:relSizeAnchor xmlns:cdr="http://schemas.openxmlformats.org/drawingml/2006/chartDrawing">
    <cdr:from>
      <cdr:x>0.00137</cdr:x>
      <cdr:y>0.95233</cdr:y>
    </cdr:from>
    <cdr:to>
      <cdr:x>0.14035</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2700" y="5784459"/>
          <a:ext cx="1292225" cy="2895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1" i="1" strike="noStrike">
              <a:solidFill>
                <a:srgbClr val="000000"/>
              </a:solidFill>
              <a:latin typeface="Arial"/>
              <a:cs typeface="Arial"/>
            </a:rPr>
            <a:t>Source: Quarterly Key Data Questionnaire</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0.94819</cdr:y>
    </cdr:from>
    <cdr:to>
      <cdr:x>0.17156</cdr:x>
      <cdr:y>1</cdr:y>
    </cdr:to>
    <cdr:sp macro="" textlink="">
      <cdr:nvSpPr>
        <cdr:cNvPr id="166913" name="Text Box 1"/>
        <cdr:cNvSpPr txBox="1">
          <a:spLocks xmlns:a="http://schemas.openxmlformats.org/drawingml/2006/main" noChangeArrowheads="1"/>
        </cdr:cNvSpPr>
      </cdr:nvSpPr>
      <cdr:spPr bwMode="auto">
        <a:xfrm xmlns:a="http://schemas.openxmlformats.org/drawingml/2006/main">
          <a:off x="0" y="5753100"/>
          <a:ext cx="1462087" cy="314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0.93029</cdr:y>
    </cdr:from>
    <cdr:to>
      <cdr:x>0.196</cdr:x>
      <cdr:y>1</cdr:y>
    </cdr:to>
    <cdr:sp macro="" textlink="">
      <cdr:nvSpPr>
        <cdr:cNvPr id="2" name="TextBox 1"/>
        <cdr:cNvSpPr txBox="1"/>
      </cdr:nvSpPr>
      <cdr:spPr>
        <a:xfrm xmlns:a="http://schemas.openxmlformats.org/drawingml/2006/main">
          <a:off x="0" y="5656263"/>
          <a:ext cx="1903413" cy="4238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i="1"/>
            <a:t>Source: Quarterly </a:t>
          </a:r>
          <a:r>
            <a:rPr lang="en-US" sz="900" b="1" i="1">
              <a:latin typeface="Arial" panose="020B0604020202020204" pitchFamily="34" charset="0"/>
              <a:cs typeface="Arial" panose="020B0604020202020204" pitchFamily="34" charset="0"/>
            </a:rPr>
            <a:t>Key</a:t>
          </a:r>
          <a:r>
            <a:rPr lang="en-US" sz="1000" b="1" i="1"/>
            <a:t> Data Questionnaire</a:t>
          </a:r>
        </a:p>
      </cdr:txBody>
    </cdr:sp>
  </cdr:relSizeAnchor>
</c:userShapes>
</file>

<file path=xl/drawings/drawing4.xml><?xml version="1.0" encoding="utf-8"?>
<c:userShapes xmlns:c="http://schemas.openxmlformats.org/drawingml/2006/chart">
  <cdr:relSizeAnchor xmlns:cdr="http://schemas.openxmlformats.org/drawingml/2006/chartDrawing">
    <cdr:from>
      <cdr:x>1.16523E-7</cdr:x>
      <cdr:y>0.94617</cdr:y>
    </cdr:from>
    <cdr:to>
      <cdr:x>0.17314</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 y="5524521"/>
          <a:ext cx="1485900" cy="3143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5.xml><?xml version="1.0" encoding="utf-8"?>
<c:userShapes xmlns:c="http://schemas.openxmlformats.org/drawingml/2006/chart">
  <cdr:relSizeAnchor xmlns:cdr="http://schemas.openxmlformats.org/drawingml/2006/chartDrawing">
    <cdr:from>
      <cdr:x>9.87957E-8</cdr:x>
      <cdr:y>0.92149</cdr:y>
    </cdr:from>
    <cdr:to>
      <cdr:x>0.13174</cdr:x>
      <cdr:y>1</cdr:y>
    </cdr:to>
    <cdr:sp macro="" textlink="">
      <cdr:nvSpPr>
        <cdr:cNvPr id="8193" name="Text Box 1"/>
        <cdr:cNvSpPr txBox="1">
          <a:spLocks xmlns:a="http://schemas.openxmlformats.org/drawingml/2006/main" noChangeArrowheads="1"/>
        </cdr:cNvSpPr>
      </cdr:nvSpPr>
      <cdr:spPr bwMode="auto">
        <a:xfrm xmlns:a="http://schemas.openxmlformats.org/drawingml/2006/main">
          <a:off x="1" y="5664201"/>
          <a:ext cx="1333500" cy="482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userShapes>
</file>

<file path=xl/drawings/drawing6.xml><?xml version="1.0" encoding="utf-8"?>
<c:userShapes xmlns:c="http://schemas.openxmlformats.org/drawingml/2006/chart">
  <cdr:relSizeAnchor xmlns:cdr="http://schemas.openxmlformats.org/drawingml/2006/chartDrawing">
    <cdr:from>
      <cdr:x>0.01114</cdr:x>
      <cdr:y>0.93427</cdr:y>
    </cdr:from>
    <cdr:to>
      <cdr:x>0.23591</cdr:x>
      <cdr:y>0.99197</cdr:y>
    </cdr:to>
    <cdr:sp macro="" textlink="">
      <cdr:nvSpPr>
        <cdr:cNvPr id="109569" name="Text Box 1"/>
        <cdr:cNvSpPr txBox="1">
          <a:spLocks xmlns:a="http://schemas.openxmlformats.org/drawingml/2006/main" noChangeArrowheads="1"/>
        </cdr:cNvSpPr>
      </cdr:nvSpPr>
      <cdr:spPr bwMode="auto">
        <a:xfrm xmlns:a="http://schemas.openxmlformats.org/drawingml/2006/main">
          <a:off x="95356" y="6046787"/>
          <a:ext cx="1923944" cy="373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1" i="0" strike="noStrike">
              <a:solidFill>
                <a:sysClr val="windowText" lastClr="000000"/>
              </a:solidFill>
              <a:latin typeface="Arial" panose="020B0604020202020204" pitchFamily="34" charset="0"/>
              <a:cs typeface="Arial" panose="020B0604020202020204" pitchFamily="34" charset="0"/>
            </a:rPr>
            <a:t>Source:  </a:t>
          </a:r>
          <a:r>
            <a:rPr lang="en-US" sz="900" b="1" i="1">
              <a:effectLst/>
              <a:latin typeface="Arial" panose="020B0604020202020204" pitchFamily="34" charset="0"/>
              <a:ea typeface="+mn-ea"/>
              <a:cs typeface="Arial" panose="020B0604020202020204" pitchFamily="34" charset="0"/>
            </a:rPr>
            <a:t>Quarterly Key Data Questionnaire</a:t>
          </a:r>
          <a:r>
            <a:rPr lang="en-US" sz="900" b="1" i="0" strike="noStrike">
              <a:solidFill>
                <a:sysClr val="windowText" lastClr="000000"/>
              </a:solidFill>
              <a:latin typeface="Arial" panose="020B0604020202020204" pitchFamily="34" charset="0"/>
              <a:cs typeface="Arial" panose="020B0604020202020204" pitchFamily="34" charset="0"/>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0.01686</cdr:x>
      <cdr:y>0.95182</cdr:y>
    </cdr:from>
    <cdr:to>
      <cdr:x>0.31965</cdr:x>
      <cdr:y>1</cdr:y>
    </cdr:to>
    <cdr:sp macro="" textlink="">
      <cdr:nvSpPr>
        <cdr:cNvPr id="2" name="Text Box 1">
          <a:extLst xmlns:a="http://schemas.openxmlformats.org/drawingml/2006/main">
            <a:ext uri="{FF2B5EF4-FFF2-40B4-BE49-F238E27FC236}">
              <a16:creationId xmlns:a16="http://schemas.microsoft.com/office/drawing/2014/main" id="{E90C68DC-4598-49E6-9A53-EC651E74E146}"/>
            </a:ext>
          </a:extLst>
        </cdr:cNvPr>
        <cdr:cNvSpPr txBox="1">
          <a:spLocks xmlns:a="http://schemas.openxmlformats.org/drawingml/2006/main" noChangeArrowheads="1"/>
        </cdr:cNvSpPr>
      </cdr:nvSpPr>
      <cdr:spPr bwMode="auto">
        <a:xfrm xmlns:a="http://schemas.openxmlformats.org/drawingml/2006/main">
          <a:off x="165100" y="6172200"/>
          <a:ext cx="2964277" cy="3124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1000" b="1" i="1" strike="noStrike">
              <a:solidFill>
                <a:srgbClr val="000000"/>
              </a:solidFill>
              <a:latin typeface="Arial"/>
              <a:cs typeface="Arial"/>
            </a:rPr>
            <a:t>Source:  Quarterly Key Data Questionnaire</a:t>
          </a:r>
        </a:p>
      </cdr:txBody>
    </cdr:sp>
  </cdr:relSizeAnchor>
</c:userShapes>
</file>

<file path=xl/drawings/drawing8.xml><?xml version="1.0" encoding="utf-8"?>
<c:userShapes xmlns:c="http://schemas.openxmlformats.org/drawingml/2006/chart">
  <cdr:relSizeAnchor xmlns:cdr="http://schemas.openxmlformats.org/drawingml/2006/chartDrawing">
    <cdr:from>
      <cdr:x>0.01313</cdr:x>
      <cdr:y>0.9689</cdr:y>
    </cdr:from>
    <cdr:to>
      <cdr:x>0.32559</cdr:x>
      <cdr:y>1</cdr:y>
    </cdr:to>
    <cdr:sp macro="" textlink="">
      <cdr:nvSpPr>
        <cdr:cNvPr id="2" name="Text Box 1"/>
        <cdr:cNvSpPr txBox="1">
          <a:spLocks xmlns:a="http://schemas.openxmlformats.org/drawingml/2006/main" noChangeArrowheads="1"/>
        </cdr:cNvSpPr>
      </cdr:nvSpPr>
      <cdr:spPr bwMode="auto">
        <a:xfrm xmlns:a="http://schemas.openxmlformats.org/drawingml/2006/main">
          <a:off x="124602" y="6238651"/>
          <a:ext cx="2964277" cy="200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1" i="1" strike="noStrike">
              <a:solidFill>
                <a:srgbClr val="000000"/>
              </a:solidFill>
              <a:latin typeface="Arial"/>
              <a:cs typeface="Arial"/>
            </a:rPr>
            <a:t>Source:  Quarterly Key Data Questionnaire</a:t>
          </a:r>
        </a:p>
      </cdr:txBody>
    </cdr:sp>
  </cdr:relSizeAnchor>
  <cdr:relSizeAnchor xmlns:cdr="http://schemas.openxmlformats.org/drawingml/2006/chartDrawing">
    <cdr:from>
      <cdr:x>0.87184</cdr:x>
      <cdr:y>0.84619</cdr:y>
    </cdr:from>
    <cdr:to>
      <cdr:x>0.91685</cdr:x>
      <cdr:y>0.88363</cdr:y>
    </cdr:to>
    <cdr:sp macro="" textlink="">
      <cdr:nvSpPr>
        <cdr:cNvPr id="4" name="TextBox 3"/>
        <cdr:cNvSpPr txBox="1"/>
      </cdr:nvSpPr>
      <cdr:spPr>
        <a:xfrm xmlns:a="http://schemas.openxmlformats.org/drawingml/2006/main">
          <a:off x="7550751" y="5124023"/>
          <a:ext cx="389707" cy="230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IE"/>
        </a:p>
      </cdr:txBody>
    </cdr:sp>
  </cdr:relSizeAnchor>
  <cdr:relSizeAnchor xmlns:cdr="http://schemas.openxmlformats.org/drawingml/2006/chartDrawing">
    <cdr:from>
      <cdr:x>0.71107</cdr:x>
      <cdr:y>0.84395</cdr:y>
    </cdr:from>
    <cdr:to>
      <cdr:x>0.75558</cdr:x>
      <cdr:y>0.88139</cdr:y>
    </cdr:to>
    <cdr:sp macro="" textlink="">
      <cdr:nvSpPr>
        <cdr:cNvPr id="5" name="TextBox 1"/>
        <cdr:cNvSpPr txBox="1"/>
      </cdr:nvSpPr>
      <cdr:spPr>
        <a:xfrm xmlns:a="http://schemas.openxmlformats.org/drawingml/2006/main">
          <a:off x="6156614" y="5108863"/>
          <a:ext cx="389707" cy="23055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IE"/>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0.9457</cdr:y>
    </cdr:from>
    <cdr:to>
      <cdr:x>0.2675</cdr:x>
      <cdr:y>0.98625</cdr:y>
    </cdr:to>
    <cdr:sp macro="" textlink="">
      <cdr:nvSpPr>
        <cdr:cNvPr id="2" name="TextBox 1"/>
        <cdr:cNvSpPr txBox="1"/>
      </cdr:nvSpPr>
      <cdr:spPr>
        <a:xfrm xmlns:a="http://schemas.openxmlformats.org/drawingml/2006/main">
          <a:off x="0" y="6113289"/>
          <a:ext cx="2717800" cy="2621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1">
              <a:latin typeface="Arial" pitchFamily="34" charset="0"/>
              <a:cs typeface="Arial" pitchFamily="34" charset="0"/>
            </a:rPr>
            <a:t>Source: </a:t>
          </a:r>
          <a:r>
            <a:rPr lang="en-US" sz="900" b="1" i="1">
              <a:solidFill>
                <a:sysClr val="windowText" lastClr="000000"/>
              </a:solidFill>
              <a:latin typeface="Arial" pitchFamily="34" charset="0"/>
              <a:cs typeface="Arial" pitchFamily="34" charset="0"/>
            </a:rPr>
            <a:t>Quarterly</a:t>
          </a:r>
          <a:r>
            <a:rPr lang="en-US" sz="900" b="1" i="1">
              <a:latin typeface="Arial" pitchFamily="34" charset="0"/>
              <a:cs typeface="Arial" pitchFamily="34" charset="0"/>
            </a:rPr>
            <a:t> Key Data Questionnaire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44"/>
  <sheetViews>
    <sheetView showGridLines="0" tabSelected="1" zoomScaleNormal="100" workbookViewId="0">
      <pane xSplit="1" topLeftCell="BM1" activePane="topRight" state="frozen"/>
      <selection pane="topRight"/>
    </sheetView>
  </sheetViews>
  <sheetFormatPr defaultColWidth="9.140625" defaultRowHeight="15.75" x14ac:dyDescent="0.25"/>
  <cols>
    <col min="1" max="1" width="47" style="16" customWidth="1"/>
    <col min="2" max="49" width="14.5703125" style="16" hidden="1" customWidth="1"/>
    <col min="50" max="50" width="14.5703125" style="16" customWidth="1"/>
    <col min="51" max="60" width="14.85546875" style="16" customWidth="1"/>
    <col min="61" max="61" width="16.140625" style="16" customWidth="1"/>
    <col min="62" max="62" width="16" style="16" customWidth="1"/>
    <col min="63" max="69" width="17.85546875" style="16" customWidth="1"/>
    <col min="70" max="73" width="14.28515625" style="16" bestFit="1" customWidth="1"/>
    <col min="74" max="16384" width="9.140625" style="16"/>
  </cols>
  <sheetData>
    <row r="1" spans="1:76" s="15" customFormat="1" ht="18.75" x14ac:dyDescent="0.3">
      <c r="A1" s="10" t="s">
        <v>61</v>
      </c>
      <c r="BA1" s="29"/>
    </row>
    <row r="2" spans="1:76" s="15" customFormat="1" x14ac:dyDescent="0.25">
      <c r="A2" s="1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76" x14ac:dyDescent="0.25">
      <c r="A3" s="8" t="s">
        <v>60</v>
      </c>
      <c r="B3" s="14" t="s">
        <v>21</v>
      </c>
      <c r="C3" s="14" t="s">
        <v>22</v>
      </c>
      <c r="D3" s="14" t="s">
        <v>23</v>
      </c>
      <c r="E3" s="14" t="s">
        <v>24</v>
      </c>
      <c r="F3" s="14" t="s">
        <v>25</v>
      </c>
      <c r="G3" s="14" t="s">
        <v>26</v>
      </c>
      <c r="H3" s="14" t="s">
        <v>27</v>
      </c>
      <c r="I3" s="14" t="s">
        <v>28</v>
      </c>
      <c r="J3" s="14" t="s">
        <v>29</v>
      </c>
      <c r="K3" s="14" t="s">
        <v>30</v>
      </c>
      <c r="L3" s="14" t="s">
        <v>31</v>
      </c>
      <c r="M3" s="14" t="s">
        <v>32</v>
      </c>
      <c r="N3" s="14" t="s">
        <v>33</v>
      </c>
      <c r="O3" s="14" t="s">
        <v>34</v>
      </c>
      <c r="P3" s="14" t="s">
        <v>35</v>
      </c>
      <c r="Q3" s="14" t="s">
        <v>36</v>
      </c>
      <c r="R3" s="14" t="s">
        <v>37</v>
      </c>
      <c r="S3" s="14" t="s">
        <v>38</v>
      </c>
      <c r="T3" s="14" t="s">
        <v>39</v>
      </c>
      <c r="U3" s="14" t="s">
        <v>40</v>
      </c>
      <c r="V3" s="14" t="s">
        <v>41</v>
      </c>
      <c r="W3" s="14" t="s">
        <v>42</v>
      </c>
      <c r="X3" s="14" t="s">
        <v>43</v>
      </c>
      <c r="Y3" s="14" t="s">
        <v>44</v>
      </c>
      <c r="Z3" s="14" t="s">
        <v>0</v>
      </c>
      <c r="AA3" s="14" t="s">
        <v>1</v>
      </c>
      <c r="AB3" s="14" t="s">
        <v>2</v>
      </c>
      <c r="AC3" s="14" t="s">
        <v>3</v>
      </c>
      <c r="AD3" s="14" t="s">
        <v>4</v>
      </c>
      <c r="AE3" s="14" t="s">
        <v>5</v>
      </c>
      <c r="AF3" s="14" t="s">
        <v>6</v>
      </c>
      <c r="AG3" s="14" t="s">
        <v>7</v>
      </c>
      <c r="AH3" s="14" t="s">
        <v>8</v>
      </c>
      <c r="AI3" s="14" t="s">
        <v>9</v>
      </c>
      <c r="AJ3" s="14" t="s">
        <v>10</v>
      </c>
      <c r="AK3" s="14" t="s">
        <v>11</v>
      </c>
      <c r="AL3" s="14" t="s">
        <v>12</v>
      </c>
      <c r="AM3" s="14" t="s">
        <v>13</v>
      </c>
      <c r="AN3" s="14" t="s">
        <v>14</v>
      </c>
      <c r="AO3" s="14" t="s">
        <v>15</v>
      </c>
      <c r="AP3" s="14" t="s">
        <v>16</v>
      </c>
      <c r="AQ3" s="14" t="s">
        <v>17</v>
      </c>
      <c r="AR3" s="14" t="s">
        <v>18</v>
      </c>
      <c r="AS3" s="14" t="s">
        <v>19</v>
      </c>
      <c r="AT3" s="14" t="s">
        <v>45</v>
      </c>
      <c r="AU3" s="14" t="s">
        <v>46</v>
      </c>
      <c r="AV3" s="14" t="s">
        <v>54</v>
      </c>
      <c r="AW3" s="14" t="s">
        <v>55</v>
      </c>
      <c r="AX3" s="14" t="s">
        <v>62</v>
      </c>
      <c r="AY3" s="14" t="s">
        <v>63</v>
      </c>
      <c r="AZ3" s="5" t="s">
        <v>73</v>
      </c>
      <c r="BA3" s="5" t="s">
        <v>75</v>
      </c>
      <c r="BB3" s="5" t="s">
        <v>76</v>
      </c>
      <c r="BC3" s="5" t="s">
        <v>77</v>
      </c>
      <c r="BD3" s="5" t="s">
        <v>78</v>
      </c>
      <c r="BE3" s="5" t="s">
        <v>79</v>
      </c>
      <c r="BF3" s="5" t="s">
        <v>80</v>
      </c>
      <c r="BG3" s="5" t="s">
        <v>82</v>
      </c>
      <c r="BH3" s="5" t="s">
        <v>83</v>
      </c>
      <c r="BI3" s="5" t="s">
        <v>84</v>
      </c>
      <c r="BJ3" s="5" t="s">
        <v>87</v>
      </c>
      <c r="BK3" s="5" t="s">
        <v>96</v>
      </c>
      <c r="BL3" s="5" t="s">
        <v>110</v>
      </c>
      <c r="BM3" s="5" t="s">
        <v>133</v>
      </c>
      <c r="BN3" s="5" t="s">
        <v>137</v>
      </c>
      <c r="BO3" s="5" t="s">
        <v>139</v>
      </c>
      <c r="BP3" s="5" t="s">
        <v>140</v>
      </c>
      <c r="BQ3" s="5" t="s">
        <v>141</v>
      </c>
      <c r="BR3" s="5" t="s">
        <v>148</v>
      </c>
      <c r="BS3" s="5" t="s">
        <v>264</v>
      </c>
      <c r="BT3" s="5" t="s">
        <v>266</v>
      </c>
      <c r="BU3" s="5" t="s">
        <v>267</v>
      </c>
    </row>
    <row r="4" spans="1:76" x14ac:dyDescent="0.25">
      <c r="A4" s="4" t="s">
        <v>49</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v>139986079.399014</v>
      </c>
      <c r="AS4" s="3">
        <v>152966908.08306953</v>
      </c>
      <c r="AT4" s="3">
        <v>168455285</v>
      </c>
      <c r="AU4" s="3">
        <v>177927263</v>
      </c>
      <c r="AV4" s="6">
        <v>180970400</v>
      </c>
      <c r="AW4" s="6">
        <v>193267847</v>
      </c>
      <c r="AX4" s="6">
        <v>198087051</v>
      </c>
      <c r="AY4" s="6">
        <v>203513356</v>
      </c>
      <c r="AZ4" s="6">
        <v>201144463</v>
      </c>
      <c r="BA4" s="6">
        <v>237990495</v>
      </c>
      <c r="BB4" s="6">
        <v>232117158</v>
      </c>
      <c r="BC4" s="6">
        <v>249308330</v>
      </c>
      <c r="BD4" s="6">
        <v>242752543</v>
      </c>
      <c r="BE4" s="6">
        <v>272274262</v>
      </c>
      <c r="BF4" s="6">
        <v>284798999</v>
      </c>
      <c r="BG4" s="6">
        <v>280218512</v>
      </c>
      <c r="BH4" s="6">
        <v>294622687</v>
      </c>
      <c r="BI4" s="6">
        <v>322142838</v>
      </c>
      <c r="BJ4" s="6">
        <v>354109643</v>
      </c>
      <c r="BK4" s="6">
        <v>440798278</v>
      </c>
      <c r="BL4" s="6">
        <v>421928562</v>
      </c>
      <c r="BM4" s="6">
        <v>486397058</v>
      </c>
      <c r="BN4" s="6">
        <v>547367063</v>
      </c>
      <c r="BO4" s="6">
        <v>475135192</v>
      </c>
      <c r="BP4" s="6">
        <v>456461883</v>
      </c>
      <c r="BQ4" s="6">
        <v>501886507</v>
      </c>
      <c r="BR4" s="6">
        <v>495336763</v>
      </c>
      <c r="BS4" s="6">
        <v>445919298</v>
      </c>
      <c r="BT4" s="6">
        <v>468132305</v>
      </c>
      <c r="BU4" s="6">
        <v>522942082</v>
      </c>
      <c r="BW4" s="97"/>
      <c r="BX4" s="97"/>
    </row>
    <row r="5" spans="1:76" x14ac:dyDescent="0.25">
      <c r="A5" s="4" t="s">
        <v>50</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v>84608550</v>
      </c>
      <c r="AS5" s="3">
        <v>83048132</v>
      </c>
      <c r="AT5" s="3">
        <v>90361011</v>
      </c>
      <c r="AU5" s="3">
        <v>81543415</v>
      </c>
      <c r="AV5" s="6">
        <v>84443931.133000001</v>
      </c>
      <c r="AW5" s="6">
        <v>83630143.382217705</v>
      </c>
      <c r="AX5" s="6">
        <v>85176076.976721466</v>
      </c>
      <c r="AY5" s="6">
        <v>86760441.847592995</v>
      </c>
      <c r="AZ5" s="6">
        <v>93687320.822272599</v>
      </c>
      <c r="BA5" s="6">
        <v>86422239.159018725</v>
      </c>
      <c r="BB5" s="6">
        <v>87891580.807236284</v>
      </c>
      <c r="BC5" s="6">
        <v>77363612.035990313</v>
      </c>
      <c r="BD5" s="6">
        <v>78651177.037412003</v>
      </c>
      <c r="BE5" s="6">
        <v>77552178.248708993</v>
      </c>
      <c r="BF5" s="6">
        <v>80067578.259077385</v>
      </c>
      <c r="BG5" s="6">
        <v>71783092.441823676</v>
      </c>
      <c r="BH5" s="6">
        <v>74032270.954562083</v>
      </c>
      <c r="BI5" s="6">
        <v>67734332.156955838</v>
      </c>
      <c r="BJ5" s="6">
        <v>77292154</v>
      </c>
      <c r="BK5" s="6">
        <v>85758517</v>
      </c>
      <c r="BL5" s="6">
        <v>69805792</v>
      </c>
      <c r="BM5" s="6">
        <v>68584343.439999998</v>
      </c>
      <c r="BN5" s="6">
        <v>69226970.066699997</v>
      </c>
      <c r="BO5" s="6">
        <v>54338074</v>
      </c>
      <c r="BP5" s="6">
        <v>47662646.369999997</v>
      </c>
      <c r="BQ5" s="6">
        <v>42638683.648999996</v>
      </c>
      <c r="BR5" s="6">
        <v>38338451.440000005</v>
      </c>
      <c r="BS5" s="6">
        <v>34329944.181999996</v>
      </c>
      <c r="BT5" s="6">
        <v>33215506.310000002</v>
      </c>
      <c r="BU5" s="6">
        <v>33150019.93</v>
      </c>
      <c r="BW5" s="97"/>
      <c r="BX5" s="97"/>
    </row>
    <row r="6" spans="1:76" x14ac:dyDescent="0.25">
      <c r="A6" s="4" t="s">
        <v>51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v>99670807</v>
      </c>
      <c r="AS6" s="3">
        <v>115219651</v>
      </c>
      <c r="AT6" s="3">
        <v>136619772</v>
      </c>
      <c r="AU6" s="3">
        <v>154210124.17762852</v>
      </c>
      <c r="AV6" s="6">
        <v>167140164.0678001</v>
      </c>
      <c r="AW6" s="6">
        <v>191714169.49544039</v>
      </c>
      <c r="AX6" s="6">
        <v>200151475.48280993</v>
      </c>
      <c r="AY6" s="6">
        <v>217719116.82442266</v>
      </c>
      <c r="AZ6" s="6">
        <v>239944977.22882128</v>
      </c>
      <c r="BA6" s="6">
        <v>260100707.86790121</v>
      </c>
      <c r="BB6" s="6">
        <v>281150272.09861308</v>
      </c>
      <c r="BC6" s="6">
        <v>285568714.28006595</v>
      </c>
      <c r="BD6" s="6">
        <v>295171069.73129672</v>
      </c>
      <c r="BE6" s="6">
        <v>304695389.7420193</v>
      </c>
      <c r="BF6" s="6">
        <v>344221099.08600199</v>
      </c>
      <c r="BG6" s="6">
        <v>337431211.3193568</v>
      </c>
      <c r="BH6" s="6">
        <v>353700826.60938197</v>
      </c>
      <c r="BI6" s="6">
        <v>398537958.76201391</v>
      </c>
      <c r="BJ6" s="6">
        <v>514633323</v>
      </c>
      <c r="BK6" s="6">
        <v>588465108</v>
      </c>
      <c r="BL6" s="6">
        <v>573813732.65100002</v>
      </c>
      <c r="BM6" s="6">
        <v>641846782.29200006</v>
      </c>
      <c r="BN6" s="6">
        <v>687452963.86049998</v>
      </c>
      <c r="BO6" s="6">
        <v>575850626</v>
      </c>
      <c r="BP6" s="6">
        <v>531774519.17800003</v>
      </c>
      <c r="BQ6" s="6">
        <v>582169132.62300003</v>
      </c>
      <c r="BR6" s="6">
        <v>580146782.94999993</v>
      </c>
      <c r="BS6" s="6">
        <v>531701639.96000004</v>
      </c>
      <c r="BT6" s="6">
        <v>544074274.44000006</v>
      </c>
      <c r="BU6" s="6">
        <v>567653759.64999998</v>
      </c>
      <c r="BW6" s="97"/>
      <c r="BX6" s="97"/>
    </row>
    <row r="7" spans="1:76" x14ac:dyDescent="0.25">
      <c r="A7" s="4" t="s">
        <v>72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6">
        <v>1375637</v>
      </c>
      <c r="AW7" s="6">
        <v>2000646.53</v>
      </c>
      <c r="AX7" s="6">
        <v>3943493.5654081982</v>
      </c>
      <c r="AY7" s="6">
        <v>6504050.0630648443</v>
      </c>
      <c r="AZ7" s="6">
        <v>10613663.296908589</v>
      </c>
      <c r="BA7" s="6">
        <v>16974049.139860533</v>
      </c>
      <c r="BB7" s="6">
        <v>23283426.431322269</v>
      </c>
      <c r="BC7" s="6">
        <v>26977749.909252323</v>
      </c>
      <c r="BD7" s="6">
        <v>37129505.238960952</v>
      </c>
      <c r="BE7" s="6">
        <v>46928311.718409948</v>
      </c>
      <c r="BF7" s="6">
        <v>58214055.806783244</v>
      </c>
      <c r="BG7" s="6">
        <v>74812398.010876283</v>
      </c>
      <c r="BH7" s="6">
        <v>84909673.514656454</v>
      </c>
      <c r="BI7" s="6">
        <v>104592923.60005392</v>
      </c>
      <c r="BJ7" s="6">
        <v>173768096</v>
      </c>
      <c r="BK7" s="6">
        <v>218488838.69999999</v>
      </c>
      <c r="BL7" s="6">
        <v>241741690</v>
      </c>
      <c r="BM7" s="6">
        <v>299917319.07499999</v>
      </c>
      <c r="BN7" s="6">
        <v>368060579</v>
      </c>
      <c r="BO7" s="6">
        <v>351493317</v>
      </c>
      <c r="BP7" s="6">
        <v>374367028.13999999</v>
      </c>
      <c r="BQ7" s="6">
        <v>452585383.09000003</v>
      </c>
      <c r="BR7" s="6">
        <v>483443257.19699997</v>
      </c>
      <c r="BS7" s="6">
        <v>499159817.63</v>
      </c>
      <c r="BT7" s="6">
        <v>589951944.71000004</v>
      </c>
      <c r="BU7" s="6">
        <v>725689362.62999988</v>
      </c>
      <c r="BW7" s="97"/>
      <c r="BX7" s="97"/>
    </row>
    <row r="8" spans="1:76" x14ac:dyDescent="0.25">
      <c r="A8" s="4" t="s">
        <v>56</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6">
        <v>123676</v>
      </c>
      <c r="AW8" s="6">
        <v>129094</v>
      </c>
      <c r="AX8" s="6">
        <v>133986</v>
      </c>
      <c r="AY8" s="6">
        <v>143376</v>
      </c>
      <c r="AZ8" s="6">
        <v>189795</v>
      </c>
      <c r="BA8" s="6">
        <v>197336</v>
      </c>
      <c r="BB8" s="6">
        <v>197997</v>
      </c>
      <c r="BC8" s="6">
        <v>196299</v>
      </c>
      <c r="BD8" s="6">
        <v>189366</v>
      </c>
      <c r="BE8" s="6">
        <v>194708</v>
      </c>
      <c r="BF8" s="6">
        <v>270188</v>
      </c>
      <c r="BG8" s="6">
        <v>304042</v>
      </c>
      <c r="BH8" s="6">
        <v>341849</v>
      </c>
      <c r="BI8" s="6">
        <v>314849</v>
      </c>
      <c r="BJ8" s="6">
        <v>351828</v>
      </c>
      <c r="BK8" s="6">
        <v>344928</v>
      </c>
      <c r="BL8" s="6">
        <v>318560</v>
      </c>
      <c r="BM8" s="6">
        <v>287406</v>
      </c>
      <c r="BN8" s="6">
        <v>237442</v>
      </c>
      <c r="BO8" s="6">
        <v>214991</v>
      </c>
      <c r="BP8" s="6">
        <v>193807</v>
      </c>
      <c r="BQ8" s="6">
        <v>177100</v>
      </c>
      <c r="BR8" s="6">
        <v>169060</v>
      </c>
      <c r="BS8" s="6">
        <v>2557413</v>
      </c>
      <c r="BT8" s="6">
        <v>3193884</v>
      </c>
      <c r="BU8" s="6">
        <v>4426141</v>
      </c>
      <c r="BW8" s="97"/>
      <c r="BX8" s="97"/>
    </row>
    <row r="9" spans="1:76" x14ac:dyDescent="0.25">
      <c r="A9" s="4" t="s">
        <v>52</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v>4289126</v>
      </c>
      <c r="AS9" s="3">
        <v>4245157</v>
      </c>
      <c r="AT9" s="3">
        <v>4750311</v>
      </c>
      <c r="AU9" s="3">
        <v>5840699</v>
      </c>
      <c r="AV9" s="6">
        <v>5102398.26</v>
      </c>
      <c r="AW9" s="6">
        <v>6906816</v>
      </c>
      <c r="AX9" s="6">
        <v>8222903.9400000004</v>
      </c>
      <c r="AY9" s="6">
        <v>9878270</v>
      </c>
      <c r="AZ9" s="6">
        <v>11294304</v>
      </c>
      <c r="BA9" s="6">
        <v>11666304</v>
      </c>
      <c r="BB9" s="6">
        <v>13497843</v>
      </c>
      <c r="BC9" s="6">
        <v>12021857</v>
      </c>
      <c r="BD9" s="6">
        <v>13633290</v>
      </c>
      <c r="BE9" s="6">
        <v>14553321</v>
      </c>
      <c r="BF9" s="6">
        <v>15478542</v>
      </c>
      <c r="BG9" s="6">
        <v>15991683</v>
      </c>
      <c r="BH9" s="6">
        <v>18544146</v>
      </c>
      <c r="BI9" s="6">
        <v>22168695.449999999</v>
      </c>
      <c r="BJ9" s="6">
        <v>28621211</v>
      </c>
      <c r="BK9" s="6">
        <v>39856628</v>
      </c>
      <c r="BL9" s="6">
        <v>39411681</v>
      </c>
      <c r="BM9" s="6">
        <v>46255649.890000001</v>
      </c>
      <c r="BN9" s="6">
        <v>62190320</v>
      </c>
      <c r="BO9" s="6">
        <v>53947470</v>
      </c>
      <c r="BP9" s="6">
        <v>53328868</v>
      </c>
      <c r="BQ9" s="6">
        <v>58028187</v>
      </c>
      <c r="BR9" s="6">
        <v>59374288.799999997</v>
      </c>
      <c r="BS9" s="6">
        <v>55125197</v>
      </c>
      <c r="BT9" s="6">
        <v>64015295</v>
      </c>
      <c r="BU9" s="6">
        <v>62616191.100000001</v>
      </c>
      <c r="BW9" s="97"/>
      <c r="BX9" s="97"/>
    </row>
    <row r="10" spans="1:76" x14ac:dyDescent="0.25">
      <c r="A10" s="4" t="s">
        <v>53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v>328660224.399014</v>
      </c>
      <c r="AS10" s="3">
        <v>356404338.08306956</v>
      </c>
      <c r="AT10" s="3">
        <v>400954184</v>
      </c>
      <c r="AU10" s="3">
        <v>420318163.17762852</v>
      </c>
      <c r="AV10" s="3">
        <v>439156206.46080011</v>
      </c>
      <c r="AW10" s="3">
        <v>477648716.4076581</v>
      </c>
      <c r="AX10" s="3">
        <v>495714986.96493953</v>
      </c>
      <c r="AY10" s="3">
        <v>524518610.73508054</v>
      </c>
      <c r="AZ10" s="3">
        <v>556874523.34800243</v>
      </c>
      <c r="BA10" s="3">
        <v>613351131.16678047</v>
      </c>
      <c r="BB10" s="3">
        <v>638138277.33717155</v>
      </c>
      <c r="BC10" s="3">
        <v>651436562.22530854</v>
      </c>
      <c r="BD10" s="3">
        <v>667526951.00766969</v>
      </c>
      <c r="BE10" s="3">
        <v>716198170.70913815</v>
      </c>
      <c r="BF10" s="3">
        <v>783050462.15186262</v>
      </c>
      <c r="BG10" s="3">
        <v>780540938.7720567</v>
      </c>
      <c r="BH10" s="3">
        <v>826151453.07860053</v>
      </c>
      <c r="BI10" s="3">
        <v>915491596.96902359</v>
      </c>
      <c r="BJ10" s="3">
        <v>1148776255</v>
      </c>
      <c r="BK10" s="3">
        <v>1373712297.7</v>
      </c>
      <c r="BL10" s="3">
        <v>1347020017.651</v>
      </c>
      <c r="BM10" s="3">
        <v>1543288558.6970003</v>
      </c>
      <c r="BN10" s="3">
        <v>1734535337.9271998</v>
      </c>
      <c r="BO10" s="3">
        <v>1510979670</v>
      </c>
      <c r="BP10" s="3">
        <v>1463788751.6880002</v>
      </c>
      <c r="BQ10" s="3">
        <v>1637484993.362</v>
      </c>
      <c r="BR10" s="3">
        <v>1656808603.3870001</v>
      </c>
      <c r="BS10" s="3">
        <v>1568793309.7720001</v>
      </c>
      <c r="BT10" s="3">
        <v>1702583209.46</v>
      </c>
      <c r="BU10" s="3">
        <v>1916477556.3099997</v>
      </c>
      <c r="BW10" s="97"/>
      <c r="BX10" s="97"/>
    </row>
    <row r="11" spans="1:76" x14ac:dyDescent="0.25">
      <c r="A11" s="4" t="s">
        <v>95</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v>8168611</v>
      </c>
      <c r="AQ11" s="3">
        <v>8240686</v>
      </c>
      <c r="AR11" s="3">
        <v>8416989.9037694372</v>
      </c>
      <c r="AS11" s="3">
        <v>8507187.4496274702</v>
      </c>
      <c r="AT11" s="3">
        <v>8308974.0329199061</v>
      </c>
      <c r="AU11" s="3">
        <v>8105406.7425063299</v>
      </c>
      <c r="AV11" s="6">
        <v>9122343.9160724599</v>
      </c>
      <c r="AW11" s="6">
        <v>9834777.3138671797</v>
      </c>
      <c r="AX11" s="6">
        <v>9128374.3306264896</v>
      </c>
      <c r="AY11" s="6">
        <v>8978959.5405857507</v>
      </c>
      <c r="AZ11" s="6">
        <v>9094304.835317757</v>
      </c>
      <c r="BA11" s="6">
        <v>9368833.4760199003</v>
      </c>
      <c r="BB11" s="6">
        <v>10134552.1772073</v>
      </c>
      <c r="BC11" s="6">
        <v>13611410.78417</v>
      </c>
      <c r="BD11" s="6">
        <v>17123373.232540499</v>
      </c>
      <c r="BE11" s="6">
        <v>20537959.472320102</v>
      </c>
      <c r="BF11" s="6">
        <v>23774916.436999999</v>
      </c>
      <c r="BG11" s="6">
        <v>25442578</v>
      </c>
      <c r="BH11" s="6">
        <v>28793456.532617569</v>
      </c>
      <c r="BI11" s="6">
        <v>31325648.440430891</v>
      </c>
      <c r="BJ11" s="6">
        <v>39126494.444328867</v>
      </c>
      <c r="BK11" s="6">
        <v>53964155.097923405</v>
      </c>
      <c r="BL11" s="6">
        <v>56866052.776838265</v>
      </c>
      <c r="BM11" s="6">
        <v>66071294.682344094</v>
      </c>
      <c r="BN11" s="6">
        <v>72337452.026646107</v>
      </c>
      <c r="BO11" s="6">
        <v>68469230</v>
      </c>
      <c r="BP11" s="6">
        <v>78822017</v>
      </c>
      <c r="BQ11" s="6">
        <v>87883879</v>
      </c>
      <c r="BR11" s="6">
        <v>93006765</v>
      </c>
      <c r="BS11" s="6">
        <v>91988338</v>
      </c>
      <c r="BT11" s="6">
        <v>90560993</v>
      </c>
      <c r="BU11" s="6">
        <v>91632055</v>
      </c>
      <c r="BW11" s="97"/>
      <c r="BX11" s="97"/>
    </row>
    <row r="12" spans="1:76" x14ac:dyDescent="0.25">
      <c r="A12" s="4" t="s">
        <v>191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v>13705891</v>
      </c>
      <c r="AQ12" s="3">
        <v>15934515</v>
      </c>
      <c r="AR12" s="3">
        <v>19299818.165926814</v>
      </c>
      <c r="AS12" s="3">
        <v>21677261.337913472</v>
      </c>
      <c r="AT12" s="6">
        <v>26856094.961363375</v>
      </c>
      <c r="AU12" s="6">
        <v>30088505.647496786</v>
      </c>
      <c r="AV12" s="6">
        <v>35614493.3603414</v>
      </c>
      <c r="AW12" s="6">
        <v>42143323.694046102</v>
      </c>
      <c r="AX12" s="6">
        <v>47913739.518244267</v>
      </c>
      <c r="AY12" s="6">
        <v>55547660.402299501</v>
      </c>
      <c r="AZ12" s="6">
        <v>60640379.24548775</v>
      </c>
      <c r="BA12" s="6">
        <v>68083064.298840001</v>
      </c>
      <c r="BB12" s="6">
        <v>74008140.209004596</v>
      </c>
      <c r="BC12" s="6">
        <v>79742783.695049107</v>
      </c>
      <c r="BD12" s="6">
        <v>85731884.377163768</v>
      </c>
      <c r="BE12" s="6">
        <v>90265920.373775899</v>
      </c>
      <c r="BF12" s="6">
        <v>92273039.944839254</v>
      </c>
      <c r="BG12" s="6">
        <v>95462853</v>
      </c>
      <c r="BH12" s="6">
        <v>104894503.12264682</v>
      </c>
      <c r="BI12" s="6">
        <v>112377478.1581831</v>
      </c>
      <c r="BJ12" s="6">
        <v>131839398.78363743</v>
      </c>
      <c r="BK12" s="6">
        <v>126230061.6752609</v>
      </c>
      <c r="BL12" s="6">
        <v>136070606.15886697</v>
      </c>
      <c r="BM12" s="6">
        <v>139378512.42597458</v>
      </c>
      <c r="BN12" s="6">
        <v>161596828.29929301</v>
      </c>
      <c r="BO12" s="6">
        <v>159830854</v>
      </c>
      <c r="BP12" s="6">
        <v>187651329.44999999</v>
      </c>
      <c r="BQ12" s="6">
        <v>194181534</v>
      </c>
      <c r="BR12" s="6">
        <v>203724583</v>
      </c>
      <c r="BS12" s="6">
        <v>214027421</v>
      </c>
      <c r="BT12" s="6">
        <v>231375195</v>
      </c>
      <c r="BU12" s="6">
        <v>253215437</v>
      </c>
      <c r="BW12" s="97"/>
      <c r="BX12" s="97"/>
    </row>
    <row r="13" spans="1:76" x14ac:dyDescent="0.25">
      <c r="A13" s="4" t="s">
        <v>48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v>10401944.838257924</v>
      </c>
      <c r="AL13" s="3">
        <v>12206064.530650055</v>
      </c>
      <c r="AM13" s="3">
        <v>13719478.096228546</v>
      </c>
      <c r="AN13" s="3">
        <v>16331354.939262707</v>
      </c>
      <c r="AO13" s="3">
        <v>19267804.018721849</v>
      </c>
      <c r="AP13" s="3">
        <v>22005560.839000002</v>
      </c>
      <c r="AQ13" s="3">
        <v>24368482</v>
      </c>
      <c r="AR13" s="3">
        <v>28007516.941</v>
      </c>
      <c r="AS13" s="3">
        <v>30612805.278000001</v>
      </c>
      <c r="AT13" s="3">
        <v>35389482.026000001</v>
      </c>
      <c r="AU13" s="3">
        <v>38735253.961000003</v>
      </c>
      <c r="AV13" s="6">
        <v>45369609.662</v>
      </c>
      <c r="AW13" s="6">
        <v>52501413.648000002</v>
      </c>
      <c r="AX13" s="6">
        <v>57524151.927000001</v>
      </c>
      <c r="AY13" s="6">
        <v>65399093.835000001</v>
      </c>
      <c r="AZ13" s="6">
        <v>71775092.719999999</v>
      </c>
      <c r="BA13" s="6">
        <v>78697071.269146979</v>
      </c>
      <c r="BB13" s="6">
        <v>85496921.140847906</v>
      </c>
      <c r="BC13" s="6">
        <v>95518334.39179185</v>
      </c>
      <c r="BD13" s="6">
        <v>106158525.51226428</v>
      </c>
      <c r="BE13" s="6">
        <v>112901905.87913972</v>
      </c>
      <c r="BF13" s="6">
        <v>120721496</v>
      </c>
      <c r="BG13" s="6">
        <v>127021070.25191945</v>
      </c>
      <c r="BH13" s="6">
        <v>141564968</v>
      </c>
      <c r="BI13" s="6">
        <v>147156203.32636061</v>
      </c>
      <c r="BJ13" s="6">
        <v>176970278.08809701</v>
      </c>
      <c r="BK13" s="6">
        <v>181339105.70113924</v>
      </c>
      <c r="BL13" s="6">
        <v>201475646.37895644</v>
      </c>
      <c r="BM13" s="6">
        <v>208736096.80020675</v>
      </c>
      <c r="BN13" s="6">
        <v>236390359.30815038</v>
      </c>
      <c r="BO13" s="6">
        <v>231788296.29456872</v>
      </c>
      <c r="BP13" s="6">
        <v>273485716.31180024</v>
      </c>
      <c r="BQ13" s="6">
        <v>288411037.30659717</v>
      </c>
      <c r="BR13" s="6">
        <v>303580598.43063802</v>
      </c>
      <c r="BS13" s="6">
        <v>317073272.17484164</v>
      </c>
      <c r="BT13" s="6">
        <v>336013741.67227101</v>
      </c>
      <c r="BU13" s="6">
        <v>354779815.92635298</v>
      </c>
      <c r="BW13" s="97"/>
      <c r="BX13" s="97"/>
    </row>
    <row r="14" spans="1:76" x14ac:dyDescent="0.25">
      <c r="A14" s="4" t="s">
        <v>192</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v>20930770.885595351</v>
      </c>
      <c r="AS14" s="3">
        <v>21940953.16374341</v>
      </c>
      <c r="AT14" s="3">
        <v>23516213.612340059</v>
      </c>
      <c r="AU14" s="3">
        <v>25203841.78625305</v>
      </c>
      <c r="AV14" s="6">
        <v>26270377.912299987</v>
      </c>
      <c r="AW14" s="6">
        <v>27178257.692799982</v>
      </c>
      <c r="AX14" s="6">
        <v>27215394.868384361</v>
      </c>
      <c r="AY14" s="6">
        <v>29060611.586190991</v>
      </c>
      <c r="AZ14" s="6">
        <v>32371399.357311308</v>
      </c>
      <c r="BA14" s="6">
        <v>33222355.70492889</v>
      </c>
      <c r="BB14" s="6">
        <v>33778060.483979732</v>
      </c>
      <c r="BC14" s="6">
        <v>35673003.677476615</v>
      </c>
      <c r="BD14" s="6">
        <v>40479989.276994951</v>
      </c>
      <c r="BE14" s="6">
        <v>41687221.44392845</v>
      </c>
      <c r="BF14" s="6">
        <v>50727248.073880814</v>
      </c>
      <c r="BG14" s="6">
        <v>55340074.12165942</v>
      </c>
      <c r="BH14" s="6">
        <v>61494797.780132405</v>
      </c>
      <c r="BI14" s="6">
        <v>63746605.308922864</v>
      </c>
      <c r="BJ14" s="6">
        <v>58906460</v>
      </c>
      <c r="BK14" s="6">
        <v>62608083</v>
      </c>
      <c r="BL14" s="6">
        <v>64772349.651000023</v>
      </c>
      <c r="BM14" s="6">
        <v>70247474.997000217</v>
      </c>
      <c r="BN14" s="6">
        <v>67286136.000000238</v>
      </c>
      <c r="BO14" s="6">
        <v>68594677.5</v>
      </c>
      <c r="BP14" s="6">
        <v>72237797.477999926</v>
      </c>
      <c r="BQ14" s="6">
        <v>85749736.361999989</v>
      </c>
      <c r="BR14" s="6">
        <v>84486301.582000017</v>
      </c>
      <c r="BS14" s="6">
        <v>84578130.711999893</v>
      </c>
      <c r="BT14" s="6">
        <v>106826900.13000011</v>
      </c>
      <c r="BU14" s="6">
        <v>113308244.52999997</v>
      </c>
      <c r="BW14" s="97"/>
      <c r="BX14" s="97"/>
    </row>
    <row r="15" spans="1:76" x14ac:dyDescent="0.25">
      <c r="A15" s="4" t="s">
        <v>193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v>307729452.498954</v>
      </c>
      <c r="AS15" s="3">
        <v>334463384.31264764</v>
      </c>
      <c r="AT15" s="3">
        <v>377437970.93392438</v>
      </c>
      <c r="AU15" s="3">
        <v>393915018.16727537</v>
      </c>
      <c r="AV15" s="6">
        <v>412885828.54850006</v>
      </c>
      <c r="AW15" s="6">
        <v>450470458.71485811</v>
      </c>
      <c r="AX15" s="6">
        <v>468499592.09655535</v>
      </c>
      <c r="AY15" s="6">
        <v>495457999.14888954</v>
      </c>
      <c r="AZ15" s="6">
        <v>524503123.99069118</v>
      </c>
      <c r="BA15" s="6">
        <v>580128775.4618516</v>
      </c>
      <c r="BB15" s="6">
        <v>604360216.85319185</v>
      </c>
      <c r="BC15" s="6">
        <v>615763558.54783189</v>
      </c>
      <c r="BD15" s="6">
        <v>627046961.73067474</v>
      </c>
      <c r="BE15" s="6">
        <v>674510949.26520979</v>
      </c>
      <c r="BF15" s="6">
        <v>732323214.07798171</v>
      </c>
      <c r="BG15" s="6">
        <v>725200864.65039742</v>
      </c>
      <c r="BH15" s="6">
        <v>764656655.29846799</v>
      </c>
      <c r="BI15" s="6">
        <v>851744991.66010082</v>
      </c>
      <c r="BJ15" s="6">
        <v>1089869795</v>
      </c>
      <c r="BK15" s="6">
        <v>1311104214.7</v>
      </c>
      <c r="BL15" s="6">
        <v>1282247668</v>
      </c>
      <c r="BM15" s="6">
        <v>1473041083.7</v>
      </c>
      <c r="BN15" s="6">
        <v>1667249201.9271998</v>
      </c>
      <c r="BO15" s="6">
        <v>1442384992.5</v>
      </c>
      <c r="BP15" s="6">
        <v>1391550954.21</v>
      </c>
      <c r="BQ15" s="6">
        <v>1551735257</v>
      </c>
      <c r="BR15" s="6">
        <v>1572322301.8050001</v>
      </c>
      <c r="BS15" s="6">
        <v>1484215179.0599999</v>
      </c>
      <c r="BT15" s="6">
        <v>1595756309.3299999</v>
      </c>
      <c r="BU15" s="6">
        <v>1803169311.78</v>
      </c>
      <c r="BW15" s="97"/>
      <c r="BX15" s="97"/>
    </row>
    <row r="16" spans="1:76" x14ac:dyDescent="0.25">
      <c r="A16" s="78" t="s">
        <v>265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12"/>
      <c r="AW16" s="12"/>
      <c r="AX16" s="12"/>
      <c r="AY16" s="12"/>
      <c r="AZ16" s="12"/>
      <c r="BA16" s="12"/>
      <c r="BB16" s="12"/>
      <c r="BC16" s="12"/>
      <c r="BD16" s="12"/>
      <c r="BE16" s="12"/>
      <c r="BF16" s="12"/>
      <c r="BG16" s="12"/>
      <c r="BH16" s="12"/>
      <c r="BI16" s="12"/>
      <c r="BJ16" s="12"/>
      <c r="BK16" s="12"/>
      <c r="BL16" s="12"/>
      <c r="BM16" s="12"/>
      <c r="BN16" s="12"/>
      <c r="BO16" s="12"/>
      <c r="BP16" s="12"/>
      <c r="BQ16" s="12"/>
      <c r="BW16" s="97"/>
      <c r="BX16" s="97"/>
    </row>
    <row r="17" spans="1:76" x14ac:dyDescent="0.25">
      <c r="A17" s="8" t="s">
        <v>194</v>
      </c>
      <c r="B17" s="58"/>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t="s">
        <v>111</v>
      </c>
      <c r="AW17" s="14" t="s">
        <v>112</v>
      </c>
      <c r="AX17" s="14" t="s">
        <v>113</v>
      </c>
      <c r="AY17" s="14" t="s">
        <v>114</v>
      </c>
      <c r="AZ17" s="5" t="s">
        <v>115</v>
      </c>
      <c r="BA17" s="5" t="s">
        <v>116</v>
      </c>
      <c r="BB17" s="5" t="s">
        <v>117</v>
      </c>
      <c r="BC17" s="5" t="s">
        <v>118</v>
      </c>
      <c r="BD17" s="5" t="s">
        <v>119</v>
      </c>
      <c r="BE17" s="5" t="s">
        <v>79</v>
      </c>
      <c r="BF17" s="5" t="s">
        <v>120</v>
      </c>
      <c r="BG17" s="5" t="s">
        <v>121</v>
      </c>
      <c r="BH17" s="5" t="s">
        <v>122</v>
      </c>
      <c r="BI17" s="5" t="s">
        <v>123</v>
      </c>
      <c r="BJ17" s="5" t="s">
        <v>124</v>
      </c>
      <c r="BK17" s="5" t="s">
        <v>96</v>
      </c>
      <c r="BL17" s="5" t="s">
        <v>125</v>
      </c>
      <c r="BM17" s="5" t="s">
        <v>134</v>
      </c>
      <c r="BN17" s="5" t="s">
        <v>138</v>
      </c>
      <c r="BO17" s="5" t="s">
        <v>139</v>
      </c>
      <c r="BP17" s="5" t="s">
        <v>140</v>
      </c>
      <c r="BQ17" s="5" t="s">
        <v>141</v>
      </c>
      <c r="BR17" s="5" t="s">
        <v>148</v>
      </c>
      <c r="BS17" s="5" t="s">
        <v>264</v>
      </c>
      <c r="BT17" s="5" t="str">
        <f>BT3</f>
        <v>2022 Q3</v>
      </c>
      <c r="BU17" s="5" t="str">
        <f>BU3</f>
        <v>2022 Q4</v>
      </c>
      <c r="BW17" s="97"/>
      <c r="BX17" s="97"/>
    </row>
    <row r="18" spans="1:76" x14ac:dyDescent="0.25">
      <c r="A18" s="4" t="s">
        <v>101</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56">
        <v>7.7520371066817093</v>
      </c>
      <c r="AW18" s="56">
        <v>8.1313932980599652</v>
      </c>
      <c r="AX18" s="56">
        <v>8.5575780800919716</v>
      </c>
      <c r="AY18" s="56">
        <v>9.3820180604632899</v>
      </c>
      <c r="AZ18" s="56">
        <v>12.620187512467583</v>
      </c>
      <c r="BA18" s="56">
        <v>13.192672817221554</v>
      </c>
      <c r="BB18" s="56">
        <v>13.563296341964653</v>
      </c>
      <c r="BC18" s="56">
        <v>13.740655186896262</v>
      </c>
      <c r="BD18" s="56">
        <v>13.788117081695063</v>
      </c>
      <c r="BE18" s="56">
        <v>14.352646321686569</v>
      </c>
      <c r="BF18" s="56">
        <v>20.445554294362466</v>
      </c>
      <c r="BG18" s="56">
        <v>25.123285407370684</v>
      </c>
      <c r="BH18" s="56">
        <v>28.818833249030519</v>
      </c>
      <c r="BI18" s="56">
        <v>29.646798493408664</v>
      </c>
      <c r="BJ18" s="56">
        <v>35.90814451928965</v>
      </c>
      <c r="BK18" s="56">
        <v>37.245221898283127</v>
      </c>
      <c r="BL18" s="56">
        <v>36.515359926639157</v>
      </c>
      <c r="BM18" s="56">
        <v>36.056454648099361</v>
      </c>
      <c r="BN18" s="56">
        <v>34.56215429403202</v>
      </c>
      <c r="BO18" s="56">
        <v>34.470258136924805</v>
      </c>
      <c r="BP18" s="56">
        <v>33.787831241283122</v>
      </c>
      <c r="BQ18" s="56">
        <v>33.295732280503856</v>
      </c>
      <c r="BR18" s="56">
        <v>33.845845845845844</v>
      </c>
      <c r="BS18" s="56">
        <v>258.63804611650488</v>
      </c>
      <c r="BT18" s="56">
        <v>301.33823945655251</v>
      </c>
      <c r="BU18" s="56">
        <v>375.89307855626322</v>
      </c>
      <c r="BW18" s="97"/>
      <c r="BX18" s="97"/>
    </row>
    <row r="19" spans="1:76" x14ac:dyDescent="0.25">
      <c r="A19" s="4" t="s">
        <v>104</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56">
        <v>8.4266949665027582</v>
      </c>
      <c r="AW19" s="56">
        <v>9.4489844153074127</v>
      </c>
      <c r="AX19" s="56">
        <v>8.9682462930638351</v>
      </c>
      <c r="AY19" s="56">
        <v>9.7259515212216581</v>
      </c>
      <c r="AZ19" s="56">
        <v>10.054744040843135</v>
      </c>
      <c r="BA19" s="56">
        <v>10.656986002029173</v>
      </c>
      <c r="BB19" s="56">
        <v>11.365823166676526</v>
      </c>
      <c r="BC19" s="56">
        <v>15.277378337070942</v>
      </c>
      <c r="BD19" s="56">
        <v>19.091134664700508</v>
      </c>
      <c r="BE19" s="56">
        <v>22.940853265956147</v>
      </c>
      <c r="BF19" s="56">
        <v>26.209258582695913</v>
      </c>
      <c r="BG19" s="56">
        <v>27.912621721367231</v>
      </c>
      <c r="BH19" s="56">
        <v>31.300671630926406</v>
      </c>
      <c r="BI19" s="56">
        <v>34.711628515137612</v>
      </c>
      <c r="BJ19" s="56">
        <v>39.796819969865517</v>
      </c>
      <c r="BK19" s="56">
        <v>50.654188746494746</v>
      </c>
      <c r="BL19" s="56">
        <v>58.589159971603152</v>
      </c>
      <c r="BM19" s="56">
        <v>66.599629543512791</v>
      </c>
      <c r="BN19" s="56">
        <v>72.392904992224047</v>
      </c>
      <c r="BO19" s="56">
        <v>66.937306796651839</v>
      </c>
      <c r="BP19" s="56">
        <v>75.414200124762246</v>
      </c>
      <c r="BQ19" s="56">
        <v>83.722767457368775</v>
      </c>
      <c r="BR19" s="56">
        <v>87.695157033630053</v>
      </c>
      <c r="BS19" s="56">
        <v>85.67104880744067</v>
      </c>
      <c r="BT19" s="56">
        <v>84.853851107873965</v>
      </c>
      <c r="BU19" s="56">
        <v>85.009403276361709</v>
      </c>
      <c r="BW19" s="97"/>
      <c r="BX19" s="97"/>
    </row>
    <row r="20" spans="1:76" x14ac:dyDescent="0.25">
      <c r="A20" s="4" t="s">
        <v>99</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56">
        <v>40.007513643206622</v>
      </c>
      <c r="AW20" s="56">
        <v>49.525071525372681</v>
      </c>
      <c r="AX20" s="56">
        <v>57.882501583815518</v>
      </c>
      <c r="AY20" s="56">
        <v>70.717681084718592</v>
      </c>
      <c r="AZ20" s="56">
        <v>80.808087746034474</v>
      </c>
      <c r="BA20" s="56">
        <v>81.944706675657457</v>
      </c>
      <c r="BB20" s="56">
        <v>88.792252131354587</v>
      </c>
      <c r="BC20" s="56">
        <v>80.385261412342103</v>
      </c>
      <c r="BD20" s="56">
        <v>92.622493070275553</v>
      </c>
      <c r="BE20" s="56">
        <v>102.01688677658143</v>
      </c>
      <c r="BF20" s="56">
        <v>112.26829427508324</v>
      </c>
      <c r="BG20" s="56">
        <v>113.31734019259795</v>
      </c>
      <c r="BH20" s="56">
        <v>124.80832677125608</v>
      </c>
      <c r="BI20" s="56">
        <v>143.02015077030271</v>
      </c>
      <c r="BJ20" s="56">
        <v>178.28198132541002</v>
      </c>
      <c r="BK20" s="56">
        <v>234.673002078439</v>
      </c>
      <c r="BL20" s="56">
        <v>222.82726393812439</v>
      </c>
      <c r="BM20" s="56">
        <v>249.85091739452176</v>
      </c>
      <c r="BN20" s="56">
        <v>297.15896656680189</v>
      </c>
      <c r="BO20" s="56">
        <v>237.93916058007832</v>
      </c>
      <c r="BP20" s="56">
        <v>230.23895623942249</v>
      </c>
      <c r="BQ20" s="56">
        <v>241.53653754901225</v>
      </c>
      <c r="BR20" s="56">
        <v>238.07520178994596</v>
      </c>
      <c r="BS20" s="56">
        <v>217.90251837094488</v>
      </c>
      <c r="BT20" s="56">
        <v>253.69371029552221</v>
      </c>
      <c r="BU20" s="56">
        <v>247.35794856601092</v>
      </c>
      <c r="BW20" s="97"/>
      <c r="BX20" s="97"/>
    </row>
    <row r="21" spans="1:76" x14ac:dyDescent="0.25">
      <c r="A21" s="4" t="s">
        <v>102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56">
        <v>61.246376182767392</v>
      </c>
      <c r="AW21" s="56">
        <v>64.047150647414796</v>
      </c>
      <c r="AX21" s="56">
        <v>68.501508322392908</v>
      </c>
      <c r="AY21" s="56">
        <v>72.920005956946653</v>
      </c>
      <c r="AZ21" s="56">
        <v>82.67573912783611</v>
      </c>
      <c r="BA21" s="56">
        <v>80.243043361892816</v>
      </c>
      <c r="BB21" s="56">
        <v>86.07960511947141</v>
      </c>
      <c r="BC21" s="56">
        <v>79.180892704450144</v>
      </c>
      <c r="BD21" s="56">
        <v>84.623570122368264</v>
      </c>
      <c r="BE21" s="56">
        <v>87.342386332746557</v>
      </c>
      <c r="BF21" s="56">
        <v>94.866911286716444</v>
      </c>
      <c r="BG21" s="56">
        <v>89.367819561252134</v>
      </c>
      <c r="BH21" s="56">
        <v>97.561589817114964</v>
      </c>
      <c r="BI21" s="56">
        <v>93.946285186973242</v>
      </c>
      <c r="BJ21" s="56">
        <v>113.25255979697454</v>
      </c>
      <c r="BK21" s="56">
        <v>132.76935879155499</v>
      </c>
      <c r="BL21" s="56">
        <v>115.12895186920589</v>
      </c>
      <c r="BM21" s="56">
        <v>121.02727871745326</v>
      </c>
      <c r="BN21" s="56">
        <v>131.41333907890839</v>
      </c>
      <c r="BO21" s="56">
        <v>109.36030607480397</v>
      </c>
      <c r="BP21" s="56">
        <v>101.67510649054769</v>
      </c>
      <c r="BQ21" s="56">
        <v>95.80456444875847</v>
      </c>
      <c r="BR21" s="56">
        <v>91.564569337766059</v>
      </c>
      <c r="BS21" s="56">
        <v>86.367246764682193</v>
      </c>
      <c r="BT21" s="56">
        <v>88.720184596070894</v>
      </c>
      <c r="BU21" s="56">
        <v>94.322768421382079</v>
      </c>
      <c r="BW21" s="97"/>
      <c r="BX21" s="97"/>
    </row>
    <row r="22" spans="1:76" x14ac:dyDescent="0.25">
      <c r="A22" s="4" t="s">
        <v>103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56">
        <v>120.44913927146871</v>
      </c>
      <c r="AW22" s="56">
        <v>128.10562653885142</v>
      </c>
      <c r="AX22" s="56">
        <v>126.83243507786683</v>
      </c>
      <c r="AY22" s="56">
        <v>133.86377149389958</v>
      </c>
      <c r="AZ22" s="56">
        <v>143.00467924968578</v>
      </c>
      <c r="BA22" s="56">
        <v>150.98494500639475</v>
      </c>
      <c r="BB22" s="56">
        <v>158.38318728666349</v>
      </c>
      <c r="BC22" s="56">
        <v>158.47285260191762</v>
      </c>
      <c r="BD22" s="56">
        <v>162.09925363951606</v>
      </c>
      <c r="BE22" s="56">
        <v>164.17750499330202</v>
      </c>
      <c r="BF22" s="56">
        <v>183.63247752934072</v>
      </c>
      <c r="BG22" s="56">
        <v>179.00954982220426</v>
      </c>
      <c r="BH22" s="56">
        <v>186.98628538332204</v>
      </c>
      <c r="BI22" s="56">
        <v>209.81324912227126</v>
      </c>
      <c r="BJ22" s="56">
        <v>268.39339094082328</v>
      </c>
      <c r="BK22" s="56">
        <v>304.60511984346977</v>
      </c>
      <c r="BL22" s="56">
        <v>296.48710593605892</v>
      </c>
      <c r="BM22" s="56">
        <v>333.74452065134199</v>
      </c>
      <c r="BN22" s="56">
        <v>361.06386612175123</v>
      </c>
      <c r="BO22" s="56">
        <v>306.89445954444199</v>
      </c>
      <c r="BP22" s="56">
        <v>289.28632894922231</v>
      </c>
      <c r="BQ22" s="56">
        <v>324.54155524132858</v>
      </c>
      <c r="BR22" s="56">
        <v>329.90646273938461</v>
      </c>
      <c r="BS22" s="56">
        <v>310.30187368762614</v>
      </c>
      <c r="BT22" s="56">
        <v>326.36206033514731</v>
      </c>
      <c r="BU22" s="56">
        <v>352.23386687739122</v>
      </c>
      <c r="BW22" s="97"/>
      <c r="BX22" s="97"/>
    </row>
    <row r="23" spans="1:76" x14ac:dyDescent="0.25">
      <c r="A23" s="4" t="s">
        <v>98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56">
        <v>164.67873294932343</v>
      </c>
      <c r="AW23" s="56">
        <v>175.68255072052739</v>
      </c>
      <c r="AX23" s="56">
        <v>179.59602396825267</v>
      </c>
      <c r="AY23" s="56">
        <v>183.60439683373122</v>
      </c>
      <c r="AZ23" s="56">
        <v>179.45979731146386</v>
      </c>
      <c r="BA23" s="56">
        <v>212.38588933896267</v>
      </c>
      <c r="BB23" s="56">
        <v>207.29984272811791</v>
      </c>
      <c r="BC23" s="56">
        <v>223.75666176626331</v>
      </c>
      <c r="BD23" s="56">
        <v>216.77721340388007</v>
      </c>
      <c r="BE23" s="56">
        <v>243.42107512346539</v>
      </c>
      <c r="BF23" s="56">
        <v>253.76912542012838</v>
      </c>
      <c r="BG23" s="56">
        <v>251.36146206998009</v>
      </c>
      <c r="BH23" s="56">
        <v>263.03577314599056</v>
      </c>
      <c r="BI23" s="56">
        <v>289.05707602150278</v>
      </c>
      <c r="BJ23" s="56">
        <v>316.45271881872787</v>
      </c>
      <c r="BK23" s="56">
        <v>392.52619196457994</v>
      </c>
      <c r="BL23" s="56">
        <v>375.82431424944889</v>
      </c>
      <c r="BM23" s="56">
        <v>433.931293201583</v>
      </c>
      <c r="BN23" s="56">
        <v>483.23671813615141</v>
      </c>
      <c r="BO23" s="56">
        <v>420.12525189289937</v>
      </c>
      <c r="BP23" s="56">
        <v>403.02482186846078</v>
      </c>
      <c r="BQ23" s="56">
        <v>443.8288157791178</v>
      </c>
      <c r="BR23" s="56">
        <v>438.85055293014881</v>
      </c>
      <c r="BS23" s="56">
        <v>399.1154305722257</v>
      </c>
      <c r="BT23" s="56">
        <v>421.13870079444973</v>
      </c>
      <c r="BU23" s="56">
        <v>473.60477787015452</v>
      </c>
      <c r="BW23" s="97"/>
      <c r="BX23" s="97"/>
    </row>
    <row r="24" spans="1:76" x14ac:dyDescent="0.25">
      <c r="A24" s="4" t="s">
        <v>100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56">
        <v>72.211916010498683</v>
      </c>
      <c r="AW24" s="56">
        <v>87.414101018045187</v>
      </c>
      <c r="AX24" s="56">
        <v>108.87913982738888</v>
      </c>
      <c r="AY24" s="56">
        <v>113.28334662390434</v>
      </c>
      <c r="AZ24" s="56">
        <v>124.03196485893271</v>
      </c>
      <c r="BA24" s="56">
        <v>142.86477072905544</v>
      </c>
      <c r="BB24" s="56">
        <v>154.66296294960424</v>
      </c>
      <c r="BC24" s="56">
        <v>147.66389108333647</v>
      </c>
      <c r="BD24" s="56">
        <v>164.21427855748217</v>
      </c>
      <c r="BE24" s="56">
        <v>172.57750902234412</v>
      </c>
      <c r="BF24" s="56">
        <v>176.48805599803316</v>
      </c>
      <c r="BG24" s="56">
        <v>196.84624070430934</v>
      </c>
      <c r="BH24" s="56">
        <v>195.71972052530919</v>
      </c>
      <c r="BI24" s="56">
        <v>214.73326640439907</v>
      </c>
      <c r="BJ24" s="56">
        <v>320.82494844256865</v>
      </c>
      <c r="BK24" s="56">
        <v>362.09678620614221</v>
      </c>
      <c r="BL24" s="56">
        <v>360.13015782213205</v>
      </c>
      <c r="BM24" s="56">
        <v>402.25825537431064</v>
      </c>
      <c r="BN24" s="56">
        <v>435.00579597094924</v>
      </c>
      <c r="BO24" s="56">
        <v>379.26622405510739</v>
      </c>
      <c r="BP24" s="56">
        <v>366.15311530437685</v>
      </c>
      <c r="BQ24" s="56">
        <v>405.6384154405701</v>
      </c>
      <c r="BR24" s="56">
        <v>402.47294514653066</v>
      </c>
      <c r="BS24" s="56">
        <v>385.70058943843287</v>
      </c>
      <c r="BT24" s="56">
        <v>424.49121282701088</v>
      </c>
      <c r="BU24" s="56">
        <v>483.0191118028917</v>
      </c>
      <c r="BW24" s="97"/>
      <c r="BX24" s="97"/>
    </row>
    <row r="25" spans="1:76" x14ac:dyDescent="0.25">
      <c r="A25" s="4" t="s">
        <v>105</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56">
        <v>28.04876236208769</v>
      </c>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W25" s="97"/>
      <c r="BX25" s="97"/>
    </row>
    <row r="26" spans="1:76" s="9" customFormat="1" x14ac:dyDescent="0.25">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12"/>
      <c r="AW26" s="12"/>
      <c r="AX26" s="12"/>
      <c r="AY26" s="12"/>
      <c r="AZ26" s="12"/>
      <c r="BA26" s="12"/>
      <c r="BB26" s="12"/>
      <c r="BC26" s="12"/>
      <c r="BD26" s="12"/>
      <c r="BE26" s="12"/>
      <c r="BF26" s="12"/>
      <c r="BG26" s="12"/>
      <c r="BH26" s="12"/>
      <c r="BI26" s="12"/>
      <c r="BJ26" s="12"/>
      <c r="BK26" s="12"/>
      <c r="BL26" s="12"/>
      <c r="BM26" s="12"/>
      <c r="BN26" s="12"/>
      <c r="BO26" s="12"/>
      <c r="BP26" s="12"/>
      <c r="BQ26" s="12"/>
      <c r="BW26" s="97"/>
      <c r="BX26" s="97"/>
    </row>
    <row r="27" spans="1:76" s="15" customFormat="1" x14ac:dyDescent="0.25">
      <c r="A27" s="2" t="s">
        <v>195</v>
      </c>
      <c r="B27" s="14" t="s">
        <v>21</v>
      </c>
      <c r="C27" s="14" t="s">
        <v>22</v>
      </c>
      <c r="D27" s="14" t="s">
        <v>23</v>
      </c>
      <c r="E27" s="14" t="s">
        <v>24</v>
      </c>
      <c r="F27" s="14" t="s">
        <v>25</v>
      </c>
      <c r="G27" s="14" t="s">
        <v>26</v>
      </c>
      <c r="H27" s="14" t="s">
        <v>27</v>
      </c>
      <c r="I27" s="14" t="s">
        <v>28</v>
      </c>
      <c r="J27" s="14" t="s">
        <v>29</v>
      </c>
      <c r="K27" s="14" t="s">
        <v>30</v>
      </c>
      <c r="L27" s="14" t="s">
        <v>31</v>
      </c>
      <c r="M27" s="14" t="s">
        <v>32</v>
      </c>
      <c r="N27" s="14" t="s">
        <v>33</v>
      </c>
      <c r="O27" s="14" t="s">
        <v>34</v>
      </c>
      <c r="P27" s="14" t="s">
        <v>35</v>
      </c>
      <c r="Q27" s="14" t="s">
        <v>36</v>
      </c>
      <c r="R27" s="14" t="s">
        <v>37</v>
      </c>
      <c r="S27" s="14" t="s">
        <v>38</v>
      </c>
      <c r="T27" s="14" t="s">
        <v>39</v>
      </c>
      <c r="U27" s="14" t="s">
        <v>40</v>
      </c>
      <c r="V27" s="14" t="s">
        <v>41</v>
      </c>
      <c r="W27" s="14" t="s">
        <v>42</v>
      </c>
      <c r="X27" s="14" t="s">
        <v>43</v>
      </c>
      <c r="Y27" s="14" t="s">
        <v>44</v>
      </c>
      <c r="Z27" s="14" t="s">
        <v>0</v>
      </c>
      <c r="AA27" s="14" t="s">
        <v>1</v>
      </c>
      <c r="AB27" s="14" t="s">
        <v>2</v>
      </c>
      <c r="AC27" s="14" t="s">
        <v>3</v>
      </c>
      <c r="AD27" s="14" t="s">
        <v>4</v>
      </c>
      <c r="AE27" s="14" t="s">
        <v>5</v>
      </c>
      <c r="AF27" s="14" t="s">
        <v>6</v>
      </c>
      <c r="AG27" s="14" t="s">
        <v>7</v>
      </c>
      <c r="AH27" s="14" t="s">
        <v>8</v>
      </c>
      <c r="AI27" s="14" t="s">
        <v>9</v>
      </c>
      <c r="AJ27" s="14" t="s">
        <v>10</v>
      </c>
      <c r="AK27" s="14" t="s">
        <v>11</v>
      </c>
      <c r="AL27" s="14" t="s">
        <v>12</v>
      </c>
      <c r="AM27" s="14" t="s">
        <v>13</v>
      </c>
      <c r="AN27" s="14" t="s">
        <v>14</v>
      </c>
      <c r="AO27" s="14" t="s">
        <v>15</v>
      </c>
      <c r="AP27" s="14" t="s">
        <v>16</v>
      </c>
      <c r="AQ27" s="14" t="s">
        <v>17</v>
      </c>
      <c r="AR27" s="14" t="s">
        <v>18</v>
      </c>
      <c r="AS27" s="14" t="s">
        <v>19</v>
      </c>
      <c r="AT27" s="14" t="s">
        <v>45</v>
      </c>
      <c r="AU27" s="14" t="s">
        <v>46</v>
      </c>
      <c r="AV27" s="14" t="s">
        <v>54</v>
      </c>
      <c r="AW27" s="14" t="s">
        <v>55</v>
      </c>
      <c r="AX27" s="14" t="s">
        <v>62</v>
      </c>
      <c r="AY27" s="14" t="s">
        <v>63</v>
      </c>
      <c r="AZ27" s="5" t="s">
        <v>73</v>
      </c>
      <c r="BA27" s="5" t="s">
        <v>75</v>
      </c>
      <c r="BB27" s="5" t="s">
        <v>76</v>
      </c>
      <c r="BC27" s="5" t="s">
        <v>77</v>
      </c>
      <c r="BD27" s="5" t="s">
        <v>78</v>
      </c>
      <c r="BE27" s="5" t="s">
        <v>79</v>
      </c>
      <c r="BF27" s="5" t="s">
        <v>80</v>
      </c>
      <c r="BG27" s="5" t="s">
        <v>82</v>
      </c>
      <c r="BH27" s="5" t="s">
        <v>83</v>
      </c>
      <c r="BI27" s="5" t="s">
        <v>84</v>
      </c>
      <c r="BJ27" s="5" t="s">
        <v>87</v>
      </c>
      <c r="BK27" s="5" t="s">
        <v>96</v>
      </c>
      <c r="BL27" s="5" t="s">
        <v>110</v>
      </c>
      <c r="BM27" s="5" t="s">
        <v>133</v>
      </c>
      <c r="BN27" s="5" t="s">
        <v>137</v>
      </c>
      <c r="BO27" s="5" t="s">
        <v>139</v>
      </c>
      <c r="BP27" s="5" t="s">
        <v>140</v>
      </c>
      <c r="BQ27" s="5" t="s">
        <v>141</v>
      </c>
      <c r="BR27" s="5" t="s">
        <v>148</v>
      </c>
      <c r="BS27" s="5" t="s">
        <v>264</v>
      </c>
      <c r="BT27" s="5" t="str">
        <f>BT3</f>
        <v>2022 Q3</v>
      </c>
      <c r="BU27" s="5" t="str">
        <f>BU3</f>
        <v>2022 Q4</v>
      </c>
      <c r="BW27" s="97"/>
      <c r="BX27" s="97"/>
    </row>
    <row r="28" spans="1:76" x14ac:dyDescent="0.25">
      <c r="A28" s="4" t="s">
        <v>196</v>
      </c>
      <c r="B28" s="3">
        <v>666263</v>
      </c>
      <c r="C28" s="3">
        <v>642804</v>
      </c>
      <c r="D28" s="3">
        <v>633800</v>
      </c>
      <c r="E28" s="3">
        <v>603256</v>
      </c>
      <c r="F28" s="3">
        <v>602864</v>
      </c>
      <c r="G28" s="3">
        <v>583747</v>
      </c>
      <c r="H28" s="3">
        <v>561680</v>
      </c>
      <c r="I28" s="3">
        <v>518710</v>
      </c>
      <c r="J28" s="3">
        <v>443837</v>
      </c>
      <c r="K28" s="3">
        <v>402268</v>
      </c>
      <c r="L28" s="3">
        <v>382728</v>
      </c>
      <c r="M28" s="3">
        <v>326833</v>
      </c>
      <c r="N28" s="3">
        <v>289756</v>
      </c>
      <c r="O28" s="3">
        <v>289262</v>
      </c>
      <c r="P28" s="3">
        <v>261578</v>
      </c>
      <c r="Q28" s="3">
        <v>237475</v>
      </c>
      <c r="R28" s="3">
        <v>200433</v>
      </c>
      <c r="S28" s="3">
        <v>177700</v>
      </c>
      <c r="T28" s="3">
        <v>156195</v>
      </c>
      <c r="U28" s="3">
        <v>127689</v>
      </c>
      <c r="V28" s="3">
        <v>105098</v>
      </c>
      <c r="W28" s="3">
        <v>77243</v>
      </c>
      <c r="X28" s="3">
        <v>61564</v>
      </c>
      <c r="Y28" s="3">
        <v>54617</v>
      </c>
      <c r="Z28" s="3">
        <v>40604</v>
      </c>
      <c r="AA28" s="3">
        <v>34109</v>
      </c>
      <c r="AB28" s="3">
        <v>28261</v>
      </c>
      <c r="AC28" s="3">
        <v>24329</v>
      </c>
      <c r="AD28" s="3">
        <v>20654</v>
      </c>
      <c r="AE28" s="3">
        <v>16286</v>
      </c>
      <c r="AF28" s="3">
        <v>12334</v>
      </c>
      <c r="AG28" s="3">
        <v>11437</v>
      </c>
      <c r="AH28" s="3">
        <v>10419</v>
      </c>
      <c r="AI28" s="3">
        <v>9610</v>
      </c>
      <c r="AJ28" s="3">
        <v>9304</v>
      </c>
      <c r="AK28" s="3">
        <v>8567</v>
      </c>
      <c r="AL28" s="3">
        <v>8281</v>
      </c>
      <c r="AM28" s="3">
        <v>7441</v>
      </c>
      <c r="AN28" s="3">
        <v>6786</v>
      </c>
      <c r="AO28" s="3">
        <v>6238</v>
      </c>
      <c r="AP28" s="3">
        <v>5851</v>
      </c>
      <c r="AQ28" s="3">
        <v>5490</v>
      </c>
      <c r="AR28" s="3">
        <v>4396</v>
      </c>
      <c r="AS28" s="3">
        <v>4202</v>
      </c>
      <c r="AT28" s="3">
        <v>4290</v>
      </c>
      <c r="AU28" s="3">
        <v>3988</v>
      </c>
      <c r="AV28" s="6">
        <v>3096</v>
      </c>
      <c r="AW28" s="6">
        <v>2903</v>
      </c>
      <c r="AX28" s="6">
        <v>2993</v>
      </c>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W28" s="97"/>
      <c r="BX28" s="97"/>
    </row>
    <row r="29" spans="1:76" x14ac:dyDescent="0.25">
      <c r="A29" s="4" t="s">
        <v>197</v>
      </c>
      <c r="B29" s="3">
        <v>11938</v>
      </c>
      <c r="C29" s="3">
        <v>14918</v>
      </c>
      <c r="D29" s="3">
        <v>18061</v>
      </c>
      <c r="E29" s="3">
        <v>24945</v>
      </c>
      <c r="F29" s="3">
        <v>32552</v>
      </c>
      <c r="G29" s="3">
        <v>39877</v>
      </c>
      <c r="H29" s="3">
        <v>49481</v>
      </c>
      <c r="I29" s="3">
        <v>55925</v>
      </c>
      <c r="J29" s="3">
        <v>64420</v>
      </c>
      <c r="K29" s="3">
        <v>68851</v>
      </c>
      <c r="L29" s="3">
        <v>76893</v>
      </c>
      <c r="M29" s="3">
        <v>82477</v>
      </c>
      <c r="N29" s="3">
        <v>88647</v>
      </c>
      <c r="O29" s="3">
        <v>91485</v>
      </c>
      <c r="P29" s="3">
        <v>95466</v>
      </c>
      <c r="Q29" s="3">
        <v>104030</v>
      </c>
      <c r="R29" s="3">
        <v>112966</v>
      </c>
      <c r="S29" s="3">
        <v>124309</v>
      </c>
      <c r="T29" s="3">
        <v>137601</v>
      </c>
      <c r="U29" s="3">
        <v>150910</v>
      </c>
      <c r="V29" s="3">
        <v>163455</v>
      </c>
      <c r="W29" s="3">
        <v>173146</v>
      </c>
      <c r="X29" s="3">
        <v>187813</v>
      </c>
      <c r="Y29" s="3">
        <v>202605</v>
      </c>
      <c r="Z29" s="3">
        <v>218519</v>
      </c>
      <c r="AA29" s="3">
        <v>228595</v>
      </c>
      <c r="AB29" s="3">
        <v>245498</v>
      </c>
      <c r="AC29" s="3">
        <v>259773</v>
      </c>
      <c r="AD29" s="3">
        <v>275499</v>
      </c>
      <c r="AE29" s="3">
        <v>286418</v>
      </c>
      <c r="AF29" s="3">
        <v>296826</v>
      </c>
      <c r="AG29" s="3">
        <v>306960</v>
      </c>
      <c r="AH29" s="3">
        <v>318448</v>
      </c>
      <c r="AI29" s="3">
        <v>324019</v>
      </c>
      <c r="AJ29" s="3">
        <v>332779</v>
      </c>
      <c r="AK29" s="3">
        <v>341219</v>
      </c>
      <c r="AL29" s="3">
        <v>351267</v>
      </c>
      <c r="AM29" s="3">
        <v>355396</v>
      </c>
      <c r="AN29" s="3">
        <v>362157</v>
      </c>
      <c r="AO29" s="3">
        <v>366554</v>
      </c>
      <c r="AP29" s="3">
        <v>368510</v>
      </c>
      <c r="AQ29" s="3">
        <v>370112</v>
      </c>
      <c r="AR29" s="3">
        <v>374064</v>
      </c>
      <c r="AS29" s="3">
        <v>373990</v>
      </c>
      <c r="AT29" s="3">
        <v>370575</v>
      </c>
      <c r="AU29" s="3">
        <v>366561</v>
      </c>
      <c r="AV29" s="6">
        <v>366310</v>
      </c>
      <c r="AW29" s="6">
        <v>366699</v>
      </c>
      <c r="AX29" s="6">
        <v>367653</v>
      </c>
      <c r="AY29" s="6">
        <v>369478</v>
      </c>
      <c r="AZ29" s="6">
        <v>373611</v>
      </c>
      <c r="BA29" s="6">
        <v>373519</v>
      </c>
      <c r="BB29" s="6">
        <v>373239</v>
      </c>
      <c r="BC29" s="6">
        <v>371398</v>
      </c>
      <c r="BD29" s="6">
        <v>373275</v>
      </c>
      <c r="BE29" s="6">
        <v>372844</v>
      </c>
      <c r="BF29" s="6">
        <v>374092</v>
      </c>
      <c r="BG29" s="6">
        <v>371601</v>
      </c>
      <c r="BH29" s="6">
        <v>373362</v>
      </c>
      <c r="BI29" s="6">
        <v>371487</v>
      </c>
      <c r="BJ29" s="6">
        <v>372999</v>
      </c>
      <c r="BK29" s="6">
        <v>374326</v>
      </c>
      <c r="BL29" s="6">
        <v>374225</v>
      </c>
      <c r="BM29" s="6">
        <v>373626</v>
      </c>
      <c r="BN29" s="6">
        <v>377570</v>
      </c>
      <c r="BO29" s="6">
        <v>376979</v>
      </c>
      <c r="BP29" s="6">
        <v>377530</v>
      </c>
      <c r="BQ29" s="6">
        <v>376937</v>
      </c>
      <c r="BR29" s="6">
        <v>376238</v>
      </c>
      <c r="BS29" s="6">
        <v>372423</v>
      </c>
      <c r="BT29" s="6">
        <v>370529</v>
      </c>
      <c r="BU29" s="6">
        <v>368058</v>
      </c>
      <c r="BW29" s="97"/>
      <c r="BX29" s="97"/>
    </row>
    <row r="30" spans="1:76" x14ac:dyDescent="0.25">
      <c r="A30" s="4" t="s">
        <v>198</v>
      </c>
      <c r="B30" s="3">
        <v>129485</v>
      </c>
      <c r="C30" s="3">
        <v>143370</v>
      </c>
      <c r="D30" s="3">
        <v>167383</v>
      </c>
      <c r="E30" s="3">
        <v>202290</v>
      </c>
      <c r="F30" s="3">
        <v>238868</v>
      </c>
      <c r="G30" s="3">
        <v>275172</v>
      </c>
      <c r="H30" s="3">
        <v>319390</v>
      </c>
      <c r="I30" s="3">
        <v>379124</v>
      </c>
      <c r="J30" s="3">
        <v>436005</v>
      </c>
      <c r="K30" s="3">
        <v>472714</v>
      </c>
      <c r="L30" s="3">
        <v>507143</v>
      </c>
      <c r="M30" s="3">
        <v>549594</v>
      </c>
      <c r="N30" s="3">
        <v>586989</v>
      </c>
      <c r="O30" s="3">
        <v>611594</v>
      </c>
      <c r="P30" s="3">
        <v>633536</v>
      </c>
      <c r="Q30" s="3">
        <v>660025</v>
      </c>
      <c r="R30" s="3">
        <v>679578</v>
      </c>
      <c r="S30" s="3">
        <v>687870</v>
      </c>
      <c r="T30" s="3">
        <v>696641</v>
      </c>
      <c r="U30" s="3">
        <v>714016</v>
      </c>
      <c r="V30" s="3">
        <v>724268</v>
      </c>
      <c r="W30" s="3">
        <v>729892</v>
      </c>
      <c r="X30" s="3">
        <v>732331</v>
      </c>
      <c r="Y30" s="3">
        <v>733756</v>
      </c>
      <c r="Z30" s="3">
        <v>729890</v>
      </c>
      <c r="AA30" s="3">
        <v>728742</v>
      </c>
      <c r="AB30" s="3">
        <v>726264</v>
      </c>
      <c r="AC30" s="3">
        <v>728902</v>
      </c>
      <c r="AD30" s="3">
        <v>726814</v>
      </c>
      <c r="AE30" s="3">
        <v>720099</v>
      </c>
      <c r="AF30" s="3">
        <v>720032</v>
      </c>
      <c r="AG30" s="3">
        <v>727377</v>
      </c>
      <c r="AH30" s="3">
        <v>731024</v>
      </c>
      <c r="AI30" s="3">
        <v>741256</v>
      </c>
      <c r="AJ30" s="3">
        <v>711911</v>
      </c>
      <c r="AK30" s="3">
        <v>701005</v>
      </c>
      <c r="AL30" s="3">
        <v>687049</v>
      </c>
      <c r="AM30" s="3">
        <v>672384</v>
      </c>
      <c r="AN30" s="3">
        <v>644311</v>
      </c>
      <c r="AO30" s="3">
        <v>630546</v>
      </c>
      <c r="AP30" s="3">
        <v>604630</v>
      </c>
      <c r="AQ30" s="3">
        <v>573822</v>
      </c>
      <c r="AR30" s="3">
        <v>541049</v>
      </c>
      <c r="AS30" s="3">
        <v>524495</v>
      </c>
      <c r="AT30" s="3">
        <v>505639</v>
      </c>
      <c r="AU30" s="6">
        <v>473801.6061845083</v>
      </c>
      <c r="AV30" s="6">
        <v>459586</v>
      </c>
      <c r="AW30" s="6">
        <v>435253</v>
      </c>
      <c r="AX30" s="6">
        <v>414473</v>
      </c>
      <c r="AY30" s="6">
        <v>396601</v>
      </c>
      <c r="AZ30" s="6">
        <v>377730</v>
      </c>
      <c r="BA30" s="6">
        <v>359002</v>
      </c>
      <c r="BB30" s="6">
        <v>340350</v>
      </c>
      <c r="BC30" s="6">
        <v>325683</v>
      </c>
      <c r="BD30" s="6">
        <v>309808</v>
      </c>
      <c r="BE30" s="6">
        <v>295970</v>
      </c>
      <c r="BF30" s="6">
        <v>281333</v>
      </c>
      <c r="BG30" s="6">
        <v>267744</v>
      </c>
      <c r="BH30" s="6">
        <v>252942</v>
      </c>
      <c r="BI30" s="6">
        <v>240330</v>
      </c>
      <c r="BJ30" s="6">
        <v>227492</v>
      </c>
      <c r="BK30" s="6">
        <v>215307</v>
      </c>
      <c r="BL30" s="6">
        <v>202109</v>
      </c>
      <c r="BM30" s="6">
        <v>188895</v>
      </c>
      <c r="BN30" s="6">
        <v>175596</v>
      </c>
      <c r="BO30" s="6">
        <v>165624</v>
      </c>
      <c r="BP30" s="6">
        <v>156258</v>
      </c>
      <c r="BQ30" s="6">
        <v>148353</v>
      </c>
      <c r="BR30" s="6">
        <v>139568</v>
      </c>
      <c r="BS30" s="6">
        <v>132496</v>
      </c>
      <c r="BT30" s="6">
        <v>124795</v>
      </c>
      <c r="BU30" s="6">
        <v>117151.00000000001</v>
      </c>
      <c r="BW30" s="97"/>
      <c r="BX30" s="97"/>
    </row>
    <row r="31" spans="1:76" x14ac:dyDescent="0.25">
      <c r="A31" s="4" t="s">
        <v>199</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v>41586</v>
      </c>
      <c r="AK31" s="3">
        <v>74540</v>
      </c>
      <c r="AL31" s="3">
        <v>103420</v>
      </c>
      <c r="AM31" s="3">
        <v>132764</v>
      </c>
      <c r="AN31" s="3">
        <v>170793</v>
      </c>
      <c r="AO31" s="3">
        <v>201633</v>
      </c>
      <c r="AP31" s="3">
        <v>239498</v>
      </c>
      <c r="AQ31" s="3">
        <v>281022</v>
      </c>
      <c r="AR31" s="3">
        <v>323865</v>
      </c>
      <c r="AS31" s="3">
        <v>356313</v>
      </c>
      <c r="AT31" s="3">
        <v>392868</v>
      </c>
      <c r="AU31" s="6">
        <v>427640</v>
      </c>
      <c r="AV31" s="6">
        <v>462547</v>
      </c>
      <c r="AW31" s="6">
        <v>498844</v>
      </c>
      <c r="AX31" s="6">
        <v>526026</v>
      </c>
      <c r="AY31" s="6">
        <v>542141</v>
      </c>
      <c r="AZ31" s="6">
        <v>559294</v>
      </c>
      <c r="BA31" s="6">
        <v>574231</v>
      </c>
      <c r="BB31" s="6">
        <v>591709</v>
      </c>
      <c r="BC31" s="6">
        <v>600668</v>
      </c>
      <c r="BD31" s="6">
        <v>606976</v>
      </c>
      <c r="BE31" s="6">
        <v>618630</v>
      </c>
      <c r="BF31" s="6">
        <v>624837</v>
      </c>
      <c r="BG31" s="6">
        <v>628330</v>
      </c>
      <c r="BH31" s="6">
        <v>630529</v>
      </c>
      <c r="BI31" s="6">
        <v>633163</v>
      </c>
      <c r="BJ31" s="6">
        <v>639153</v>
      </c>
      <c r="BK31" s="6">
        <v>643965</v>
      </c>
      <c r="BL31" s="6">
        <v>645125</v>
      </c>
      <c r="BM31" s="6">
        <v>641056</v>
      </c>
      <c r="BN31" s="6">
        <v>634655</v>
      </c>
      <c r="BO31" s="6">
        <v>625460</v>
      </c>
      <c r="BP31" s="6">
        <v>612743</v>
      </c>
      <c r="BQ31" s="6">
        <v>597940</v>
      </c>
      <c r="BR31" s="6">
        <v>586173</v>
      </c>
      <c r="BS31" s="6">
        <v>571166</v>
      </c>
      <c r="BT31" s="6">
        <v>555696</v>
      </c>
      <c r="BU31" s="6">
        <v>537194</v>
      </c>
      <c r="BW31" s="97"/>
      <c r="BX31" s="97"/>
    </row>
    <row r="32" spans="1:76" x14ac:dyDescent="0.25">
      <c r="A32" s="4" t="s">
        <v>200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v>6350</v>
      </c>
      <c r="AW32" s="3">
        <v>7629</v>
      </c>
      <c r="AX32" s="3">
        <v>12073</v>
      </c>
      <c r="AY32" s="3">
        <v>19138</v>
      </c>
      <c r="AZ32" s="3">
        <v>28524</v>
      </c>
      <c r="BA32" s="3">
        <v>39604</v>
      </c>
      <c r="BB32" s="3">
        <v>50181</v>
      </c>
      <c r="BC32" s="3">
        <v>60899</v>
      </c>
      <c r="BD32" s="3">
        <v>75368</v>
      </c>
      <c r="BE32" s="3">
        <v>90642</v>
      </c>
      <c r="BF32" s="3">
        <v>109949</v>
      </c>
      <c r="BG32" s="3">
        <v>126685</v>
      </c>
      <c r="BH32" s="3">
        <v>144611</v>
      </c>
      <c r="BI32" s="3">
        <v>162361</v>
      </c>
      <c r="BJ32" s="3">
        <v>180543</v>
      </c>
      <c r="BK32" s="3">
        <v>201133</v>
      </c>
      <c r="BL32" s="3">
        <v>223754</v>
      </c>
      <c r="BM32" s="3">
        <v>248528</v>
      </c>
      <c r="BN32" s="3">
        <v>282035</v>
      </c>
      <c r="BO32" s="3">
        <v>309275</v>
      </c>
      <c r="BP32" s="3">
        <v>340701</v>
      </c>
      <c r="BQ32" s="3">
        <v>371912.00000000006</v>
      </c>
      <c r="BR32" s="3">
        <v>400394</v>
      </c>
      <c r="BS32" s="3">
        <v>431388</v>
      </c>
      <c r="BT32" s="3">
        <v>463261.99999999994</v>
      </c>
      <c r="BU32" s="3">
        <v>500801</v>
      </c>
      <c r="BW32" s="97"/>
      <c r="BX32" s="97"/>
    </row>
    <row r="33" spans="1:76" x14ac:dyDescent="0.25">
      <c r="A33" s="4" t="s">
        <v>201</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v>5318</v>
      </c>
      <c r="AW33" s="3">
        <v>5292</v>
      </c>
      <c r="AX33" s="3">
        <v>5219</v>
      </c>
      <c r="AY33" s="3">
        <v>5094</v>
      </c>
      <c r="AZ33" s="3">
        <v>5013</v>
      </c>
      <c r="BA33" s="3">
        <v>4986</v>
      </c>
      <c r="BB33" s="3">
        <v>4866</v>
      </c>
      <c r="BC33" s="3">
        <v>4762</v>
      </c>
      <c r="BD33" s="3">
        <v>4578</v>
      </c>
      <c r="BE33" s="3">
        <v>4522</v>
      </c>
      <c r="BF33" s="3">
        <v>4405</v>
      </c>
      <c r="BG33" s="3">
        <v>4034</v>
      </c>
      <c r="BH33" s="3">
        <v>3954</v>
      </c>
      <c r="BI33" s="3">
        <v>3540</v>
      </c>
      <c r="BJ33" s="3">
        <v>3266</v>
      </c>
      <c r="BK33" s="3">
        <v>3087</v>
      </c>
      <c r="BL33" s="3">
        <v>2908</v>
      </c>
      <c r="BM33" s="3">
        <v>2657</v>
      </c>
      <c r="BN33" s="3">
        <v>2290</v>
      </c>
      <c r="BO33" s="3">
        <v>2079</v>
      </c>
      <c r="BP33" s="3">
        <v>1912</v>
      </c>
      <c r="BQ33" s="3">
        <v>1773</v>
      </c>
      <c r="BR33" s="3">
        <v>1665</v>
      </c>
      <c r="BS33" s="3">
        <v>3296</v>
      </c>
      <c r="BT33" s="3">
        <v>3533</v>
      </c>
      <c r="BU33" s="3">
        <v>3925</v>
      </c>
      <c r="BW33" s="97"/>
      <c r="BX33" s="97"/>
    </row>
    <row r="34" spans="1:76" x14ac:dyDescent="0.25">
      <c r="A34" s="4" t="s">
        <v>202</v>
      </c>
      <c r="B34" s="3">
        <v>12478</v>
      </c>
      <c r="C34" s="3">
        <v>18004</v>
      </c>
      <c r="D34" s="3">
        <v>24646</v>
      </c>
      <c r="E34" s="3">
        <v>39912</v>
      </c>
      <c r="F34" s="3">
        <v>47568</v>
      </c>
      <c r="G34" s="3">
        <v>52556</v>
      </c>
      <c r="H34" s="3">
        <v>62527</v>
      </c>
      <c r="I34" s="3">
        <v>75976</v>
      </c>
      <c r="J34" s="3">
        <v>94096</v>
      </c>
      <c r="K34" s="3">
        <v>102498</v>
      </c>
      <c r="L34" s="3">
        <v>113004</v>
      </c>
      <c r="M34" s="3">
        <v>118362</v>
      </c>
      <c r="N34" s="3">
        <v>123456</v>
      </c>
      <c r="O34" s="3">
        <v>120301</v>
      </c>
      <c r="P34" s="3">
        <v>117202</v>
      </c>
      <c r="Q34" s="3">
        <v>110369</v>
      </c>
      <c r="R34" s="3">
        <v>105366</v>
      </c>
      <c r="S34" s="3">
        <v>102872</v>
      </c>
      <c r="T34" s="3">
        <v>94115</v>
      </c>
      <c r="U34" s="3">
        <v>88261</v>
      </c>
      <c r="V34" s="3">
        <v>85474</v>
      </c>
      <c r="W34" s="3">
        <v>83510</v>
      </c>
      <c r="X34" s="3">
        <v>78835</v>
      </c>
      <c r="Y34" s="3">
        <v>74293</v>
      </c>
      <c r="Z34" s="3">
        <v>75529</v>
      </c>
      <c r="AA34" s="3">
        <v>78299</v>
      </c>
      <c r="AB34" s="3">
        <v>76959</v>
      </c>
      <c r="AC34" s="3">
        <v>71458</v>
      </c>
      <c r="AD34" s="3">
        <v>69566</v>
      </c>
      <c r="AE34" s="3">
        <v>65519</v>
      </c>
      <c r="AF34" s="3">
        <v>63899</v>
      </c>
      <c r="AG34" s="3">
        <v>65668</v>
      </c>
      <c r="AH34" s="3">
        <v>63987</v>
      </c>
      <c r="AI34" s="3">
        <v>63607</v>
      </c>
      <c r="AJ34" s="3">
        <v>61975</v>
      </c>
      <c r="AK34" s="3">
        <v>60447</v>
      </c>
      <c r="AL34" s="3">
        <v>58984</v>
      </c>
      <c r="AM34" s="3">
        <v>51668</v>
      </c>
      <c r="AN34" s="3">
        <v>50121</v>
      </c>
      <c r="AO34" s="3">
        <v>48486</v>
      </c>
      <c r="AP34" s="3">
        <v>47101</v>
      </c>
      <c r="AQ34" s="3">
        <v>45886</v>
      </c>
      <c r="AR34" s="3">
        <v>44372</v>
      </c>
      <c r="AS34" s="3">
        <v>43188</v>
      </c>
      <c r="AT34" s="3">
        <v>41938</v>
      </c>
      <c r="AU34" s="3">
        <v>41742</v>
      </c>
      <c r="AV34" s="6">
        <v>42512</v>
      </c>
      <c r="AW34" s="6">
        <v>46487</v>
      </c>
      <c r="AX34" s="6">
        <v>47354</v>
      </c>
      <c r="AY34" s="6">
        <v>46562</v>
      </c>
      <c r="AZ34" s="6">
        <v>46589</v>
      </c>
      <c r="BA34" s="6">
        <v>47456</v>
      </c>
      <c r="BB34" s="6">
        <v>50672</v>
      </c>
      <c r="BC34" s="6">
        <v>49851</v>
      </c>
      <c r="BD34" s="6">
        <v>49064</v>
      </c>
      <c r="BE34" s="6">
        <v>47552</v>
      </c>
      <c r="BF34" s="6">
        <v>45957</v>
      </c>
      <c r="BG34" s="6">
        <v>47041</v>
      </c>
      <c r="BH34" s="6">
        <v>49527</v>
      </c>
      <c r="BI34" s="6">
        <v>51668</v>
      </c>
      <c r="BJ34" s="6">
        <v>53513</v>
      </c>
      <c r="BK34" s="6">
        <v>56613</v>
      </c>
      <c r="BL34" s="6">
        <v>58957</v>
      </c>
      <c r="BM34" s="6">
        <v>61711</v>
      </c>
      <c r="BN34" s="6">
        <v>69761</v>
      </c>
      <c r="BO34" s="6">
        <v>75576</v>
      </c>
      <c r="BP34" s="6">
        <v>77159</v>
      </c>
      <c r="BQ34" s="6">
        <v>80082</v>
      </c>
      <c r="BR34" s="6">
        <v>83131</v>
      </c>
      <c r="BS34" s="6">
        <v>84327</v>
      </c>
      <c r="BT34" s="6">
        <v>84111</v>
      </c>
      <c r="BU34" s="6">
        <v>84380</v>
      </c>
      <c r="BW34" s="97"/>
      <c r="BX34" s="97"/>
    </row>
    <row r="35" spans="1:76" x14ac:dyDescent="0.25">
      <c r="A35" s="4" t="s">
        <v>203</v>
      </c>
      <c r="B35" s="3">
        <v>154131</v>
      </c>
      <c r="C35" s="3">
        <v>177842</v>
      </c>
      <c r="D35" s="3">
        <v>212321</v>
      </c>
      <c r="E35" s="3">
        <v>270539</v>
      </c>
      <c r="F35" s="3">
        <v>322466</v>
      </c>
      <c r="G35" s="3">
        <v>372187</v>
      </c>
      <c r="H35" s="3">
        <v>436726</v>
      </c>
      <c r="I35" s="3">
        <v>518104</v>
      </c>
      <c r="J35" s="3">
        <v>601890</v>
      </c>
      <c r="K35" s="3">
        <v>652946</v>
      </c>
      <c r="L35" s="3">
        <v>705283</v>
      </c>
      <c r="M35" s="3">
        <v>758722</v>
      </c>
      <c r="N35" s="3">
        <v>807546</v>
      </c>
      <c r="O35" s="3">
        <v>832613</v>
      </c>
      <c r="P35" s="3">
        <v>855799</v>
      </c>
      <c r="Q35" s="3">
        <v>883115</v>
      </c>
      <c r="R35" s="3">
        <v>906397</v>
      </c>
      <c r="S35" s="3">
        <v>923537</v>
      </c>
      <c r="T35" s="3">
        <v>936995</v>
      </c>
      <c r="U35" s="3">
        <v>961748</v>
      </c>
      <c r="V35" s="3">
        <v>981410</v>
      </c>
      <c r="W35" s="3">
        <v>994898</v>
      </c>
      <c r="X35" s="3">
        <v>1008079</v>
      </c>
      <c r="Y35" s="3">
        <v>1019964</v>
      </c>
      <c r="Z35" s="3">
        <v>1033135</v>
      </c>
      <c r="AA35" s="3">
        <v>1044607</v>
      </c>
      <c r="AB35" s="3">
        <v>1058835</v>
      </c>
      <c r="AC35" s="3">
        <v>1070776</v>
      </c>
      <c r="AD35" s="3">
        <v>1083398</v>
      </c>
      <c r="AE35" s="3">
        <v>1084223</v>
      </c>
      <c r="AF35" s="3">
        <v>1092387</v>
      </c>
      <c r="AG35" s="3">
        <v>1112082</v>
      </c>
      <c r="AH35" s="3">
        <v>1126121</v>
      </c>
      <c r="AI35" s="3">
        <v>1141192</v>
      </c>
      <c r="AJ35" s="3">
        <v>1160626</v>
      </c>
      <c r="AK35" s="3">
        <v>1189212</v>
      </c>
      <c r="AL35" s="3">
        <v>1212735</v>
      </c>
      <c r="AM35" s="3">
        <v>1224052</v>
      </c>
      <c r="AN35" s="3">
        <v>1238646</v>
      </c>
      <c r="AO35" s="3">
        <v>1258758</v>
      </c>
      <c r="AP35" s="3">
        <v>1270901</v>
      </c>
      <c r="AQ35" s="3">
        <v>1281327</v>
      </c>
      <c r="AR35" s="3">
        <v>1294460</v>
      </c>
      <c r="AS35" s="3">
        <v>1309347</v>
      </c>
      <c r="AT35" s="3">
        <v>1321106</v>
      </c>
      <c r="AU35" s="3">
        <v>1330807</v>
      </c>
      <c r="AV35" s="6">
        <v>1342623</v>
      </c>
      <c r="AW35" s="6">
        <v>1360204</v>
      </c>
      <c r="AX35" s="6">
        <v>1372798</v>
      </c>
      <c r="AY35" s="6">
        <v>1379014</v>
      </c>
      <c r="AZ35" s="6">
        <v>1390761</v>
      </c>
      <c r="BA35" s="6">
        <v>1398798</v>
      </c>
      <c r="BB35" s="6">
        <v>1411017</v>
      </c>
      <c r="BC35" s="6">
        <v>1413261</v>
      </c>
      <c r="BD35" s="6">
        <v>1419069</v>
      </c>
      <c r="BE35" s="6">
        <v>1430160</v>
      </c>
      <c r="BF35" s="6">
        <v>1440573</v>
      </c>
      <c r="BG35" s="6">
        <v>1445435</v>
      </c>
      <c r="BH35" s="6">
        <v>1454925</v>
      </c>
      <c r="BI35" s="6">
        <v>1462549</v>
      </c>
      <c r="BJ35" s="6">
        <v>1476966</v>
      </c>
      <c r="BK35" s="6">
        <v>1494431</v>
      </c>
      <c r="BL35" s="6">
        <v>1507078</v>
      </c>
      <c r="BM35" s="6">
        <v>1516473</v>
      </c>
      <c r="BN35" s="6">
        <v>1541907</v>
      </c>
      <c r="BO35" s="6">
        <v>1554993</v>
      </c>
      <c r="BP35" s="6">
        <v>1566303</v>
      </c>
      <c r="BQ35" s="6">
        <v>1576997</v>
      </c>
      <c r="BR35" s="6">
        <v>1587169</v>
      </c>
      <c r="BS35" s="6">
        <v>1595096</v>
      </c>
      <c r="BT35" s="6">
        <v>1601926</v>
      </c>
      <c r="BU35" s="6">
        <v>1611509</v>
      </c>
      <c r="BW35" s="97"/>
      <c r="BX35" s="97"/>
    </row>
    <row r="36" spans="1:76" x14ac:dyDescent="0.25">
      <c r="A36" s="4" t="s">
        <v>180</v>
      </c>
      <c r="B36" s="3"/>
      <c r="C36" s="3"/>
      <c r="D36" s="3"/>
      <c r="E36" s="3"/>
      <c r="F36" s="3"/>
      <c r="G36" s="3"/>
      <c r="H36" s="3"/>
      <c r="I36" s="3"/>
      <c r="J36" s="3"/>
      <c r="K36" s="3">
        <v>45000</v>
      </c>
      <c r="L36" s="3">
        <v>88413</v>
      </c>
      <c r="M36" s="3">
        <v>127530</v>
      </c>
      <c r="N36" s="3">
        <v>186038</v>
      </c>
      <c r="O36" s="3">
        <v>222330</v>
      </c>
      <c r="P36" s="3">
        <v>268705</v>
      </c>
      <c r="Q36" s="3">
        <v>308909</v>
      </c>
      <c r="R36" s="3">
        <v>344966</v>
      </c>
      <c r="S36" s="3">
        <v>362255</v>
      </c>
      <c r="T36" s="3">
        <v>400285</v>
      </c>
      <c r="U36" s="3">
        <v>449792</v>
      </c>
      <c r="V36" s="3">
        <v>490093</v>
      </c>
      <c r="W36" s="3">
        <v>508620</v>
      </c>
      <c r="X36" s="3">
        <v>540546</v>
      </c>
      <c r="Y36" s="3">
        <v>571839</v>
      </c>
      <c r="Z36" s="3">
        <v>591368</v>
      </c>
      <c r="AA36" s="3">
        <v>583755</v>
      </c>
      <c r="AB36" s="3">
        <v>593208</v>
      </c>
      <c r="AC36" s="3">
        <v>593438</v>
      </c>
      <c r="AD36" s="3">
        <v>583031</v>
      </c>
      <c r="AE36" s="3">
        <v>569934</v>
      </c>
      <c r="AF36" s="3">
        <v>566133</v>
      </c>
      <c r="AG36" s="3">
        <v>554563</v>
      </c>
      <c r="AH36" s="3">
        <v>542464</v>
      </c>
      <c r="AI36" s="3">
        <v>524039</v>
      </c>
      <c r="AJ36" s="3">
        <v>514364</v>
      </c>
      <c r="AK36" s="3">
        <v>499840</v>
      </c>
      <c r="AL36" s="3">
        <v>488979</v>
      </c>
      <c r="AM36" s="3">
        <v>470823</v>
      </c>
      <c r="AN36" s="3">
        <v>462467</v>
      </c>
      <c r="AO36" s="3">
        <v>450716</v>
      </c>
      <c r="AP36" s="3">
        <v>435192</v>
      </c>
      <c r="AQ36" s="3">
        <v>414605</v>
      </c>
      <c r="AR36" s="3">
        <v>409801</v>
      </c>
      <c r="AS36" s="3">
        <v>390241</v>
      </c>
      <c r="AT36" s="3">
        <v>368603</v>
      </c>
      <c r="AU36" s="6">
        <v>350077</v>
      </c>
      <c r="AV36" s="6">
        <v>360851</v>
      </c>
      <c r="AW36" s="6">
        <v>346943</v>
      </c>
      <c r="AX36" s="6">
        <v>339285</v>
      </c>
      <c r="AY36" s="6">
        <v>307732</v>
      </c>
      <c r="AZ36" s="6">
        <v>301493</v>
      </c>
      <c r="BA36" s="6">
        <v>293042</v>
      </c>
      <c r="BB36" s="6">
        <v>297223</v>
      </c>
      <c r="BC36" s="6">
        <v>296984</v>
      </c>
      <c r="BD36" s="6">
        <v>298976</v>
      </c>
      <c r="BE36" s="6">
        <v>298419</v>
      </c>
      <c r="BF36" s="6">
        <v>302373</v>
      </c>
      <c r="BG36" s="6">
        <v>303836</v>
      </c>
      <c r="BH36" s="6">
        <v>306633</v>
      </c>
      <c r="BI36" s="6">
        <v>302495</v>
      </c>
      <c r="BJ36" s="6">
        <v>320563</v>
      </c>
      <c r="BK36" s="6">
        <v>317975</v>
      </c>
      <c r="BL36" s="6">
        <v>323530</v>
      </c>
      <c r="BM36" s="6">
        <v>330689</v>
      </c>
      <c r="BN36" s="6">
        <v>333078</v>
      </c>
      <c r="BO36" s="6">
        <v>340962</v>
      </c>
      <c r="BP36" s="6">
        <v>348396</v>
      </c>
      <c r="BQ36" s="6">
        <v>349900</v>
      </c>
      <c r="BR36" s="6">
        <v>353523</v>
      </c>
      <c r="BS36" s="6">
        <v>357746</v>
      </c>
      <c r="BT36" s="6">
        <v>352161</v>
      </c>
      <c r="BU36" s="6">
        <v>355089</v>
      </c>
      <c r="BW36" s="97"/>
      <c r="BX36" s="97"/>
    </row>
    <row r="37" spans="1:76" x14ac:dyDescent="0.25">
      <c r="A37" s="4" t="s">
        <v>204</v>
      </c>
      <c r="B37" s="3">
        <v>154131</v>
      </c>
      <c r="C37" s="3">
        <v>177842</v>
      </c>
      <c r="D37" s="3">
        <v>212321</v>
      </c>
      <c r="E37" s="3">
        <v>270539</v>
      </c>
      <c r="F37" s="3">
        <v>322466</v>
      </c>
      <c r="G37" s="3">
        <v>372187</v>
      </c>
      <c r="H37" s="3">
        <v>436726</v>
      </c>
      <c r="I37" s="3">
        <v>518104</v>
      </c>
      <c r="J37" s="3">
        <v>601890</v>
      </c>
      <c r="K37" s="3">
        <v>697946</v>
      </c>
      <c r="L37" s="3">
        <v>793696</v>
      </c>
      <c r="M37" s="3">
        <v>886252</v>
      </c>
      <c r="N37" s="3">
        <v>993584</v>
      </c>
      <c r="O37" s="3">
        <v>1054943</v>
      </c>
      <c r="P37" s="3">
        <v>1124504</v>
      </c>
      <c r="Q37" s="3">
        <v>1192024</v>
      </c>
      <c r="R37" s="3">
        <v>1251363</v>
      </c>
      <c r="S37" s="3">
        <v>1285792</v>
      </c>
      <c r="T37" s="3">
        <v>1337280</v>
      </c>
      <c r="U37" s="3">
        <v>1411540</v>
      </c>
      <c r="V37" s="3">
        <v>1471503</v>
      </c>
      <c r="W37" s="3">
        <v>1503518</v>
      </c>
      <c r="X37" s="3">
        <v>1548625</v>
      </c>
      <c r="Y37" s="3">
        <v>1591803</v>
      </c>
      <c r="Z37" s="3">
        <v>1624503</v>
      </c>
      <c r="AA37" s="3">
        <v>1628362</v>
      </c>
      <c r="AB37" s="3">
        <v>1652043</v>
      </c>
      <c r="AC37" s="3">
        <v>1664214</v>
      </c>
      <c r="AD37" s="3">
        <v>1666429</v>
      </c>
      <c r="AE37" s="3">
        <v>1654157</v>
      </c>
      <c r="AF37" s="3">
        <v>1658520</v>
      </c>
      <c r="AG37" s="3">
        <v>1666645</v>
      </c>
      <c r="AH37" s="3">
        <v>1668585</v>
      </c>
      <c r="AI37" s="3">
        <v>1665231</v>
      </c>
      <c r="AJ37" s="3">
        <v>1674990</v>
      </c>
      <c r="AK37" s="3">
        <v>1689052</v>
      </c>
      <c r="AL37" s="3">
        <v>1701714</v>
      </c>
      <c r="AM37" s="3">
        <v>1694875</v>
      </c>
      <c r="AN37" s="3">
        <v>1701113</v>
      </c>
      <c r="AO37" s="3">
        <v>1709474</v>
      </c>
      <c r="AP37" s="3">
        <v>1706093</v>
      </c>
      <c r="AQ37" s="3">
        <v>1695932</v>
      </c>
      <c r="AR37" s="3">
        <v>1704261</v>
      </c>
      <c r="AS37" s="3">
        <v>1699588</v>
      </c>
      <c r="AT37" s="3">
        <v>1689709</v>
      </c>
      <c r="AU37" s="6">
        <v>1680884</v>
      </c>
      <c r="AV37" s="6">
        <v>1706570</v>
      </c>
      <c r="AW37" s="6">
        <v>1710050</v>
      </c>
      <c r="AX37" s="6">
        <v>1715076</v>
      </c>
      <c r="AY37" s="6">
        <v>1686746</v>
      </c>
      <c r="AZ37" s="6">
        <v>1692254</v>
      </c>
      <c r="BA37" s="6">
        <v>1691840</v>
      </c>
      <c r="BB37" s="6">
        <v>1708240</v>
      </c>
      <c r="BC37" s="6">
        <v>1710245</v>
      </c>
      <c r="BD37" s="6">
        <v>1718045</v>
      </c>
      <c r="BE37" s="6">
        <v>1728579</v>
      </c>
      <c r="BF37" s="6">
        <v>1742946</v>
      </c>
      <c r="BG37" s="6">
        <v>1749271</v>
      </c>
      <c r="BH37" s="6">
        <v>1761558</v>
      </c>
      <c r="BI37" s="6">
        <v>1765044</v>
      </c>
      <c r="BJ37" s="6">
        <v>1797529</v>
      </c>
      <c r="BK37" s="6">
        <v>1812406</v>
      </c>
      <c r="BL37" s="6">
        <v>1830608</v>
      </c>
      <c r="BM37" s="6">
        <v>1847144</v>
      </c>
      <c r="BN37" s="6">
        <v>1874982</v>
      </c>
      <c r="BO37" s="6">
        <v>1895778</v>
      </c>
      <c r="BP37" s="6">
        <v>1914699</v>
      </c>
      <c r="BQ37" s="6">
        <v>1926897</v>
      </c>
      <c r="BR37" s="6">
        <v>1940692</v>
      </c>
      <c r="BS37" s="6">
        <v>1952842</v>
      </c>
      <c r="BT37" s="6">
        <v>1954087</v>
      </c>
      <c r="BU37" s="6">
        <v>1966598</v>
      </c>
      <c r="BW37" s="97"/>
      <c r="BX37" s="97"/>
    </row>
    <row r="38" spans="1:76" s="9" customFormat="1" x14ac:dyDescent="0.2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12"/>
      <c r="AW38" s="12"/>
      <c r="AX38" s="12"/>
      <c r="AY38" s="12"/>
      <c r="AZ38" s="12"/>
      <c r="BA38" s="12"/>
      <c r="BB38" s="12"/>
      <c r="BC38" s="12"/>
      <c r="BD38" s="12"/>
      <c r="BE38" s="12"/>
      <c r="BF38" s="12"/>
      <c r="BG38" s="12"/>
      <c r="BH38" s="12"/>
      <c r="BI38" s="12"/>
      <c r="BJ38" s="12"/>
      <c r="BK38" s="12"/>
      <c r="BL38" s="12"/>
      <c r="BM38" s="12"/>
      <c r="BN38" s="12"/>
      <c r="BO38" s="12"/>
      <c r="BP38" s="12"/>
      <c r="BQ38" s="12"/>
      <c r="BW38" s="97"/>
      <c r="BX38" s="97"/>
    </row>
    <row r="39" spans="1:76" x14ac:dyDescent="0.25">
      <c r="A39" s="8" t="s">
        <v>205</v>
      </c>
      <c r="B39" s="14" t="s">
        <v>21</v>
      </c>
      <c r="C39" s="14" t="s">
        <v>22</v>
      </c>
      <c r="D39" s="14" t="s">
        <v>23</v>
      </c>
      <c r="E39" s="14" t="s">
        <v>24</v>
      </c>
      <c r="F39" s="14" t="s">
        <v>25</v>
      </c>
      <c r="G39" s="14" t="s">
        <v>26</v>
      </c>
      <c r="H39" s="14" t="s">
        <v>27</v>
      </c>
      <c r="I39" s="14" t="s">
        <v>28</v>
      </c>
      <c r="J39" s="14" t="s">
        <v>29</v>
      </c>
      <c r="K39" s="14" t="s">
        <v>30</v>
      </c>
      <c r="L39" s="14" t="s">
        <v>31</v>
      </c>
      <c r="M39" s="14" t="s">
        <v>32</v>
      </c>
      <c r="N39" s="14" t="s">
        <v>33</v>
      </c>
      <c r="O39" s="14" t="s">
        <v>34</v>
      </c>
      <c r="P39" s="14" t="s">
        <v>35</v>
      </c>
      <c r="Q39" s="14" t="s">
        <v>36</v>
      </c>
      <c r="R39" s="14" t="s">
        <v>37</v>
      </c>
      <c r="S39" s="14" t="s">
        <v>38</v>
      </c>
      <c r="T39" s="14" t="s">
        <v>39</v>
      </c>
      <c r="U39" s="14" t="s">
        <v>40</v>
      </c>
      <c r="V39" s="14" t="s">
        <v>41</v>
      </c>
      <c r="W39" s="14" t="s">
        <v>42</v>
      </c>
      <c r="X39" s="14" t="s">
        <v>43</v>
      </c>
      <c r="Y39" s="14" t="s">
        <v>44</v>
      </c>
      <c r="Z39" s="14" t="s">
        <v>0</v>
      </c>
      <c r="AA39" s="14" t="s">
        <v>1</v>
      </c>
      <c r="AB39" s="14" t="s">
        <v>2</v>
      </c>
      <c r="AC39" s="14" t="s">
        <v>3</v>
      </c>
      <c r="AD39" s="14" t="s">
        <v>4</v>
      </c>
      <c r="AE39" s="14" t="s">
        <v>5</v>
      </c>
      <c r="AF39" s="14" t="s">
        <v>6</v>
      </c>
      <c r="AG39" s="14" t="s">
        <v>7</v>
      </c>
      <c r="AH39" s="14" t="s">
        <v>8</v>
      </c>
      <c r="AI39" s="14" t="s">
        <v>9</v>
      </c>
      <c r="AJ39" s="14" t="s">
        <v>10</v>
      </c>
      <c r="AK39" s="14" t="s">
        <v>11</v>
      </c>
      <c r="AL39" s="14" t="s">
        <v>12</v>
      </c>
      <c r="AM39" s="14" t="s">
        <v>13</v>
      </c>
      <c r="AN39" s="14" t="s">
        <v>14</v>
      </c>
      <c r="AO39" s="14" t="s">
        <v>15</v>
      </c>
      <c r="AP39" s="14" t="s">
        <v>16</v>
      </c>
      <c r="AQ39" s="14" t="s">
        <v>17</v>
      </c>
      <c r="AR39" s="14" t="s">
        <v>18</v>
      </c>
      <c r="AS39" s="14" t="s">
        <v>19</v>
      </c>
      <c r="AT39" s="14" t="s">
        <v>45</v>
      </c>
      <c r="AU39" s="14" t="s">
        <v>46</v>
      </c>
      <c r="AV39" s="14" t="s">
        <v>54</v>
      </c>
      <c r="AW39" s="14" t="s">
        <v>55</v>
      </c>
      <c r="AX39" s="14" t="s">
        <v>62</v>
      </c>
      <c r="AY39" s="14" t="s">
        <v>63</v>
      </c>
      <c r="AZ39" s="5" t="s">
        <v>73</v>
      </c>
      <c r="BA39" s="5" t="s">
        <v>75</v>
      </c>
      <c r="BB39" s="5" t="s">
        <v>76</v>
      </c>
      <c r="BC39" s="5" t="s">
        <v>77</v>
      </c>
      <c r="BD39" s="5" t="s">
        <v>78</v>
      </c>
      <c r="BE39" s="5" t="s">
        <v>79</v>
      </c>
      <c r="BF39" s="5" t="s">
        <v>80</v>
      </c>
      <c r="BG39" s="5" t="s">
        <v>82</v>
      </c>
      <c r="BH39" s="5" t="s">
        <v>83</v>
      </c>
      <c r="BI39" s="5" t="s">
        <v>84</v>
      </c>
      <c r="BJ39" s="5" t="s">
        <v>87</v>
      </c>
      <c r="BK39" s="5" t="s">
        <v>96</v>
      </c>
      <c r="BL39" s="5" t="s">
        <v>110</v>
      </c>
      <c r="BM39" s="5" t="s">
        <v>133</v>
      </c>
      <c r="BN39" s="5" t="s">
        <v>137</v>
      </c>
      <c r="BO39" s="5" t="s">
        <v>139</v>
      </c>
      <c r="BP39" s="5" t="s">
        <v>140</v>
      </c>
      <c r="BQ39" s="5" t="s">
        <v>141</v>
      </c>
      <c r="BR39" s="5" t="s">
        <v>148</v>
      </c>
      <c r="BS39" s="5" t="s">
        <v>264</v>
      </c>
      <c r="BT39" s="5" t="str">
        <f>BT3</f>
        <v>2022 Q3</v>
      </c>
      <c r="BU39" s="5" t="str">
        <f>BU3</f>
        <v>2022 Q4</v>
      </c>
      <c r="BW39" s="97"/>
      <c r="BX39" s="97"/>
    </row>
    <row r="40" spans="1:76" x14ac:dyDescent="0.25">
      <c r="A40" s="4" t="s">
        <v>206</v>
      </c>
      <c r="B40" s="3"/>
      <c r="C40" s="3"/>
      <c r="D40" s="3"/>
      <c r="E40" s="3"/>
      <c r="F40" s="3"/>
      <c r="G40" s="3">
        <v>39865</v>
      </c>
      <c r="H40" s="3">
        <v>49353</v>
      </c>
      <c r="I40" s="3">
        <v>55847</v>
      </c>
      <c r="J40" s="3">
        <v>64337</v>
      </c>
      <c r="K40" s="3">
        <v>68773</v>
      </c>
      <c r="L40" s="3">
        <v>76893</v>
      </c>
      <c r="M40" s="3">
        <v>82406</v>
      </c>
      <c r="N40" s="3">
        <v>88572</v>
      </c>
      <c r="O40" s="3">
        <v>91410</v>
      </c>
      <c r="P40" s="3">
        <v>95390</v>
      </c>
      <c r="Q40" s="3">
        <v>103953</v>
      </c>
      <c r="R40" s="3">
        <v>112888</v>
      </c>
      <c r="S40" s="3">
        <v>124155</v>
      </c>
      <c r="T40" s="3">
        <v>137444</v>
      </c>
      <c r="U40" s="3">
        <v>150754</v>
      </c>
      <c r="V40" s="3">
        <v>162844</v>
      </c>
      <c r="W40" s="3">
        <v>172110</v>
      </c>
      <c r="X40" s="3">
        <v>186765</v>
      </c>
      <c r="Y40" s="3">
        <v>201324</v>
      </c>
      <c r="Z40" s="3">
        <v>217033</v>
      </c>
      <c r="AA40" s="3">
        <v>226940</v>
      </c>
      <c r="AB40" s="3">
        <v>243537</v>
      </c>
      <c r="AC40" s="3">
        <v>257574</v>
      </c>
      <c r="AD40" s="3">
        <v>272914</v>
      </c>
      <c r="AE40" s="3">
        <v>283203</v>
      </c>
      <c r="AF40" s="3">
        <v>293777</v>
      </c>
      <c r="AG40" s="3">
        <v>303269</v>
      </c>
      <c r="AH40" s="3">
        <v>314199</v>
      </c>
      <c r="AI40" s="3">
        <v>319379</v>
      </c>
      <c r="AJ40" s="3">
        <v>327756</v>
      </c>
      <c r="AK40" s="3">
        <v>335892</v>
      </c>
      <c r="AL40" s="3">
        <v>345507</v>
      </c>
      <c r="AM40" s="3">
        <v>349025</v>
      </c>
      <c r="AN40" s="3">
        <v>355574</v>
      </c>
      <c r="AO40" s="3">
        <v>359502</v>
      </c>
      <c r="AP40" s="3">
        <v>361411</v>
      </c>
      <c r="AQ40" s="3">
        <v>362559</v>
      </c>
      <c r="AR40" s="3">
        <v>366203</v>
      </c>
      <c r="AS40" s="3">
        <v>365701</v>
      </c>
      <c r="AT40" s="3">
        <v>361685</v>
      </c>
      <c r="AU40" s="3">
        <v>357603</v>
      </c>
      <c r="AV40" s="6">
        <v>356773</v>
      </c>
      <c r="AW40" s="6">
        <v>356042</v>
      </c>
      <c r="AX40" s="6">
        <v>356374</v>
      </c>
      <c r="AY40" s="6">
        <v>357756</v>
      </c>
      <c r="AZ40" s="6">
        <v>361348</v>
      </c>
      <c r="BA40" s="6">
        <v>360665</v>
      </c>
      <c r="BB40" s="6">
        <v>359796</v>
      </c>
      <c r="BC40" s="6">
        <v>357221</v>
      </c>
      <c r="BD40" s="6">
        <v>358362</v>
      </c>
      <c r="BE40" s="6">
        <v>357376</v>
      </c>
      <c r="BF40" s="6">
        <v>358241</v>
      </c>
      <c r="BG40" s="6">
        <v>355300</v>
      </c>
      <c r="BH40" s="6">
        <v>356727</v>
      </c>
      <c r="BI40" s="6">
        <v>354628</v>
      </c>
      <c r="BJ40" s="6">
        <v>356076</v>
      </c>
      <c r="BK40" s="6">
        <v>357432</v>
      </c>
      <c r="BL40" s="6">
        <v>357326</v>
      </c>
      <c r="BM40" s="6">
        <v>356486</v>
      </c>
      <c r="BN40" s="6">
        <v>360353</v>
      </c>
      <c r="BO40" s="6">
        <v>359469</v>
      </c>
      <c r="BP40" s="6">
        <v>359707</v>
      </c>
      <c r="BQ40" s="6">
        <v>358874</v>
      </c>
      <c r="BR40" s="6">
        <v>357924</v>
      </c>
      <c r="BS40" s="6">
        <v>353918</v>
      </c>
      <c r="BT40" s="6">
        <v>351897</v>
      </c>
      <c r="BU40" s="6">
        <v>349347</v>
      </c>
      <c r="BW40" s="97"/>
      <c r="BX40" s="97"/>
    </row>
    <row r="41" spans="1:76" x14ac:dyDescent="0.25">
      <c r="A41" s="4" t="s">
        <v>207</v>
      </c>
      <c r="B41" s="3"/>
      <c r="C41" s="3"/>
      <c r="D41" s="3"/>
      <c r="E41" s="3"/>
      <c r="F41" s="3"/>
      <c r="G41" s="3">
        <v>12</v>
      </c>
      <c r="H41" s="3">
        <v>128</v>
      </c>
      <c r="I41" s="3">
        <v>78</v>
      </c>
      <c r="J41" s="3">
        <v>83</v>
      </c>
      <c r="K41" s="3">
        <v>78</v>
      </c>
      <c r="L41" s="3">
        <v>69</v>
      </c>
      <c r="M41" s="3">
        <v>71</v>
      </c>
      <c r="N41" s="3">
        <v>75</v>
      </c>
      <c r="O41" s="3">
        <v>75</v>
      </c>
      <c r="P41" s="3">
        <v>76</v>
      </c>
      <c r="Q41" s="3">
        <v>77</v>
      </c>
      <c r="R41" s="3">
        <v>78</v>
      </c>
      <c r="S41" s="3">
        <v>154</v>
      </c>
      <c r="T41" s="3">
        <v>157</v>
      </c>
      <c r="U41" s="3">
        <v>156</v>
      </c>
      <c r="V41" s="3">
        <v>611</v>
      </c>
      <c r="W41" s="3">
        <v>1036</v>
      </c>
      <c r="X41" s="3">
        <v>1048</v>
      </c>
      <c r="Y41" s="3">
        <v>1281</v>
      </c>
      <c r="Z41" s="3">
        <v>1486</v>
      </c>
      <c r="AA41" s="3">
        <v>1655</v>
      </c>
      <c r="AB41" s="3">
        <v>1961</v>
      </c>
      <c r="AC41" s="3">
        <v>2199</v>
      </c>
      <c r="AD41" s="3">
        <v>2585</v>
      </c>
      <c r="AE41" s="3">
        <v>3215</v>
      </c>
      <c r="AF41" s="3">
        <v>3049</v>
      </c>
      <c r="AG41" s="3">
        <v>3691</v>
      </c>
      <c r="AH41" s="3">
        <v>4249</v>
      </c>
      <c r="AI41" s="3">
        <v>4640</v>
      </c>
      <c r="AJ41" s="3">
        <v>5023</v>
      </c>
      <c r="AK41" s="3">
        <v>5327</v>
      </c>
      <c r="AL41" s="3">
        <v>5760</v>
      </c>
      <c r="AM41" s="3">
        <v>6371</v>
      </c>
      <c r="AN41" s="3">
        <v>6583</v>
      </c>
      <c r="AO41" s="3">
        <v>7052</v>
      </c>
      <c r="AP41" s="3">
        <v>7099</v>
      </c>
      <c r="AQ41" s="3">
        <v>7553</v>
      </c>
      <c r="AR41" s="3">
        <v>7861</v>
      </c>
      <c r="AS41" s="3">
        <v>8289</v>
      </c>
      <c r="AT41" s="3">
        <v>8890</v>
      </c>
      <c r="AU41" s="3">
        <v>8958</v>
      </c>
      <c r="AV41" s="6">
        <v>9537</v>
      </c>
      <c r="AW41" s="6">
        <v>10657</v>
      </c>
      <c r="AX41" s="6">
        <v>11279</v>
      </c>
      <c r="AY41" s="6">
        <v>11722</v>
      </c>
      <c r="AZ41" s="6">
        <v>12263</v>
      </c>
      <c r="BA41" s="6">
        <v>12854</v>
      </c>
      <c r="BB41" s="6">
        <v>13443</v>
      </c>
      <c r="BC41" s="6">
        <v>14177</v>
      </c>
      <c r="BD41" s="6">
        <v>14913</v>
      </c>
      <c r="BE41" s="6">
        <v>15468</v>
      </c>
      <c r="BF41" s="6">
        <v>15851</v>
      </c>
      <c r="BG41" s="6">
        <v>16301</v>
      </c>
      <c r="BH41" s="6">
        <v>16635</v>
      </c>
      <c r="BI41" s="6">
        <v>16859</v>
      </c>
      <c r="BJ41" s="6">
        <v>16923</v>
      </c>
      <c r="BK41" s="6">
        <v>16894</v>
      </c>
      <c r="BL41" s="6">
        <v>16899</v>
      </c>
      <c r="BM41" s="6">
        <v>17140</v>
      </c>
      <c r="BN41" s="6">
        <v>17217</v>
      </c>
      <c r="BO41" s="6">
        <v>17510</v>
      </c>
      <c r="BP41" s="6">
        <v>17823</v>
      </c>
      <c r="BQ41" s="6">
        <v>18063</v>
      </c>
      <c r="BR41" s="6">
        <v>18314</v>
      </c>
      <c r="BS41" s="6">
        <v>18505</v>
      </c>
      <c r="BT41" s="6">
        <v>18632</v>
      </c>
      <c r="BU41" s="6">
        <v>18711</v>
      </c>
      <c r="BW41" s="97"/>
      <c r="BX41" s="97"/>
    </row>
    <row r="42" spans="1:76" x14ac:dyDescent="0.25">
      <c r="A42" s="4" t="s">
        <v>208</v>
      </c>
      <c r="B42" s="3"/>
      <c r="C42" s="3"/>
      <c r="D42" s="3"/>
      <c r="E42" s="3"/>
      <c r="F42" s="3"/>
      <c r="G42" s="3">
        <v>205278</v>
      </c>
      <c r="H42" s="3">
        <v>217185</v>
      </c>
      <c r="I42" s="3">
        <v>269178</v>
      </c>
      <c r="J42" s="3">
        <v>318284</v>
      </c>
      <c r="K42" s="3">
        <v>345081</v>
      </c>
      <c r="L42" s="3">
        <v>380357</v>
      </c>
      <c r="M42" s="3">
        <v>417109</v>
      </c>
      <c r="N42" s="3">
        <v>450178</v>
      </c>
      <c r="O42" s="3">
        <v>469837</v>
      </c>
      <c r="P42" s="3">
        <v>490796</v>
      </c>
      <c r="Q42" s="3">
        <v>516417</v>
      </c>
      <c r="R42" s="3">
        <v>536778</v>
      </c>
      <c r="S42" s="3">
        <v>543619</v>
      </c>
      <c r="T42" s="3">
        <v>553634</v>
      </c>
      <c r="U42" s="3">
        <v>569318</v>
      </c>
      <c r="V42" s="3">
        <v>579100</v>
      </c>
      <c r="W42" s="3">
        <v>583099</v>
      </c>
      <c r="X42" s="3">
        <v>587934</v>
      </c>
      <c r="Y42" s="3">
        <v>590004</v>
      </c>
      <c r="Z42" s="3">
        <v>586392</v>
      </c>
      <c r="AA42" s="3">
        <v>585841</v>
      </c>
      <c r="AB42" s="3">
        <v>584460</v>
      </c>
      <c r="AC42" s="3">
        <v>588174</v>
      </c>
      <c r="AD42" s="3">
        <v>585984</v>
      </c>
      <c r="AE42" s="3">
        <v>579672</v>
      </c>
      <c r="AF42" s="3">
        <v>580386</v>
      </c>
      <c r="AG42" s="3">
        <v>588007</v>
      </c>
      <c r="AH42" s="3">
        <v>590471</v>
      </c>
      <c r="AI42" s="3">
        <v>598743</v>
      </c>
      <c r="AJ42" s="3">
        <v>571473</v>
      </c>
      <c r="AK42" s="3">
        <v>569966</v>
      </c>
      <c r="AL42" s="3">
        <v>543000</v>
      </c>
      <c r="AM42" s="3">
        <v>533387</v>
      </c>
      <c r="AN42" s="3">
        <v>509892</v>
      </c>
      <c r="AO42" s="3">
        <v>505989</v>
      </c>
      <c r="AP42" s="3">
        <v>484476.15436096722</v>
      </c>
      <c r="AQ42" s="3">
        <v>461121.03255603538</v>
      </c>
      <c r="AR42" s="3">
        <v>434091.17893745762</v>
      </c>
      <c r="AS42" s="3">
        <v>422421.30625104555</v>
      </c>
      <c r="AT42" s="3">
        <v>407707.4657905341</v>
      </c>
      <c r="AU42" s="3">
        <v>391987.81662108627</v>
      </c>
      <c r="AV42" s="17">
        <v>370689.07928903133</v>
      </c>
      <c r="AW42" s="17">
        <v>351167.54915074556</v>
      </c>
      <c r="AX42" s="17">
        <v>334775.6201675742</v>
      </c>
      <c r="AY42" s="17">
        <v>321090.25816921092</v>
      </c>
      <c r="AZ42" s="17">
        <v>305405.89544502395</v>
      </c>
      <c r="BA42" s="17">
        <v>289676.4430832286</v>
      </c>
      <c r="BB42" s="17">
        <v>275170.4437208614</v>
      </c>
      <c r="BC42" s="17">
        <v>263818.10136986303</v>
      </c>
      <c r="BD42" s="17">
        <v>250439.67485709465</v>
      </c>
      <c r="BE42" s="17">
        <v>238697.92639116803</v>
      </c>
      <c r="BF42" s="17">
        <v>226041.21445385212</v>
      </c>
      <c r="BG42" s="17">
        <v>214643.23042461352</v>
      </c>
      <c r="BH42" s="17">
        <v>202053.03130132353</v>
      </c>
      <c r="BI42" s="17">
        <v>192216</v>
      </c>
      <c r="BJ42" s="17">
        <v>180449</v>
      </c>
      <c r="BK42" s="17">
        <v>171065</v>
      </c>
      <c r="BL42" s="17">
        <v>159923.46189290416</v>
      </c>
      <c r="BM42" s="17">
        <v>148608</v>
      </c>
      <c r="BN42" s="17">
        <v>137279.04767271894</v>
      </c>
      <c r="BO42" s="17">
        <v>128296.40280995441</v>
      </c>
      <c r="BP42" s="17">
        <v>119738.21541384634</v>
      </c>
      <c r="BQ42" s="17">
        <v>112959.58213967847</v>
      </c>
      <c r="BR42" s="17">
        <v>105755.97657687803</v>
      </c>
      <c r="BS42" s="17">
        <v>99360</v>
      </c>
      <c r="BT42" s="17">
        <v>92944.186507772523</v>
      </c>
      <c r="BU42" s="17">
        <v>86435.33528540183</v>
      </c>
      <c r="BW42" s="97"/>
      <c r="BX42" s="97"/>
    </row>
    <row r="43" spans="1:76" x14ac:dyDescent="0.25">
      <c r="A43" s="4" t="s">
        <v>209</v>
      </c>
      <c r="B43" s="3"/>
      <c r="C43" s="3"/>
      <c r="D43" s="3"/>
      <c r="E43" s="3"/>
      <c r="F43" s="3"/>
      <c r="G43" s="3">
        <v>69894</v>
      </c>
      <c r="H43" s="3">
        <v>102205</v>
      </c>
      <c r="I43" s="3">
        <v>109946</v>
      </c>
      <c r="J43" s="3">
        <v>117721</v>
      </c>
      <c r="K43" s="3">
        <v>127633</v>
      </c>
      <c r="L43" s="3">
        <v>126786</v>
      </c>
      <c r="M43" s="3">
        <v>132485</v>
      </c>
      <c r="N43" s="3">
        <v>136803</v>
      </c>
      <c r="O43" s="3">
        <v>141757</v>
      </c>
      <c r="P43" s="3">
        <v>142740</v>
      </c>
      <c r="Q43" s="3">
        <v>143607</v>
      </c>
      <c r="R43" s="3">
        <v>142800</v>
      </c>
      <c r="S43" s="3">
        <v>144251</v>
      </c>
      <c r="T43" s="3">
        <v>143007</v>
      </c>
      <c r="U43" s="3">
        <v>144698</v>
      </c>
      <c r="V43" s="3">
        <v>145168</v>
      </c>
      <c r="W43" s="3">
        <v>146793</v>
      </c>
      <c r="X43" s="3">
        <v>144397</v>
      </c>
      <c r="Y43" s="3">
        <v>143752</v>
      </c>
      <c r="Z43" s="3">
        <v>143498</v>
      </c>
      <c r="AA43" s="3">
        <v>142901</v>
      </c>
      <c r="AB43" s="3">
        <v>141804</v>
      </c>
      <c r="AC43" s="3">
        <v>140728</v>
      </c>
      <c r="AD43" s="3">
        <v>140830</v>
      </c>
      <c r="AE43" s="3">
        <v>140427</v>
      </c>
      <c r="AF43" s="3">
        <v>139646</v>
      </c>
      <c r="AG43" s="3">
        <v>139370</v>
      </c>
      <c r="AH43" s="3">
        <v>140553</v>
      </c>
      <c r="AI43" s="3">
        <v>142513</v>
      </c>
      <c r="AJ43" s="3">
        <v>140438</v>
      </c>
      <c r="AK43" s="3">
        <v>131039</v>
      </c>
      <c r="AL43" s="3">
        <v>144049</v>
      </c>
      <c r="AM43" s="3">
        <v>138997</v>
      </c>
      <c r="AN43" s="3">
        <v>134419</v>
      </c>
      <c r="AO43" s="3">
        <v>124557</v>
      </c>
      <c r="AP43" s="3">
        <v>120153.84563903279</v>
      </c>
      <c r="AQ43" s="3">
        <v>112700.9674439646</v>
      </c>
      <c r="AR43" s="3">
        <v>106957.82106254235</v>
      </c>
      <c r="AS43" s="3">
        <v>102073.69374895444</v>
      </c>
      <c r="AT43" s="3">
        <v>97931.534209465914</v>
      </c>
      <c r="AU43" s="3">
        <v>92671.18337891376</v>
      </c>
      <c r="AV43" s="17">
        <v>88896.920710968639</v>
      </c>
      <c r="AW43" s="17">
        <v>84085.450849254441</v>
      </c>
      <c r="AX43" s="17">
        <v>79697.37983242581</v>
      </c>
      <c r="AY43" s="17">
        <v>75510.741830789077</v>
      </c>
      <c r="AZ43" s="17">
        <v>72324.10455497606</v>
      </c>
      <c r="BA43" s="17">
        <v>69325.556916771413</v>
      </c>
      <c r="BB43" s="17">
        <v>65179.556279138618</v>
      </c>
      <c r="BC43" s="17">
        <v>61864.898630136995</v>
      </c>
      <c r="BD43" s="17">
        <v>59368.325142905342</v>
      </c>
      <c r="BE43" s="17">
        <v>57272.073608831961</v>
      </c>
      <c r="BF43" s="17">
        <v>55291.785546147883</v>
      </c>
      <c r="BG43" s="17">
        <v>53100.769575386475</v>
      </c>
      <c r="BH43" s="17">
        <v>50888.968698676457</v>
      </c>
      <c r="BI43" s="17">
        <v>48114</v>
      </c>
      <c r="BJ43" s="17">
        <v>47043</v>
      </c>
      <c r="BK43" s="17">
        <v>44242</v>
      </c>
      <c r="BL43" s="17">
        <v>42185.538107095832</v>
      </c>
      <c r="BM43" s="17">
        <v>40287</v>
      </c>
      <c r="BN43" s="17">
        <v>38316.952327281055</v>
      </c>
      <c r="BO43" s="17">
        <v>37327.597190045592</v>
      </c>
      <c r="BP43" s="17">
        <v>36519.784586153663</v>
      </c>
      <c r="BQ43" s="17">
        <v>35393.417860321519</v>
      </c>
      <c r="BR43" s="17">
        <v>33812.023423121966</v>
      </c>
      <c r="BS43" s="17">
        <v>33136</v>
      </c>
      <c r="BT43" s="17">
        <v>31850.813492227473</v>
      </c>
      <c r="BU43" s="17">
        <v>30715.664714598181</v>
      </c>
      <c r="BW43" s="97"/>
      <c r="BX43" s="97"/>
    </row>
    <row r="44" spans="1:76" x14ac:dyDescent="0.25">
      <c r="A44" s="4" t="s">
        <v>210</v>
      </c>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v>38030</v>
      </c>
      <c r="AK44" s="3">
        <v>68720</v>
      </c>
      <c r="AL44" s="3">
        <v>95075</v>
      </c>
      <c r="AM44" s="3">
        <v>118226</v>
      </c>
      <c r="AN44" s="3">
        <v>152235</v>
      </c>
      <c r="AO44" s="3">
        <v>180961</v>
      </c>
      <c r="AP44" s="3">
        <v>216814.16094101162</v>
      </c>
      <c r="AQ44" s="3">
        <v>253377.47294982424</v>
      </c>
      <c r="AR44" s="3">
        <v>290919.28938657005</v>
      </c>
      <c r="AS44" s="3">
        <v>320269.34943465365</v>
      </c>
      <c r="AT44" s="3">
        <v>351263.49654714717</v>
      </c>
      <c r="AU44" s="3">
        <v>380077.33519220212</v>
      </c>
      <c r="AV44" s="6">
        <v>410102.96530590073</v>
      </c>
      <c r="AW44" s="6">
        <v>441117.29349542188</v>
      </c>
      <c r="AX44" s="6">
        <v>464837.08345276112</v>
      </c>
      <c r="AY44" s="6">
        <v>478059.37693613133</v>
      </c>
      <c r="AZ44" s="6">
        <v>492891.85805238527</v>
      </c>
      <c r="BA44" s="6">
        <v>506122.60129594791</v>
      </c>
      <c r="BB44" s="6">
        <v>521532.50412775885</v>
      </c>
      <c r="BC44" s="6">
        <v>528363.81416950794</v>
      </c>
      <c r="BD44" s="6">
        <v>534435.33973794489</v>
      </c>
      <c r="BE44" s="6">
        <v>545329.9722316101</v>
      </c>
      <c r="BF44" s="6">
        <v>548182.10464066744</v>
      </c>
      <c r="BG44" s="6">
        <v>550546.2838934639</v>
      </c>
      <c r="BH44" s="6">
        <v>552364.41429798328</v>
      </c>
      <c r="BI44" s="6">
        <v>553906</v>
      </c>
      <c r="BJ44" s="6">
        <v>560209</v>
      </c>
      <c r="BK44" s="6">
        <v>564560</v>
      </c>
      <c r="BL44" s="6">
        <v>565247.48593785672</v>
      </c>
      <c r="BM44" s="6">
        <v>561785</v>
      </c>
      <c r="BN44" s="6">
        <v>556238.09732081776</v>
      </c>
      <c r="BO44" s="6">
        <v>545862.00129901757</v>
      </c>
      <c r="BP44" s="6">
        <v>532534.50632610603</v>
      </c>
      <c r="BQ44" s="6">
        <v>517793.87968819449</v>
      </c>
      <c r="BR44" s="6">
        <v>506407.04018000135</v>
      </c>
      <c r="BS44" s="6">
        <v>492287</v>
      </c>
      <c r="BT44" s="6">
        <v>477265.18138808577</v>
      </c>
      <c r="BU44" s="6">
        <v>459752.82556850545</v>
      </c>
      <c r="BW44" s="97"/>
      <c r="BX44" s="97"/>
    </row>
    <row r="45" spans="1:76" x14ac:dyDescent="0.25">
      <c r="A45" s="4" t="s">
        <v>211</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v>3556</v>
      </c>
      <c r="AK45" s="3">
        <v>5820</v>
      </c>
      <c r="AL45" s="3">
        <v>8345</v>
      </c>
      <c r="AM45" s="3">
        <v>14538</v>
      </c>
      <c r="AN45" s="3">
        <v>18558</v>
      </c>
      <c r="AO45" s="3">
        <v>20672</v>
      </c>
      <c r="AP45" s="3">
        <v>22683.839058988367</v>
      </c>
      <c r="AQ45" s="3">
        <v>27644.527050175751</v>
      </c>
      <c r="AR45" s="3">
        <v>32945.710613429976</v>
      </c>
      <c r="AS45" s="3">
        <v>36043.650565346332</v>
      </c>
      <c r="AT45" s="3">
        <v>41604.503452852856</v>
      </c>
      <c r="AU45" s="3">
        <v>47562.664807797846</v>
      </c>
      <c r="AV45" s="6">
        <v>52444.03469409926</v>
      </c>
      <c r="AW45" s="6">
        <v>57726.706504578135</v>
      </c>
      <c r="AX45" s="6">
        <v>61188.916547238863</v>
      </c>
      <c r="AY45" s="6">
        <v>64081.623063868654</v>
      </c>
      <c r="AZ45" s="6">
        <v>66402.141947614757</v>
      </c>
      <c r="BA45" s="6">
        <v>68108.398704052117</v>
      </c>
      <c r="BB45" s="6">
        <v>70176.495872241139</v>
      </c>
      <c r="BC45" s="6">
        <v>72304.185830492002</v>
      </c>
      <c r="BD45" s="6">
        <v>72540.660262055171</v>
      </c>
      <c r="BE45" s="6">
        <v>73300.027768389875</v>
      </c>
      <c r="BF45" s="6">
        <v>76654.8953593326</v>
      </c>
      <c r="BG45" s="6">
        <v>77783.716106536158</v>
      </c>
      <c r="BH45" s="6">
        <v>78164.585702016688</v>
      </c>
      <c r="BI45" s="6">
        <v>79257</v>
      </c>
      <c r="BJ45" s="6">
        <v>78944</v>
      </c>
      <c r="BK45" s="6">
        <v>79405</v>
      </c>
      <c r="BL45" s="6">
        <v>79877.51406214328</v>
      </c>
      <c r="BM45" s="6">
        <v>79271</v>
      </c>
      <c r="BN45" s="6">
        <v>78416.902679182225</v>
      </c>
      <c r="BO45" s="6">
        <v>79597.998700982367</v>
      </c>
      <c r="BP45" s="6">
        <v>80208.493673893987</v>
      </c>
      <c r="BQ45" s="6">
        <v>80146.120311805498</v>
      </c>
      <c r="BR45" s="6">
        <v>79765.959819998621</v>
      </c>
      <c r="BS45" s="6">
        <v>78879</v>
      </c>
      <c r="BT45" s="6">
        <v>78430.818611914248</v>
      </c>
      <c r="BU45" s="6">
        <v>77441.17443149451</v>
      </c>
      <c r="BW45" s="97"/>
      <c r="BX45" s="97"/>
    </row>
    <row r="46" spans="1:76" x14ac:dyDescent="0.25">
      <c r="A46" s="4" t="s">
        <v>212</v>
      </c>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6">
        <v>5752</v>
      </c>
      <c r="AW46" s="6">
        <v>6758</v>
      </c>
      <c r="AX46" s="6">
        <v>11117</v>
      </c>
      <c r="AY46" s="6">
        <v>17871</v>
      </c>
      <c r="AZ46" s="6">
        <v>26850</v>
      </c>
      <c r="BA46" s="6">
        <v>37519</v>
      </c>
      <c r="BB46" s="6">
        <v>47654</v>
      </c>
      <c r="BC46" s="6">
        <v>57967</v>
      </c>
      <c r="BD46" s="6">
        <v>71897</v>
      </c>
      <c r="BE46" s="6">
        <v>86327</v>
      </c>
      <c r="BF46" s="6">
        <v>105013.46307131664</v>
      </c>
      <c r="BG46" s="6">
        <v>120933.12944426101</v>
      </c>
      <c r="BH46" s="6">
        <v>137820.02520320035</v>
      </c>
      <c r="BI46" s="6">
        <v>154420</v>
      </c>
      <c r="BJ46" s="6">
        <v>171537</v>
      </c>
      <c r="BK46" s="6">
        <v>191308</v>
      </c>
      <c r="BL46" s="6">
        <v>212392.1879065682</v>
      </c>
      <c r="BM46" s="6">
        <v>236527.51134317162</v>
      </c>
      <c r="BN46" s="6">
        <v>268843.92873516743</v>
      </c>
      <c r="BO46" s="6">
        <v>295123</v>
      </c>
      <c r="BP46" s="6">
        <v>325596</v>
      </c>
      <c r="BQ46" s="6">
        <v>355519.68933286157</v>
      </c>
      <c r="BR46" s="6">
        <v>383234</v>
      </c>
      <c r="BS46" s="6">
        <v>412841</v>
      </c>
      <c r="BT46" s="6">
        <v>443755.49592902244</v>
      </c>
      <c r="BU46" s="6">
        <v>481470.23755492113</v>
      </c>
      <c r="BW46" s="97"/>
      <c r="BX46" s="97"/>
    </row>
    <row r="47" spans="1:76" x14ac:dyDescent="0.25">
      <c r="A47" s="4" t="s">
        <v>213</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6">
        <v>598</v>
      </c>
      <c r="AW47" s="6">
        <v>871</v>
      </c>
      <c r="AX47" s="6">
        <v>956</v>
      </c>
      <c r="AY47" s="6">
        <v>1267</v>
      </c>
      <c r="AZ47" s="6">
        <v>1674</v>
      </c>
      <c r="BA47" s="6">
        <v>2085</v>
      </c>
      <c r="BB47" s="6">
        <v>2527</v>
      </c>
      <c r="BC47" s="6">
        <v>2932</v>
      </c>
      <c r="BD47" s="6">
        <v>3471</v>
      </c>
      <c r="BE47" s="6">
        <v>4315</v>
      </c>
      <c r="BF47" s="6">
        <v>4935.5369286833602</v>
      </c>
      <c r="BG47" s="6">
        <v>5751.8705557389867</v>
      </c>
      <c r="BH47" s="6">
        <v>6790.9747967996382</v>
      </c>
      <c r="BI47" s="6">
        <v>7941</v>
      </c>
      <c r="BJ47" s="6">
        <v>9006</v>
      </c>
      <c r="BK47" s="6">
        <v>9825</v>
      </c>
      <c r="BL47" s="6">
        <v>11361.812093431779</v>
      </c>
      <c r="BM47" s="6">
        <v>12000.488656828364</v>
      </c>
      <c r="BN47" s="6">
        <v>13191.071264832552</v>
      </c>
      <c r="BO47" s="6">
        <v>14152</v>
      </c>
      <c r="BP47" s="6">
        <v>15105</v>
      </c>
      <c r="BQ47" s="6">
        <v>16392.310667138463</v>
      </c>
      <c r="BR47" s="6">
        <v>17160</v>
      </c>
      <c r="BS47" s="6">
        <v>18547</v>
      </c>
      <c r="BT47" s="6">
        <v>19506.50407097756</v>
      </c>
      <c r="BU47" s="6">
        <v>19330.762445078864</v>
      </c>
      <c r="BW47" s="97"/>
      <c r="BX47" s="97"/>
    </row>
    <row r="48" spans="1:76" x14ac:dyDescent="0.25">
      <c r="A48" s="4" t="s">
        <v>214</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17">
        <v>5027</v>
      </c>
      <c r="AW48" s="17">
        <v>4998</v>
      </c>
      <c r="AX48" s="17">
        <v>4912</v>
      </c>
      <c r="AY48" s="17">
        <v>4781</v>
      </c>
      <c r="AZ48" s="17">
        <v>4683</v>
      </c>
      <c r="BA48" s="17">
        <v>4640</v>
      </c>
      <c r="BB48" s="17">
        <v>4531</v>
      </c>
      <c r="BC48" s="17">
        <v>4441</v>
      </c>
      <c r="BD48" s="17">
        <v>4280</v>
      </c>
      <c r="BE48" s="17">
        <v>4209</v>
      </c>
      <c r="BF48" s="17">
        <v>4058</v>
      </c>
      <c r="BG48" s="17">
        <v>3658</v>
      </c>
      <c r="BH48" s="17">
        <v>3659</v>
      </c>
      <c r="BI48" s="17">
        <v>3234</v>
      </c>
      <c r="BJ48" s="17">
        <v>2988</v>
      </c>
      <c r="BK48" s="17">
        <v>2800</v>
      </c>
      <c r="BL48" s="17">
        <v>2603</v>
      </c>
      <c r="BM48" s="17">
        <v>2356</v>
      </c>
      <c r="BN48" s="17">
        <v>2008</v>
      </c>
      <c r="BO48" s="17">
        <v>1810</v>
      </c>
      <c r="BP48" s="17">
        <v>1650</v>
      </c>
      <c r="BQ48" s="17">
        <v>1530</v>
      </c>
      <c r="BR48" s="17">
        <v>1428</v>
      </c>
      <c r="BS48" s="17">
        <v>3048</v>
      </c>
      <c r="BT48" s="17">
        <v>3296</v>
      </c>
      <c r="BU48" s="17">
        <v>3696</v>
      </c>
      <c r="BW48" s="97"/>
      <c r="BX48" s="97"/>
    </row>
    <row r="49" spans="1:76" x14ac:dyDescent="0.25">
      <c r="A49" s="4" t="s">
        <v>215</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17">
        <v>291</v>
      </c>
      <c r="AW49" s="17">
        <v>294</v>
      </c>
      <c r="AX49" s="17">
        <v>307</v>
      </c>
      <c r="AY49" s="17">
        <v>313</v>
      </c>
      <c r="AZ49" s="17">
        <v>330</v>
      </c>
      <c r="BA49" s="17">
        <v>346</v>
      </c>
      <c r="BB49" s="17">
        <v>335</v>
      </c>
      <c r="BC49" s="17">
        <v>321</v>
      </c>
      <c r="BD49" s="17">
        <v>298</v>
      </c>
      <c r="BE49" s="17">
        <v>313</v>
      </c>
      <c r="BF49" s="17">
        <v>347</v>
      </c>
      <c r="BG49" s="17">
        <v>376</v>
      </c>
      <c r="BH49" s="17">
        <v>295</v>
      </c>
      <c r="BI49" s="17">
        <v>306</v>
      </c>
      <c r="BJ49" s="17">
        <v>278</v>
      </c>
      <c r="BK49" s="17">
        <v>287</v>
      </c>
      <c r="BL49" s="17">
        <v>305</v>
      </c>
      <c r="BM49" s="17">
        <v>301</v>
      </c>
      <c r="BN49" s="17">
        <v>282</v>
      </c>
      <c r="BO49" s="17">
        <v>269</v>
      </c>
      <c r="BP49" s="17">
        <v>262</v>
      </c>
      <c r="BQ49" s="17">
        <v>243</v>
      </c>
      <c r="BR49" s="17">
        <v>237</v>
      </c>
      <c r="BS49" s="17">
        <v>248</v>
      </c>
      <c r="BT49" s="17">
        <v>237</v>
      </c>
      <c r="BU49" s="17">
        <v>229</v>
      </c>
      <c r="BW49" s="97"/>
      <c r="BX49" s="97"/>
    </row>
    <row r="50" spans="1:76" x14ac:dyDescent="0.25">
      <c r="A50" s="4" t="s">
        <v>216</v>
      </c>
      <c r="B50" s="3"/>
      <c r="C50" s="3"/>
      <c r="D50" s="3"/>
      <c r="E50" s="3"/>
      <c r="F50" s="3"/>
      <c r="G50" s="3">
        <v>35260</v>
      </c>
      <c r="H50" s="3">
        <v>42102</v>
      </c>
      <c r="I50" s="3">
        <v>50084</v>
      </c>
      <c r="J50" s="3">
        <v>64794</v>
      </c>
      <c r="K50" s="3">
        <v>71320</v>
      </c>
      <c r="L50" s="3">
        <v>78112</v>
      </c>
      <c r="M50" s="3">
        <v>81812</v>
      </c>
      <c r="N50" s="3">
        <v>85661</v>
      </c>
      <c r="O50" s="3">
        <v>84603</v>
      </c>
      <c r="P50" s="3">
        <v>82690</v>
      </c>
      <c r="Q50" s="3">
        <v>82982</v>
      </c>
      <c r="R50" s="3">
        <v>81169</v>
      </c>
      <c r="S50" s="3">
        <v>80840</v>
      </c>
      <c r="T50" s="3">
        <v>73943</v>
      </c>
      <c r="U50" s="3">
        <v>70912</v>
      </c>
      <c r="V50" s="3">
        <v>70664</v>
      </c>
      <c r="W50" s="3">
        <v>67489</v>
      </c>
      <c r="X50" s="3">
        <v>52386</v>
      </c>
      <c r="Y50" s="3">
        <v>50052</v>
      </c>
      <c r="Z50" s="3">
        <v>53101</v>
      </c>
      <c r="AA50" s="3">
        <v>58183</v>
      </c>
      <c r="AB50" s="3">
        <v>57725</v>
      </c>
      <c r="AC50" s="3">
        <v>52990</v>
      </c>
      <c r="AD50" s="3">
        <v>51821</v>
      </c>
      <c r="AE50" s="3">
        <v>48380</v>
      </c>
      <c r="AF50" s="3">
        <v>47951</v>
      </c>
      <c r="AG50" s="3">
        <v>50340</v>
      </c>
      <c r="AH50" s="3">
        <v>49297</v>
      </c>
      <c r="AI50" s="3">
        <v>49530</v>
      </c>
      <c r="AJ50" s="3">
        <v>49187</v>
      </c>
      <c r="AK50" s="3">
        <v>48416</v>
      </c>
      <c r="AL50" s="3">
        <v>47146</v>
      </c>
      <c r="AM50" s="3">
        <v>40332</v>
      </c>
      <c r="AN50" s="3">
        <v>39308</v>
      </c>
      <c r="AO50" s="3">
        <v>42777</v>
      </c>
      <c r="AP50" s="3">
        <v>41371</v>
      </c>
      <c r="AQ50" s="3">
        <v>40094</v>
      </c>
      <c r="AR50" s="3">
        <v>38515</v>
      </c>
      <c r="AS50" s="3">
        <v>37226</v>
      </c>
      <c r="AT50" s="3">
        <v>36139</v>
      </c>
      <c r="AU50" s="3">
        <v>35200</v>
      </c>
      <c r="AV50" s="6">
        <v>36485</v>
      </c>
      <c r="AW50" s="6">
        <v>40525</v>
      </c>
      <c r="AX50" s="6">
        <v>41490</v>
      </c>
      <c r="AY50" s="6">
        <v>40974</v>
      </c>
      <c r="AZ50" s="6">
        <v>39813</v>
      </c>
      <c r="BA50" s="6">
        <v>40289</v>
      </c>
      <c r="BB50" s="6">
        <v>43371</v>
      </c>
      <c r="BC50" s="6">
        <v>42444</v>
      </c>
      <c r="BD50" s="6">
        <v>41365</v>
      </c>
      <c r="BE50" s="6">
        <v>39998</v>
      </c>
      <c r="BF50" s="6">
        <v>38868</v>
      </c>
      <c r="BG50" s="6">
        <v>39817</v>
      </c>
      <c r="BH50" s="6">
        <v>41695</v>
      </c>
      <c r="BI50" s="6">
        <v>43617</v>
      </c>
      <c r="BJ50" s="6">
        <v>47475</v>
      </c>
      <c r="BK50" s="6">
        <v>50700</v>
      </c>
      <c r="BL50" s="6">
        <v>53589</v>
      </c>
      <c r="BM50" s="6">
        <v>55837</v>
      </c>
      <c r="BN50" s="6">
        <v>63873</v>
      </c>
      <c r="BO50" s="6">
        <v>69196</v>
      </c>
      <c r="BP50" s="6">
        <v>67932</v>
      </c>
      <c r="BQ50" s="6">
        <v>71624</v>
      </c>
      <c r="BR50" s="6">
        <v>74773</v>
      </c>
      <c r="BS50" s="6">
        <v>75708</v>
      </c>
      <c r="BT50" s="6">
        <v>75261</v>
      </c>
      <c r="BU50" s="6">
        <v>75736</v>
      </c>
      <c r="BW50" s="97"/>
      <c r="BX50" s="97"/>
    </row>
    <row r="51" spans="1:76" x14ac:dyDescent="0.25">
      <c r="A51" s="4" t="s">
        <v>217</v>
      </c>
      <c r="B51" s="3"/>
      <c r="C51" s="3"/>
      <c r="D51" s="3"/>
      <c r="E51" s="3"/>
      <c r="F51" s="3"/>
      <c r="G51" s="3">
        <v>17296</v>
      </c>
      <c r="H51" s="3">
        <v>20425</v>
      </c>
      <c r="I51" s="3">
        <v>25122</v>
      </c>
      <c r="J51" s="3">
        <v>29302</v>
      </c>
      <c r="K51" s="3">
        <v>31178</v>
      </c>
      <c r="L51" s="3">
        <v>34892</v>
      </c>
      <c r="M51" s="3">
        <v>36550</v>
      </c>
      <c r="N51" s="3">
        <v>36181</v>
      </c>
      <c r="O51" s="3">
        <v>35698</v>
      </c>
      <c r="P51" s="3">
        <v>35112</v>
      </c>
      <c r="Q51" s="3">
        <v>35515</v>
      </c>
      <c r="R51" s="3">
        <v>35292</v>
      </c>
      <c r="S51" s="3">
        <v>34577</v>
      </c>
      <c r="T51" s="3">
        <v>32576</v>
      </c>
      <c r="U51" s="3">
        <v>31982</v>
      </c>
      <c r="V51" s="3">
        <v>30953</v>
      </c>
      <c r="W51" s="3">
        <v>29270</v>
      </c>
      <c r="X51" s="3">
        <v>26449</v>
      </c>
      <c r="Y51" s="3">
        <v>24241</v>
      </c>
      <c r="Z51" s="3">
        <v>22428</v>
      </c>
      <c r="AA51" s="3">
        <v>20116</v>
      </c>
      <c r="AB51" s="3">
        <v>19234</v>
      </c>
      <c r="AC51" s="3">
        <v>18468</v>
      </c>
      <c r="AD51" s="3">
        <v>17745</v>
      </c>
      <c r="AE51" s="3">
        <v>17139</v>
      </c>
      <c r="AF51" s="3">
        <v>15948</v>
      </c>
      <c r="AG51" s="3">
        <v>15328</v>
      </c>
      <c r="AH51" s="3">
        <v>14690</v>
      </c>
      <c r="AI51" s="3">
        <v>14077</v>
      </c>
      <c r="AJ51" s="3">
        <v>12788</v>
      </c>
      <c r="AK51" s="3">
        <v>12031</v>
      </c>
      <c r="AL51" s="3">
        <v>11838</v>
      </c>
      <c r="AM51" s="3">
        <v>11336</v>
      </c>
      <c r="AN51" s="3">
        <v>10813</v>
      </c>
      <c r="AO51" s="3">
        <v>5709</v>
      </c>
      <c r="AP51" s="3">
        <v>5730</v>
      </c>
      <c r="AQ51" s="3">
        <v>5792</v>
      </c>
      <c r="AR51" s="3">
        <v>5857</v>
      </c>
      <c r="AS51" s="3">
        <v>5962</v>
      </c>
      <c r="AT51" s="3">
        <v>5799</v>
      </c>
      <c r="AU51" s="3">
        <v>6542</v>
      </c>
      <c r="AV51" s="6">
        <v>6027</v>
      </c>
      <c r="AW51" s="6">
        <v>5962</v>
      </c>
      <c r="AX51" s="6">
        <v>5864</v>
      </c>
      <c r="AY51" s="6">
        <v>5588</v>
      </c>
      <c r="AZ51" s="6">
        <v>6776</v>
      </c>
      <c r="BA51" s="6">
        <v>7167</v>
      </c>
      <c r="BB51" s="6">
        <v>7301</v>
      </c>
      <c r="BC51" s="6">
        <v>7407</v>
      </c>
      <c r="BD51" s="6">
        <v>7699</v>
      </c>
      <c r="BE51" s="6">
        <v>7554</v>
      </c>
      <c r="BF51" s="6">
        <v>7089</v>
      </c>
      <c r="BG51" s="6">
        <v>7224</v>
      </c>
      <c r="BH51" s="6">
        <v>7832</v>
      </c>
      <c r="BI51" s="6">
        <v>8051</v>
      </c>
      <c r="BJ51" s="6">
        <v>6038</v>
      </c>
      <c r="BK51" s="6">
        <v>5913</v>
      </c>
      <c r="BL51" s="6">
        <v>5368</v>
      </c>
      <c r="BM51" s="6">
        <v>5874</v>
      </c>
      <c r="BN51" s="6">
        <v>5888</v>
      </c>
      <c r="BO51" s="6">
        <v>6380</v>
      </c>
      <c r="BP51" s="6">
        <v>9227</v>
      </c>
      <c r="BQ51" s="6">
        <v>8458</v>
      </c>
      <c r="BR51" s="6">
        <v>8358</v>
      </c>
      <c r="BS51" s="6">
        <v>8619</v>
      </c>
      <c r="BT51" s="6">
        <v>8850</v>
      </c>
      <c r="BU51" s="6">
        <v>8644</v>
      </c>
      <c r="BW51" s="97"/>
      <c r="BX51" s="97"/>
    </row>
    <row r="52" spans="1:76" x14ac:dyDescent="0.25">
      <c r="A52" s="4" t="s">
        <v>181</v>
      </c>
      <c r="B52" s="3"/>
      <c r="C52" s="3"/>
      <c r="D52" s="3"/>
      <c r="E52" s="3"/>
      <c r="F52" s="3"/>
      <c r="G52" s="3"/>
      <c r="H52" s="3"/>
      <c r="I52" s="3"/>
      <c r="J52" s="3"/>
      <c r="K52" s="3"/>
      <c r="L52" s="3">
        <v>49962</v>
      </c>
      <c r="M52" s="3">
        <v>81016</v>
      </c>
      <c r="N52" s="3">
        <v>127074</v>
      </c>
      <c r="O52" s="3">
        <v>154525</v>
      </c>
      <c r="P52" s="3">
        <v>196614</v>
      </c>
      <c r="Q52" s="3">
        <v>232524</v>
      </c>
      <c r="R52" s="3">
        <v>270997</v>
      </c>
      <c r="S52" s="3">
        <v>295686</v>
      </c>
      <c r="T52" s="3">
        <v>332018</v>
      </c>
      <c r="U52" s="3">
        <v>379346</v>
      </c>
      <c r="V52" s="3">
        <v>420863</v>
      </c>
      <c r="W52" s="3">
        <v>415053</v>
      </c>
      <c r="X52" s="3">
        <v>442206</v>
      </c>
      <c r="Y52" s="3">
        <v>470431</v>
      </c>
      <c r="Z52" s="3">
        <v>488793</v>
      </c>
      <c r="AA52" s="3">
        <v>480632</v>
      </c>
      <c r="AB52" s="3">
        <v>488676</v>
      </c>
      <c r="AC52" s="3">
        <v>487073</v>
      </c>
      <c r="AD52" s="3">
        <v>473553</v>
      </c>
      <c r="AE52" s="3">
        <v>459491</v>
      </c>
      <c r="AF52" s="3">
        <v>456383</v>
      </c>
      <c r="AG52" s="3">
        <v>444699</v>
      </c>
      <c r="AH52" s="3">
        <v>428090</v>
      </c>
      <c r="AI52" s="3">
        <v>408694</v>
      </c>
      <c r="AJ52" s="3">
        <v>398810</v>
      </c>
      <c r="AK52" s="3">
        <v>383713</v>
      </c>
      <c r="AL52" s="3">
        <v>369107</v>
      </c>
      <c r="AM52" s="3">
        <v>350418</v>
      </c>
      <c r="AN52" s="3">
        <v>343520</v>
      </c>
      <c r="AO52" s="3">
        <v>330754</v>
      </c>
      <c r="AP52" s="3">
        <v>315856</v>
      </c>
      <c r="AQ52" s="3">
        <v>297024</v>
      </c>
      <c r="AR52" s="3">
        <v>286003</v>
      </c>
      <c r="AS52" s="3">
        <v>271296</v>
      </c>
      <c r="AT52" s="3">
        <v>246826</v>
      </c>
      <c r="AU52" s="3">
        <v>232098</v>
      </c>
      <c r="AV52" s="6">
        <v>233692</v>
      </c>
      <c r="AW52" s="6">
        <v>216431</v>
      </c>
      <c r="AX52" s="6">
        <v>200493</v>
      </c>
      <c r="AY52" s="6">
        <v>181279</v>
      </c>
      <c r="AZ52" s="6">
        <v>178044</v>
      </c>
      <c r="BA52" s="6">
        <v>170022</v>
      </c>
      <c r="BB52" s="6">
        <v>165809</v>
      </c>
      <c r="BC52" s="6">
        <v>161372</v>
      </c>
      <c r="BD52" s="6">
        <v>161338</v>
      </c>
      <c r="BE52" s="6">
        <v>157677</v>
      </c>
      <c r="BF52" s="6">
        <v>157304</v>
      </c>
      <c r="BG52" s="6">
        <v>155828</v>
      </c>
      <c r="BH52" s="6">
        <v>155448</v>
      </c>
      <c r="BI52" s="6">
        <v>150202</v>
      </c>
      <c r="BJ52" s="6">
        <v>153436</v>
      </c>
      <c r="BK52" s="6">
        <v>153289</v>
      </c>
      <c r="BL52" s="6">
        <v>158616</v>
      </c>
      <c r="BM52" s="6">
        <v>161914</v>
      </c>
      <c r="BN52" s="6">
        <v>159211</v>
      </c>
      <c r="BO52" s="6">
        <v>161583</v>
      </c>
      <c r="BP52" s="6">
        <v>164871</v>
      </c>
      <c r="BQ52" s="6">
        <v>165226</v>
      </c>
      <c r="BR52" s="6">
        <v>165966</v>
      </c>
      <c r="BS52" s="6">
        <v>168758</v>
      </c>
      <c r="BT52" s="6">
        <v>163882</v>
      </c>
      <c r="BU52" s="6">
        <v>168906</v>
      </c>
      <c r="BW52" s="97"/>
      <c r="BX52" s="97"/>
    </row>
    <row r="53" spans="1:76" x14ac:dyDescent="0.25">
      <c r="A53" s="4" t="s">
        <v>182</v>
      </c>
      <c r="B53" s="3"/>
      <c r="C53" s="3"/>
      <c r="D53" s="3"/>
      <c r="E53" s="3"/>
      <c r="F53" s="3"/>
      <c r="G53" s="3"/>
      <c r="H53" s="3"/>
      <c r="I53" s="3"/>
      <c r="J53" s="3"/>
      <c r="K53" s="3"/>
      <c r="L53" s="3">
        <v>38451</v>
      </c>
      <c r="M53" s="3">
        <v>46514</v>
      </c>
      <c r="N53" s="3">
        <v>58964</v>
      </c>
      <c r="O53" s="3">
        <v>67805</v>
      </c>
      <c r="P53" s="3">
        <v>72091</v>
      </c>
      <c r="Q53" s="3">
        <v>76385</v>
      </c>
      <c r="R53" s="3">
        <v>83677</v>
      </c>
      <c r="S53" s="3">
        <v>74738</v>
      </c>
      <c r="T53" s="3">
        <v>79837</v>
      </c>
      <c r="U53" s="3">
        <v>87623</v>
      </c>
      <c r="V53" s="3">
        <v>91518</v>
      </c>
      <c r="W53" s="3">
        <v>93567</v>
      </c>
      <c r="X53" s="3">
        <v>98340</v>
      </c>
      <c r="Y53" s="3">
        <v>101408</v>
      </c>
      <c r="Z53" s="3">
        <v>102575</v>
      </c>
      <c r="AA53" s="3">
        <v>103123</v>
      </c>
      <c r="AB53" s="3">
        <v>104532</v>
      </c>
      <c r="AC53" s="3">
        <v>106365</v>
      </c>
      <c r="AD53" s="3">
        <v>109478</v>
      </c>
      <c r="AE53" s="3">
        <v>110443</v>
      </c>
      <c r="AF53" s="3">
        <v>109750</v>
      </c>
      <c r="AG53" s="3">
        <v>109864</v>
      </c>
      <c r="AH53" s="3">
        <v>114374</v>
      </c>
      <c r="AI53" s="3">
        <v>115345</v>
      </c>
      <c r="AJ53" s="3">
        <v>115554</v>
      </c>
      <c r="AK53" s="3">
        <v>116127</v>
      </c>
      <c r="AL53" s="3">
        <v>119872</v>
      </c>
      <c r="AM53" s="3">
        <v>120405</v>
      </c>
      <c r="AN53" s="3">
        <v>118947</v>
      </c>
      <c r="AO53" s="3">
        <v>119962</v>
      </c>
      <c r="AP53" s="3">
        <v>119336</v>
      </c>
      <c r="AQ53" s="3">
        <v>117581</v>
      </c>
      <c r="AR53" s="3">
        <v>123798</v>
      </c>
      <c r="AS53" s="3">
        <v>118945</v>
      </c>
      <c r="AT53" s="3">
        <v>121777</v>
      </c>
      <c r="AU53" s="3">
        <v>117979</v>
      </c>
      <c r="AV53" s="6">
        <v>127159</v>
      </c>
      <c r="AW53" s="6">
        <v>130512</v>
      </c>
      <c r="AX53" s="6">
        <v>138792</v>
      </c>
      <c r="AY53" s="6">
        <v>126453</v>
      </c>
      <c r="AZ53" s="6">
        <v>123449</v>
      </c>
      <c r="BA53" s="6">
        <v>123020</v>
      </c>
      <c r="BB53" s="6">
        <v>131414</v>
      </c>
      <c r="BC53" s="6">
        <v>135612</v>
      </c>
      <c r="BD53" s="6">
        <v>137638</v>
      </c>
      <c r="BE53" s="6">
        <v>140742</v>
      </c>
      <c r="BF53" s="6">
        <v>145069</v>
      </c>
      <c r="BG53" s="6">
        <v>148008</v>
      </c>
      <c r="BH53" s="6">
        <v>151185</v>
      </c>
      <c r="BI53" s="6">
        <v>152293</v>
      </c>
      <c r="BJ53" s="6">
        <v>167127</v>
      </c>
      <c r="BK53" s="6">
        <v>164686</v>
      </c>
      <c r="BL53" s="6">
        <v>164914</v>
      </c>
      <c r="BM53" s="6">
        <v>168775</v>
      </c>
      <c r="BN53" s="6">
        <v>173867</v>
      </c>
      <c r="BO53" s="6">
        <v>179379</v>
      </c>
      <c r="BP53" s="6">
        <v>183525</v>
      </c>
      <c r="BQ53" s="6">
        <v>184674</v>
      </c>
      <c r="BR53" s="6">
        <v>187557</v>
      </c>
      <c r="BS53" s="6">
        <v>188988</v>
      </c>
      <c r="BT53" s="6">
        <v>188279</v>
      </c>
      <c r="BU53" s="6">
        <v>186183</v>
      </c>
      <c r="BW53" s="97"/>
      <c r="BX53" s="97"/>
    </row>
    <row r="54" spans="1:76" x14ac:dyDescent="0.25">
      <c r="A54" s="4" t="s">
        <v>218</v>
      </c>
      <c r="B54" s="3"/>
      <c r="C54" s="3"/>
      <c r="D54" s="3"/>
      <c r="E54" s="3"/>
      <c r="F54" s="3"/>
      <c r="G54" s="3">
        <v>281302</v>
      </c>
      <c r="H54" s="3">
        <v>309767</v>
      </c>
      <c r="I54" s="3">
        <v>377118</v>
      </c>
      <c r="J54" s="3">
        <v>449911</v>
      </c>
      <c r="K54" s="3">
        <v>489879</v>
      </c>
      <c r="L54" s="3">
        <v>589615</v>
      </c>
      <c r="M54" s="3">
        <v>666876</v>
      </c>
      <c r="N54" s="3">
        <v>756365</v>
      </c>
      <c r="O54" s="3">
        <v>806187</v>
      </c>
      <c r="P54" s="3">
        <v>871770</v>
      </c>
      <c r="Q54" s="3">
        <v>941453</v>
      </c>
      <c r="R54" s="3">
        <v>1007238</v>
      </c>
      <c r="S54" s="3">
        <v>1049763</v>
      </c>
      <c r="T54" s="3">
        <v>1102640</v>
      </c>
      <c r="U54" s="3">
        <v>1175881</v>
      </c>
      <c r="V54" s="3">
        <v>1239028</v>
      </c>
      <c r="W54" s="3">
        <v>1243723</v>
      </c>
      <c r="X54" s="3">
        <v>1275322</v>
      </c>
      <c r="Y54" s="3">
        <v>1318267</v>
      </c>
      <c r="Z54" s="3">
        <v>1351871</v>
      </c>
      <c r="AA54" s="3">
        <v>1357944</v>
      </c>
      <c r="AB54" s="3">
        <v>1381810</v>
      </c>
      <c r="AC54" s="3">
        <v>1393464</v>
      </c>
      <c r="AD54" s="3">
        <v>1392771</v>
      </c>
      <c r="AE54" s="3">
        <v>1379904</v>
      </c>
      <c r="AF54" s="3">
        <v>1384865</v>
      </c>
      <c r="AG54" s="3">
        <v>1392989</v>
      </c>
      <c r="AH54" s="3">
        <v>1389152</v>
      </c>
      <c r="AI54" s="3">
        <v>1383083</v>
      </c>
      <c r="AJ54" s="3">
        <v>1392027</v>
      </c>
      <c r="AK54" s="3">
        <v>1413204</v>
      </c>
      <c r="AL54" s="3">
        <v>1406330</v>
      </c>
      <c r="AM54" s="3">
        <v>1397728</v>
      </c>
      <c r="AN54" s="3">
        <v>1406444</v>
      </c>
      <c r="AO54" s="3">
        <v>1431047</v>
      </c>
      <c r="AP54" s="3">
        <v>1430555.315301979</v>
      </c>
      <c r="AQ54" s="3">
        <v>1424142.5055058596</v>
      </c>
      <c r="AR54" s="3">
        <v>1425894.4683240277</v>
      </c>
      <c r="AS54" s="3">
        <v>1427003.6556856991</v>
      </c>
      <c r="AT54" s="3">
        <v>1412847.9623376813</v>
      </c>
      <c r="AU54" s="3">
        <v>1406297.1518132885</v>
      </c>
      <c r="AV54" s="17">
        <v>1418521.0445949321</v>
      </c>
      <c r="AW54" s="17">
        <v>1417038.8426461676</v>
      </c>
      <c r="AX54" s="17">
        <v>1413998.7036203353</v>
      </c>
      <c r="AY54" s="17">
        <v>1401810.6351053424</v>
      </c>
      <c r="AZ54" s="17">
        <v>1409035.7534974092</v>
      </c>
      <c r="BA54" s="17">
        <v>1408934.0443791766</v>
      </c>
      <c r="BB54" s="17">
        <v>1417863.9478486201</v>
      </c>
      <c r="BC54" s="17">
        <v>1415626.9155393708</v>
      </c>
      <c r="BD54" s="17">
        <v>1422117.0145950397</v>
      </c>
      <c r="BE54" s="17">
        <v>1429614.8986227782</v>
      </c>
      <c r="BF54" s="17">
        <v>1437707.7821658363</v>
      </c>
      <c r="BG54" s="17">
        <v>1440725.6437623384</v>
      </c>
      <c r="BH54" s="17">
        <v>1449766.4708025071</v>
      </c>
      <c r="BI54" s="17">
        <v>1452223</v>
      </c>
      <c r="BJ54" s="17">
        <v>1472170</v>
      </c>
      <c r="BK54" s="17">
        <v>1491154</v>
      </c>
      <c r="BL54" s="17">
        <v>1509697.135737329</v>
      </c>
      <c r="BM54" s="17">
        <v>1523499.5113431716</v>
      </c>
      <c r="BN54" s="17">
        <v>1547806.0737287041</v>
      </c>
      <c r="BO54" s="17">
        <v>1561231.4041089718</v>
      </c>
      <c r="BP54" s="17">
        <v>1572028.7217399525</v>
      </c>
      <c r="BQ54" s="17">
        <v>1583527.1511607347</v>
      </c>
      <c r="BR54" s="17">
        <v>1595488.0167568794</v>
      </c>
      <c r="BS54" s="17">
        <v>1605920</v>
      </c>
      <c r="BT54" s="17">
        <v>1608300.8638248807</v>
      </c>
      <c r="BU54" s="17">
        <v>1625343.3984088283</v>
      </c>
      <c r="BW54" s="97"/>
      <c r="BX54" s="97"/>
    </row>
    <row r="55" spans="1:76" x14ac:dyDescent="0.25">
      <c r="A55" s="4" t="s">
        <v>219</v>
      </c>
      <c r="B55" s="3"/>
      <c r="C55" s="3"/>
      <c r="D55" s="3"/>
      <c r="E55" s="3"/>
      <c r="F55" s="3"/>
      <c r="G55" s="3">
        <v>90885</v>
      </c>
      <c r="H55" s="3">
        <v>126959</v>
      </c>
      <c r="I55" s="3">
        <v>140216</v>
      </c>
      <c r="J55" s="3">
        <v>151979</v>
      </c>
      <c r="K55" s="3">
        <v>163067</v>
      </c>
      <c r="L55" s="3">
        <v>204150</v>
      </c>
      <c r="M55" s="3">
        <v>219376</v>
      </c>
      <c r="N55" s="3">
        <v>235597</v>
      </c>
      <c r="O55" s="3">
        <v>248756</v>
      </c>
      <c r="P55" s="3">
        <v>253334</v>
      </c>
      <c r="Q55" s="3">
        <v>258698</v>
      </c>
      <c r="R55" s="3">
        <v>264928</v>
      </c>
      <c r="S55" s="3">
        <v>256743</v>
      </c>
      <c r="T55" s="3">
        <v>258614</v>
      </c>
      <c r="U55" s="3">
        <v>267469</v>
      </c>
      <c r="V55" s="3">
        <v>270906</v>
      </c>
      <c r="W55" s="3">
        <v>274626</v>
      </c>
      <c r="X55" s="3">
        <v>273303</v>
      </c>
      <c r="Y55" s="3">
        <v>273536</v>
      </c>
      <c r="Z55" s="3">
        <v>272632</v>
      </c>
      <c r="AA55" s="3">
        <v>270418</v>
      </c>
      <c r="AB55" s="3">
        <v>270233</v>
      </c>
      <c r="AC55" s="3">
        <v>270750</v>
      </c>
      <c r="AD55" s="3">
        <v>273658</v>
      </c>
      <c r="AE55" s="3">
        <v>274253</v>
      </c>
      <c r="AF55" s="3">
        <v>273655</v>
      </c>
      <c r="AG55" s="3">
        <v>273656</v>
      </c>
      <c r="AH55" s="3">
        <v>279433</v>
      </c>
      <c r="AI55" s="3">
        <v>282148</v>
      </c>
      <c r="AJ55" s="3">
        <v>282963</v>
      </c>
      <c r="AK55" s="3">
        <v>275848</v>
      </c>
      <c r="AL55" s="3">
        <v>295384</v>
      </c>
      <c r="AM55" s="3">
        <v>297147</v>
      </c>
      <c r="AN55" s="3">
        <v>294669</v>
      </c>
      <c r="AO55" s="3">
        <v>278427</v>
      </c>
      <c r="AP55" s="3">
        <v>275537.68469802116</v>
      </c>
      <c r="AQ55" s="3">
        <v>271789.49449414038</v>
      </c>
      <c r="AR55" s="3">
        <v>278366.53167597234</v>
      </c>
      <c r="AS55" s="3">
        <v>272584.3443143008</v>
      </c>
      <c r="AT55" s="3">
        <v>276861.03766231879</v>
      </c>
      <c r="AU55" s="3">
        <v>274586.84818671161</v>
      </c>
      <c r="AV55" s="17">
        <v>284952.95540506789</v>
      </c>
      <c r="AW55" s="17">
        <v>290108.15735383256</v>
      </c>
      <c r="AX55" s="17">
        <v>298084.29637966468</v>
      </c>
      <c r="AY55" s="17">
        <v>284935.36489465775</v>
      </c>
      <c r="AZ55" s="17">
        <v>283218.24650259083</v>
      </c>
      <c r="BA55" s="17">
        <v>282905.95562082354</v>
      </c>
      <c r="BB55" s="17">
        <v>290376.05215137976</v>
      </c>
      <c r="BC55" s="17">
        <v>294618.08446062903</v>
      </c>
      <c r="BD55" s="17">
        <v>295927.98540496052</v>
      </c>
      <c r="BE55" s="17">
        <v>298964.10137722187</v>
      </c>
      <c r="BF55" s="17">
        <v>305238.21783416381</v>
      </c>
      <c r="BG55" s="17">
        <v>308545.35623766162</v>
      </c>
      <c r="BH55" s="17">
        <v>311791.52919749281</v>
      </c>
      <c r="BI55" s="17">
        <v>312821</v>
      </c>
      <c r="BJ55" s="17">
        <v>325359</v>
      </c>
      <c r="BK55" s="17">
        <v>321252</v>
      </c>
      <c r="BL55" s="17">
        <v>320910.86426267086</v>
      </c>
      <c r="BM55" s="17">
        <v>323644.48865682835</v>
      </c>
      <c r="BN55" s="17">
        <v>327175.92627129582</v>
      </c>
      <c r="BO55" s="17">
        <v>334546.59589102794</v>
      </c>
      <c r="BP55" s="17">
        <v>342670.27826004766</v>
      </c>
      <c r="BQ55" s="17">
        <v>343369.84883926547</v>
      </c>
      <c r="BR55" s="17">
        <v>345203.9832431206</v>
      </c>
      <c r="BS55" s="17">
        <v>346922</v>
      </c>
      <c r="BT55" s="17">
        <v>345786.13617511932</v>
      </c>
      <c r="BU55" s="17">
        <v>341254.60159117158</v>
      </c>
      <c r="BW55" s="97"/>
      <c r="BX55" s="97"/>
    </row>
    <row r="56" spans="1:76" x14ac:dyDescent="0.25">
      <c r="A56" s="9"/>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36"/>
      <c r="AN56" s="36"/>
      <c r="AO56" s="36"/>
      <c r="AP56" s="36"/>
      <c r="AQ56" s="36"/>
      <c r="AR56" s="36"/>
      <c r="AS56" s="36"/>
      <c r="AT56" s="36"/>
      <c r="AU56" s="36"/>
      <c r="AV56" s="36"/>
      <c r="AW56" s="36"/>
      <c r="AX56" s="36"/>
      <c r="AY56" s="36"/>
      <c r="AZ56" s="36"/>
      <c r="BA56" s="37"/>
      <c r="BB56" s="36"/>
      <c r="BC56" s="36"/>
      <c r="BD56" s="37"/>
      <c r="BE56" s="37"/>
      <c r="BF56" s="38"/>
      <c r="BG56" s="38"/>
      <c r="BH56" s="38"/>
      <c r="BI56" s="38"/>
      <c r="BJ56" s="38"/>
      <c r="BK56" s="38"/>
      <c r="BL56" s="38"/>
      <c r="BM56" s="38"/>
      <c r="BN56" s="38"/>
      <c r="BO56" s="38"/>
      <c r="BP56" s="38"/>
      <c r="BQ56" s="38"/>
      <c r="BS56" s="96"/>
      <c r="BT56" s="96"/>
      <c r="BU56" s="96"/>
    </row>
    <row r="57" spans="1:76" x14ac:dyDescent="0.25">
      <c r="A57" s="8" t="s">
        <v>220</v>
      </c>
      <c r="B57" s="14" t="s">
        <v>21</v>
      </c>
      <c r="C57" s="14" t="s">
        <v>22</v>
      </c>
      <c r="D57" s="14" t="s">
        <v>23</v>
      </c>
      <c r="E57" s="14" t="s">
        <v>24</v>
      </c>
      <c r="F57" s="14" t="s">
        <v>25</v>
      </c>
      <c r="G57" s="14" t="s">
        <v>26</v>
      </c>
      <c r="H57" s="14" t="s">
        <v>27</v>
      </c>
      <c r="I57" s="14" t="s">
        <v>28</v>
      </c>
      <c r="J57" s="14" t="s">
        <v>29</v>
      </c>
      <c r="K57" s="14" t="s">
        <v>30</v>
      </c>
      <c r="L57" s="14" t="s">
        <v>31</v>
      </c>
      <c r="M57" s="14" t="s">
        <v>32</v>
      </c>
      <c r="N57" s="14" t="s">
        <v>33</v>
      </c>
      <c r="O57" s="14" t="s">
        <v>34</v>
      </c>
      <c r="P57" s="14" t="s">
        <v>35</v>
      </c>
      <c r="Q57" s="14" t="s">
        <v>36</v>
      </c>
      <c r="R57" s="14" t="s">
        <v>37</v>
      </c>
      <c r="S57" s="14" t="s">
        <v>38</v>
      </c>
      <c r="T57" s="14" t="s">
        <v>39</v>
      </c>
      <c r="U57" s="14" t="s">
        <v>40</v>
      </c>
      <c r="V57" s="14" t="s">
        <v>41</v>
      </c>
      <c r="W57" s="14" t="s">
        <v>42</v>
      </c>
      <c r="X57" s="14" t="s">
        <v>43</v>
      </c>
      <c r="Y57" s="14" t="s">
        <v>44</v>
      </c>
      <c r="Z57" s="14" t="s">
        <v>0</v>
      </c>
      <c r="AA57" s="14" t="s">
        <v>1</v>
      </c>
      <c r="AB57" s="14" t="s">
        <v>2</v>
      </c>
      <c r="AC57" s="14" t="s">
        <v>3</v>
      </c>
      <c r="AD57" s="14" t="s">
        <v>4</v>
      </c>
      <c r="AE57" s="14" t="s">
        <v>5</v>
      </c>
      <c r="AF57" s="14" t="s">
        <v>6</v>
      </c>
      <c r="AG57" s="14" t="s">
        <v>7</v>
      </c>
      <c r="AH57" s="14" t="s">
        <v>8</v>
      </c>
      <c r="AI57" s="14" t="s">
        <v>9</v>
      </c>
      <c r="AJ57" s="14" t="s">
        <v>10</v>
      </c>
      <c r="AK57" s="14" t="s">
        <v>11</v>
      </c>
      <c r="AL57" s="14" t="s">
        <v>12</v>
      </c>
      <c r="AM57" s="14" t="s">
        <v>13</v>
      </c>
      <c r="AN57" s="14" t="s">
        <v>14</v>
      </c>
      <c r="AO57" s="14" t="s">
        <v>15</v>
      </c>
      <c r="AP57" s="14" t="s">
        <v>16</v>
      </c>
      <c r="AQ57" s="14" t="s">
        <v>17</v>
      </c>
      <c r="AR57" s="14" t="s">
        <v>18</v>
      </c>
      <c r="AS57" s="14" t="s">
        <v>19</v>
      </c>
      <c r="AT57" s="14" t="s">
        <v>45</v>
      </c>
      <c r="AU57" s="14" t="s">
        <v>46</v>
      </c>
      <c r="AV57" s="14" t="s">
        <v>54</v>
      </c>
      <c r="AW57" s="14" t="s">
        <v>55</v>
      </c>
      <c r="AX57" s="14" t="s">
        <v>62</v>
      </c>
      <c r="AY57" s="14" t="s">
        <v>63</v>
      </c>
      <c r="AZ57" s="5" t="s">
        <v>73</v>
      </c>
      <c r="BA57" s="5" t="s">
        <v>75</v>
      </c>
      <c r="BB57" s="5" t="s">
        <v>76</v>
      </c>
      <c r="BC57" s="5" t="s">
        <v>77</v>
      </c>
      <c r="BD57" s="5" t="s">
        <v>78</v>
      </c>
      <c r="BE57" s="5" t="s">
        <v>79</v>
      </c>
      <c r="BF57" s="5" t="s">
        <v>80</v>
      </c>
      <c r="BG57" s="5" t="s">
        <v>82</v>
      </c>
      <c r="BH57" s="5" t="s">
        <v>83</v>
      </c>
      <c r="BI57" s="5" t="s">
        <v>84</v>
      </c>
      <c r="BJ57" s="5" t="s">
        <v>87</v>
      </c>
      <c r="BK57" s="5" t="s">
        <v>96</v>
      </c>
      <c r="BL57" s="5" t="s">
        <v>110</v>
      </c>
      <c r="BM57" s="5" t="s">
        <v>133</v>
      </c>
      <c r="BN57" s="5" t="s">
        <v>137</v>
      </c>
      <c r="BO57" s="5" t="s">
        <v>139</v>
      </c>
      <c r="BP57" s="5" t="s">
        <v>140</v>
      </c>
      <c r="BQ57" s="5" t="s">
        <v>141</v>
      </c>
      <c r="BR57" s="15"/>
      <c r="BS57" s="15"/>
      <c r="BT57" s="15"/>
      <c r="BU57" s="15"/>
    </row>
    <row r="58" spans="1:76" x14ac:dyDescent="0.25">
      <c r="A58" s="39" t="s">
        <v>221</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27"/>
      <c r="AQ58" s="27"/>
      <c r="AR58" s="27"/>
      <c r="AS58" s="27"/>
      <c r="AT58" s="27"/>
      <c r="AU58" s="27"/>
      <c r="AV58" s="27"/>
      <c r="AW58" s="27"/>
      <c r="AX58" s="27"/>
      <c r="AY58" s="27"/>
      <c r="AZ58" s="27"/>
      <c r="BA58" s="27"/>
      <c r="BB58" s="27"/>
      <c r="BC58" s="27"/>
      <c r="BD58" s="45"/>
      <c r="BE58" s="45"/>
      <c r="BF58" s="31"/>
      <c r="BG58" s="31"/>
      <c r="BH58" s="31"/>
      <c r="BI58" s="31"/>
      <c r="BJ58" s="52">
        <v>8722</v>
      </c>
      <c r="BK58" s="52">
        <v>8163.4674799641325</v>
      </c>
      <c r="BL58" s="52">
        <v>7461</v>
      </c>
      <c r="BM58" s="52">
        <v>6657.9407512930275</v>
      </c>
      <c r="BN58" s="52">
        <v>6309.3037528837849</v>
      </c>
      <c r="BO58" s="52">
        <v>5942.0219063159357</v>
      </c>
      <c r="BP58" s="52">
        <v>5643.6900784895606</v>
      </c>
      <c r="BQ58" s="52">
        <v>5267.0264194830943</v>
      </c>
    </row>
    <row r="59" spans="1:76" x14ac:dyDescent="0.25">
      <c r="A59" s="39" t="s">
        <v>222</v>
      </c>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27"/>
      <c r="AQ59" s="27"/>
      <c r="AR59" s="27"/>
      <c r="AS59" s="27"/>
      <c r="AT59" s="27"/>
      <c r="AU59" s="27"/>
      <c r="AV59" s="27"/>
      <c r="AW59" s="27"/>
      <c r="AX59" s="27"/>
      <c r="AY59" s="27"/>
      <c r="AZ59" s="27"/>
      <c r="BA59" s="27"/>
      <c r="BB59" s="27"/>
      <c r="BC59" s="27"/>
      <c r="BD59" s="45"/>
      <c r="BE59" s="45"/>
      <c r="BF59" s="31"/>
      <c r="BG59" s="31"/>
      <c r="BH59" s="31"/>
      <c r="BI59" s="31"/>
      <c r="BJ59" s="52">
        <v>3633</v>
      </c>
      <c r="BK59" s="52">
        <v>3355</v>
      </c>
      <c r="BL59" s="52">
        <v>3200</v>
      </c>
      <c r="BM59" s="52">
        <v>2957</v>
      </c>
      <c r="BN59" s="52">
        <v>4488.6585605013506</v>
      </c>
      <c r="BO59" s="52">
        <v>4494.4422575289764</v>
      </c>
      <c r="BP59" s="52">
        <v>4705.6315634257662</v>
      </c>
      <c r="BQ59" s="52">
        <v>4192.7098158626832</v>
      </c>
    </row>
    <row r="60" spans="1:76" x14ac:dyDescent="0.25">
      <c r="A60" s="39" t="s">
        <v>223</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28"/>
      <c r="AN60" s="28"/>
      <c r="AO60" s="28"/>
      <c r="AP60" s="28"/>
      <c r="AQ60" s="28"/>
      <c r="AR60" s="28"/>
      <c r="AS60" s="28"/>
      <c r="AT60" s="28"/>
      <c r="AU60" s="28"/>
      <c r="AV60" s="28"/>
      <c r="AW60" s="28"/>
      <c r="AX60" s="28"/>
      <c r="AY60" s="28"/>
      <c r="AZ60" s="28"/>
      <c r="BA60" s="28"/>
      <c r="BB60" s="28"/>
      <c r="BC60" s="28"/>
      <c r="BD60" s="46"/>
      <c r="BE60" s="46"/>
      <c r="BF60" s="31"/>
      <c r="BG60" s="52"/>
      <c r="BH60" s="52"/>
      <c r="BI60" s="52"/>
      <c r="BJ60" s="52">
        <f>SUM(BJ58:BJ59)</f>
        <v>12355</v>
      </c>
      <c r="BK60" s="52">
        <f>SUM(BK58:BK59)</f>
        <v>11518.467479964133</v>
      </c>
      <c r="BL60" s="52">
        <f>SUM(BL58:BL59)</f>
        <v>10661</v>
      </c>
      <c r="BM60" s="52">
        <f>BM59+BM58</f>
        <v>9614.9407512930266</v>
      </c>
      <c r="BN60" s="52">
        <f>BN59+BN58</f>
        <v>10797.962313385135</v>
      </c>
      <c r="BO60" s="52">
        <f>BO59+BO58</f>
        <v>10436.464163844912</v>
      </c>
      <c r="BP60" s="52">
        <v>10349.321641915327</v>
      </c>
      <c r="BQ60" s="52">
        <v>9459.7362353457775</v>
      </c>
      <c r="BR60" s="64"/>
      <c r="BS60" s="64"/>
      <c r="BT60" s="64"/>
      <c r="BU60" s="64"/>
    </row>
    <row r="61" spans="1:76" x14ac:dyDescent="0.25">
      <c r="A61" s="39" t="s">
        <v>224</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27"/>
      <c r="AQ61" s="27"/>
      <c r="AR61" s="27"/>
      <c r="AS61" s="27"/>
      <c r="AT61" s="27"/>
      <c r="AU61" s="27"/>
      <c r="AV61" s="27"/>
      <c r="AW61" s="27"/>
      <c r="AX61" s="27"/>
      <c r="AY61" s="27"/>
      <c r="AZ61" s="27"/>
      <c r="BA61" s="27"/>
      <c r="BB61" s="27"/>
      <c r="BC61" s="27"/>
      <c r="BD61" s="45"/>
      <c r="BE61" s="45"/>
      <c r="BF61" s="31"/>
      <c r="BG61" s="52"/>
      <c r="BH61" s="52"/>
      <c r="BI61" s="52"/>
      <c r="BJ61" s="52">
        <v>102779</v>
      </c>
      <c r="BK61" s="52">
        <v>96568</v>
      </c>
      <c r="BL61" s="52">
        <v>90597</v>
      </c>
      <c r="BM61" s="52">
        <v>83851</v>
      </c>
      <c r="BN61" s="52">
        <v>78172.249553409638</v>
      </c>
      <c r="BO61" s="52">
        <v>75973.502148021595</v>
      </c>
      <c r="BP61" s="52">
        <v>66130.765223591341</v>
      </c>
      <c r="BQ61" s="52">
        <v>62256.976772040987</v>
      </c>
      <c r="BR61" s="64"/>
      <c r="BS61" s="64"/>
      <c r="BT61" s="64"/>
      <c r="BU61" s="64"/>
    </row>
    <row r="62" spans="1:76" x14ac:dyDescent="0.25">
      <c r="A62" s="39" t="s">
        <v>225</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27"/>
      <c r="AQ62" s="27"/>
      <c r="AR62" s="27"/>
      <c r="AS62" s="27"/>
      <c r="AT62" s="27"/>
      <c r="AU62" s="27"/>
      <c r="AV62" s="27"/>
      <c r="AW62" s="27"/>
      <c r="AX62" s="27"/>
      <c r="AY62" s="27"/>
      <c r="AZ62" s="27"/>
      <c r="BA62" s="27"/>
      <c r="BB62" s="27"/>
      <c r="BC62" s="27"/>
      <c r="BD62" s="45"/>
      <c r="BE62" s="45"/>
      <c r="BF62" s="31"/>
      <c r="BG62" s="52"/>
      <c r="BH62" s="52"/>
      <c r="BI62" s="52"/>
      <c r="BJ62" s="52">
        <v>29590</v>
      </c>
      <c r="BK62" s="52">
        <v>25847</v>
      </c>
      <c r="BL62" s="52">
        <v>25110</v>
      </c>
      <c r="BM62" s="52">
        <v>23567</v>
      </c>
      <c r="BN62" s="52">
        <v>20689.507127999306</v>
      </c>
      <c r="BO62" s="52">
        <v>20586.662160347165</v>
      </c>
      <c r="BP62" s="52">
        <v>18954.202231459432</v>
      </c>
      <c r="BQ62" s="52">
        <v>18341.420719217003</v>
      </c>
      <c r="BR62" s="64"/>
      <c r="BS62" s="64"/>
      <c r="BT62" s="64"/>
      <c r="BU62" s="64"/>
    </row>
    <row r="63" spans="1:76" x14ac:dyDescent="0.25">
      <c r="A63" s="39" t="s">
        <v>226</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28"/>
      <c r="AN63" s="28"/>
      <c r="AO63" s="28"/>
      <c r="AP63" s="28"/>
      <c r="AQ63" s="28"/>
      <c r="AR63" s="28"/>
      <c r="AS63" s="28"/>
      <c r="AT63" s="28"/>
      <c r="AU63" s="28"/>
      <c r="AV63" s="28"/>
      <c r="AW63" s="28"/>
      <c r="AX63" s="28"/>
      <c r="AY63" s="28"/>
      <c r="AZ63" s="28"/>
      <c r="BA63" s="28"/>
      <c r="BB63" s="28"/>
      <c r="BC63" s="28"/>
      <c r="BD63" s="46"/>
      <c r="BE63" s="46"/>
      <c r="BF63" s="31"/>
      <c r="BG63" s="52"/>
      <c r="BH63" s="52"/>
      <c r="BI63" s="52"/>
      <c r="BJ63" s="52">
        <f t="shared" ref="BJ63:BL63" si="0">BJ62+BJ61</f>
        <v>132369</v>
      </c>
      <c r="BK63" s="52">
        <f t="shared" si="0"/>
        <v>122415</v>
      </c>
      <c r="BL63" s="52">
        <f t="shared" si="0"/>
        <v>115707</v>
      </c>
      <c r="BM63" s="52">
        <f>BM62+BM61</f>
        <v>107418</v>
      </c>
      <c r="BN63" s="52">
        <f>BN62+BN61</f>
        <v>98861.756681408937</v>
      </c>
      <c r="BO63" s="52">
        <f>BO62+BO61</f>
        <v>96560.164308368752</v>
      </c>
      <c r="BP63" s="52">
        <v>85084.967455050777</v>
      </c>
      <c r="BQ63" s="52">
        <v>80598.397491257987</v>
      </c>
      <c r="BR63" s="64"/>
      <c r="BS63" s="64"/>
      <c r="BT63" s="64"/>
      <c r="BU63" s="64"/>
    </row>
    <row r="64" spans="1:76" x14ac:dyDescent="0.25">
      <c r="A64" s="39" t="s">
        <v>227</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27"/>
      <c r="AQ64" s="27"/>
      <c r="AR64" s="27"/>
      <c r="AS64" s="27"/>
      <c r="AT64" s="27"/>
      <c r="AU64" s="27"/>
      <c r="AV64" s="27"/>
      <c r="AW64" s="27"/>
      <c r="AX64" s="27"/>
      <c r="AY64" s="27"/>
      <c r="AZ64" s="27"/>
      <c r="BA64" s="27"/>
      <c r="BB64" s="27"/>
      <c r="BC64" s="27"/>
      <c r="BD64" s="45"/>
      <c r="BE64" s="45"/>
      <c r="BF64" s="31"/>
      <c r="BG64" s="52"/>
      <c r="BH64" s="52"/>
      <c r="BI64" s="52"/>
      <c r="BJ64" s="52">
        <v>153309</v>
      </c>
      <c r="BK64" s="52">
        <v>148243</v>
      </c>
      <c r="BL64" s="52">
        <v>141280</v>
      </c>
      <c r="BM64" s="52">
        <v>134847</v>
      </c>
      <c r="BN64" s="52">
        <v>126734.20638580309</v>
      </c>
      <c r="BO64" s="52">
        <v>120817.54736937376</v>
      </c>
      <c r="BP64" s="52">
        <v>97005.599279479909</v>
      </c>
      <c r="BQ64" s="52">
        <v>94333.871081122721</v>
      </c>
      <c r="BR64" s="64"/>
      <c r="BS64" s="64"/>
      <c r="BT64" s="64"/>
      <c r="BU64" s="64"/>
    </row>
    <row r="65" spans="1:76" x14ac:dyDescent="0.25">
      <c r="A65" s="39" t="s">
        <v>228</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27"/>
      <c r="AQ65" s="27"/>
      <c r="AR65" s="27"/>
      <c r="AS65" s="27"/>
      <c r="AT65" s="27"/>
      <c r="AU65" s="27"/>
      <c r="AV65" s="27"/>
      <c r="AW65" s="27"/>
      <c r="AX65" s="27"/>
      <c r="AY65" s="27"/>
      <c r="AZ65" s="27"/>
      <c r="BA65" s="27"/>
      <c r="BB65" s="27"/>
      <c r="BC65" s="27"/>
      <c r="BD65" s="45"/>
      <c r="BE65" s="45"/>
      <c r="BF65" s="31"/>
      <c r="BG65" s="52"/>
      <c r="BH65" s="52"/>
      <c r="BI65" s="52"/>
      <c r="BJ65" s="52">
        <v>29421</v>
      </c>
      <c r="BK65" s="52">
        <v>28714</v>
      </c>
      <c r="BL65" s="52">
        <v>27678</v>
      </c>
      <c r="BM65" s="52">
        <v>26868</v>
      </c>
      <c r="BN65" s="52">
        <v>27665.505580896108</v>
      </c>
      <c r="BO65" s="52">
        <v>27332.752663068786</v>
      </c>
      <c r="BP65" s="52">
        <v>24249.119859716611</v>
      </c>
      <c r="BQ65" s="52">
        <v>23207.674853078999</v>
      </c>
      <c r="BR65" s="64"/>
      <c r="BS65" s="64"/>
      <c r="BT65" s="64"/>
      <c r="BU65" s="64"/>
    </row>
    <row r="66" spans="1:76" x14ac:dyDescent="0.25">
      <c r="A66" s="39" t="s">
        <v>229</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28"/>
      <c r="AN66" s="28"/>
      <c r="AO66" s="28"/>
      <c r="AP66" s="28"/>
      <c r="AQ66" s="28"/>
      <c r="AR66" s="28"/>
      <c r="AS66" s="28"/>
      <c r="AT66" s="28"/>
      <c r="AU66" s="28"/>
      <c r="AV66" s="28"/>
      <c r="AW66" s="28"/>
      <c r="AX66" s="28"/>
      <c r="AY66" s="28"/>
      <c r="AZ66" s="28"/>
      <c r="BA66" s="28"/>
      <c r="BB66" s="28"/>
      <c r="BC66" s="28"/>
      <c r="BD66" s="46"/>
      <c r="BE66" s="46"/>
      <c r="BF66" s="31"/>
      <c r="BG66" s="52"/>
      <c r="BH66" s="52"/>
      <c r="BI66" s="52"/>
      <c r="BJ66" s="52">
        <f t="shared" ref="BJ66:BL66" si="1">BJ65+BJ64</f>
        <v>182730</v>
      </c>
      <c r="BK66" s="52">
        <f t="shared" si="1"/>
        <v>176957</v>
      </c>
      <c r="BL66" s="52">
        <f t="shared" si="1"/>
        <v>168958</v>
      </c>
      <c r="BM66" s="52">
        <f>BM65+BM64</f>
        <v>161715</v>
      </c>
      <c r="BN66" s="52">
        <f>BN65+BN64</f>
        <v>154399.71196669919</v>
      </c>
      <c r="BO66" s="52">
        <f>BO65+BO64</f>
        <v>148150.30003244255</v>
      </c>
      <c r="BP66" s="52">
        <v>121254.71913919652</v>
      </c>
      <c r="BQ66" s="52">
        <v>117541.54593420171</v>
      </c>
    </row>
    <row r="67" spans="1:76" x14ac:dyDescent="0.25">
      <c r="A67" s="39" t="s">
        <v>230</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27"/>
      <c r="AQ67" s="27"/>
      <c r="AR67" s="27"/>
      <c r="AS67" s="27"/>
      <c r="AT67" s="27"/>
      <c r="AU67" s="27"/>
      <c r="AV67" s="27"/>
      <c r="AW67" s="27"/>
      <c r="AX67" s="27"/>
      <c r="AY67" s="27"/>
      <c r="AZ67" s="27"/>
      <c r="BA67" s="45"/>
      <c r="BB67" s="27"/>
      <c r="BC67" s="27"/>
      <c r="BD67" s="45"/>
      <c r="BE67" s="45"/>
      <c r="BF67" s="31"/>
      <c r="BG67" s="52"/>
      <c r="BH67" s="52"/>
      <c r="BI67" s="52"/>
      <c r="BJ67" s="52">
        <v>517670</v>
      </c>
      <c r="BK67" s="52">
        <v>522208</v>
      </c>
      <c r="BL67" s="52">
        <v>522494</v>
      </c>
      <c r="BM67" s="52">
        <v>519783</v>
      </c>
      <c r="BN67" s="52">
        <v>515318.54307970731</v>
      </c>
      <c r="BO67" s="52">
        <v>506678.08356706891</v>
      </c>
      <c r="BP67" s="52">
        <v>517617.15743963723</v>
      </c>
      <c r="BQ67" s="52">
        <v>503393.00050059758</v>
      </c>
    </row>
    <row r="68" spans="1:76" x14ac:dyDescent="0.25">
      <c r="A68" s="39" t="s">
        <v>231</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27"/>
      <c r="AQ68" s="27"/>
      <c r="AR68" s="27"/>
      <c r="AS68" s="27"/>
      <c r="AT68" s="27"/>
      <c r="AU68" s="27"/>
      <c r="AV68" s="27"/>
      <c r="AW68" s="27"/>
      <c r="AX68" s="27"/>
      <c r="AY68" s="27"/>
      <c r="AZ68" s="27"/>
      <c r="BA68" s="45"/>
      <c r="BB68" s="27"/>
      <c r="BC68" s="27"/>
      <c r="BD68" s="45"/>
      <c r="BE68" s="45"/>
      <c r="BF68" s="31"/>
      <c r="BG68" s="52"/>
      <c r="BH68" s="52"/>
      <c r="BI68" s="52"/>
      <c r="BJ68" s="52">
        <v>70205</v>
      </c>
      <c r="BK68" s="52">
        <v>72725</v>
      </c>
      <c r="BL68" s="52">
        <v>73194</v>
      </c>
      <c r="BM68" s="52">
        <v>72929.01738713021</v>
      </c>
      <c r="BN68" s="52">
        <v>70385.574540253408</v>
      </c>
      <c r="BO68" s="52">
        <v>71421.848589483721</v>
      </c>
      <c r="BP68" s="52">
        <v>75533.639818480573</v>
      </c>
      <c r="BQ68" s="52">
        <v>75200.459227257481</v>
      </c>
      <c r="BV68" s="64"/>
      <c r="BW68" s="64"/>
    </row>
    <row r="69" spans="1:76" x14ac:dyDescent="0.25">
      <c r="A69" s="39" t="s">
        <v>232</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28"/>
      <c r="AN69" s="28"/>
      <c r="AO69" s="28"/>
      <c r="AP69" s="28"/>
      <c r="AQ69" s="28"/>
      <c r="AR69" s="28"/>
      <c r="AS69" s="28"/>
      <c r="AT69" s="28"/>
      <c r="AU69" s="28"/>
      <c r="AV69" s="28"/>
      <c r="AW69" s="28"/>
      <c r="AX69" s="28"/>
      <c r="AY69" s="28"/>
      <c r="AZ69" s="28"/>
      <c r="BA69" s="46"/>
      <c r="BB69" s="28"/>
      <c r="BC69" s="28"/>
      <c r="BD69" s="46"/>
      <c r="BE69" s="46"/>
      <c r="BF69" s="31"/>
      <c r="BG69" s="52"/>
      <c r="BH69" s="52"/>
      <c r="BI69" s="52"/>
      <c r="BJ69" s="52">
        <f t="shared" ref="BJ69:BL69" si="2">BJ68+BJ67</f>
        <v>587875</v>
      </c>
      <c r="BK69" s="52">
        <f t="shared" si="2"/>
        <v>594933</v>
      </c>
      <c r="BL69" s="52">
        <f t="shared" si="2"/>
        <v>595688</v>
      </c>
      <c r="BM69" s="52">
        <f>BM68+BM67</f>
        <v>592712.01738713018</v>
      </c>
      <c r="BN69" s="52">
        <f>BN68+BN67</f>
        <v>585704.11761996069</v>
      </c>
      <c r="BO69" s="52">
        <f>BO68+BO67</f>
        <v>578099.93215655268</v>
      </c>
      <c r="BP69" s="52">
        <v>593150.79725811782</v>
      </c>
      <c r="BQ69" s="52">
        <v>578593.45972785505</v>
      </c>
    </row>
    <row r="70" spans="1:76" x14ac:dyDescent="0.25">
      <c r="A70" s="39" t="s">
        <v>233</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27"/>
      <c r="AQ70" s="27"/>
      <c r="AR70" s="27"/>
      <c r="AS70" s="27"/>
      <c r="AT70" s="27"/>
      <c r="AU70" s="27"/>
      <c r="AV70" s="27"/>
      <c r="AW70" s="27"/>
      <c r="AX70" s="27"/>
      <c r="AY70" s="28"/>
      <c r="AZ70" s="28"/>
      <c r="BA70" s="46"/>
      <c r="BB70" s="28"/>
      <c r="BC70" s="28"/>
      <c r="BD70" s="46"/>
      <c r="BE70" s="46"/>
      <c r="BF70" s="31"/>
      <c r="BG70" s="52"/>
      <c r="BH70" s="52"/>
      <c r="BI70" s="52"/>
      <c r="BJ70" s="52">
        <v>536444</v>
      </c>
      <c r="BK70" s="52">
        <v>562469</v>
      </c>
      <c r="BL70" s="52">
        <v>588259</v>
      </c>
      <c r="BM70" s="52">
        <v>616210</v>
      </c>
      <c r="BN70" s="52">
        <v>661804</v>
      </c>
      <c r="BO70" s="52">
        <v>690345</v>
      </c>
      <c r="BP70" s="52">
        <v>720914.70230358373</v>
      </c>
      <c r="BQ70" s="52">
        <v>753026.27638749022</v>
      </c>
    </row>
    <row r="71" spans="1:76" x14ac:dyDescent="0.25">
      <c r="A71" s="39" t="s">
        <v>234</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27"/>
      <c r="AQ71" s="27"/>
      <c r="AR71" s="27"/>
      <c r="AS71" s="27"/>
      <c r="AT71" s="27"/>
      <c r="AU71" s="27"/>
      <c r="AV71" s="27"/>
      <c r="AW71" s="27"/>
      <c r="AX71" s="27"/>
      <c r="AY71" s="28"/>
      <c r="AZ71" s="28"/>
      <c r="BA71" s="46"/>
      <c r="BB71" s="28"/>
      <c r="BC71" s="28"/>
      <c r="BD71" s="46"/>
      <c r="BE71" s="46"/>
      <c r="BF71" s="31"/>
      <c r="BG71" s="52"/>
      <c r="BH71" s="52"/>
      <c r="BI71" s="52"/>
      <c r="BJ71" s="52">
        <v>24936</v>
      </c>
      <c r="BK71" s="52">
        <v>25925</v>
      </c>
      <c r="BL71" s="52">
        <v>27558</v>
      </c>
      <c r="BM71" s="52">
        <v>28573</v>
      </c>
      <c r="BN71" s="52">
        <v>30082</v>
      </c>
      <c r="BO71" s="52">
        <v>31401</v>
      </c>
      <c r="BP71" s="52">
        <v>35707.492202135836</v>
      </c>
      <c r="BQ71" s="52">
        <v>37753.584223849313</v>
      </c>
      <c r="BR71" s="64"/>
      <c r="BS71" s="64"/>
      <c r="BT71" s="64"/>
      <c r="BU71" s="64"/>
    </row>
    <row r="72" spans="1:76" x14ac:dyDescent="0.25">
      <c r="A72" s="39" t="s">
        <v>235</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28"/>
      <c r="AN72" s="28"/>
      <c r="AO72" s="28"/>
      <c r="AP72" s="28"/>
      <c r="AQ72" s="28"/>
      <c r="AR72" s="28"/>
      <c r="AS72" s="28"/>
      <c r="AT72" s="28"/>
      <c r="AU72" s="28"/>
      <c r="AV72" s="28"/>
      <c r="AW72" s="28"/>
      <c r="AX72" s="28"/>
      <c r="AY72" s="28"/>
      <c r="AZ72" s="28"/>
      <c r="BA72" s="46"/>
      <c r="BB72" s="28"/>
      <c r="BC72" s="28"/>
      <c r="BD72" s="46"/>
      <c r="BE72" s="46"/>
      <c r="BF72" s="31"/>
      <c r="BG72" s="52"/>
      <c r="BH72" s="52"/>
      <c r="BI72" s="52"/>
      <c r="BJ72" s="52">
        <f t="shared" ref="BJ72:BL72" si="3">BJ71+BJ70</f>
        <v>561380</v>
      </c>
      <c r="BK72" s="52">
        <f t="shared" si="3"/>
        <v>588394</v>
      </c>
      <c r="BL72" s="52">
        <f t="shared" si="3"/>
        <v>615817</v>
      </c>
      <c r="BM72" s="52">
        <f>BM71+BM70</f>
        <v>644783</v>
      </c>
      <c r="BN72" s="52">
        <f>BN71+BN70</f>
        <v>691886</v>
      </c>
      <c r="BO72" s="52">
        <f>BO71+BO70</f>
        <v>721746</v>
      </c>
      <c r="BP72" s="52">
        <v>756622.19450571958</v>
      </c>
      <c r="BQ72" s="52">
        <v>790779.86061133957</v>
      </c>
      <c r="BR72" s="64"/>
      <c r="BS72" s="64"/>
      <c r="BT72" s="64"/>
      <c r="BU72" s="64"/>
    </row>
    <row r="73" spans="1:76" x14ac:dyDescent="0.25">
      <c r="A73" s="26"/>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36"/>
      <c r="AN73" s="36"/>
      <c r="AO73" s="36"/>
      <c r="AP73" s="36"/>
      <c r="AQ73" s="36"/>
      <c r="AR73" s="36"/>
      <c r="AS73" s="36"/>
      <c r="AT73" s="36"/>
      <c r="AU73" s="36"/>
      <c r="AV73" s="36"/>
      <c r="AW73" s="36"/>
      <c r="AX73" s="36"/>
      <c r="AY73" s="36"/>
      <c r="AZ73" s="36"/>
      <c r="BA73" s="54"/>
      <c r="BB73" s="36"/>
      <c r="BC73" s="36"/>
      <c r="BD73" s="54"/>
      <c r="BE73" s="54"/>
      <c r="BF73" s="38"/>
      <c r="BG73" s="59"/>
      <c r="BH73" s="59"/>
      <c r="BI73" s="59"/>
      <c r="BJ73" s="59"/>
      <c r="BK73" s="59"/>
      <c r="BL73" s="59"/>
      <c r="BM73" s="59"/>
      <c r="BN73" s="59"/>
      <c r="BO73" s="59"/>
      <c r="BP73" s="59"/>
      <c r="BQ73" s="59"/>
      <c r="BR73" s="64"/>
      <c r="BS73" s="64"/>
      <c r="BT73" s="64"/>
      <c r="BU73" s="64"/>
    </row>
    <row r="74" spans="1:76" x14ac:dyDescent="0.25">
      <c r="A74" s="5" t="s">
        <v>150</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73"/>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5" t="s">
        <v>148</v>
      </c>
      <c r="BS74" s="5" t="s">
        <v>264</v>
      </c>
      <c r="BT74" s="5" t="str">
        <f>BT3</f>
        <v>2022 Q3</v>
      </c>
      <c r="BU74" s="5" t="str">
        <f>BU3</f>
        <v>2022 Q4</v>
      </c>
    </row>
    <row r="75" spans="1:76" x14ac:dyDescent="0.25">
      <c r="A75" s="71" t="s">
        <v>166</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6"/>
      <c r="AN75" s="76"/>
      <c r="AO75" s="81"/>
      <c r="AP75" s="36"/>
      <c r="AQ75" s="36"/>
      <c r="AR75" s="36"/>
      <c r="AS75" s="36"/>
      <c r="AT75" s="36"/>
      <c r="AU75" s="36"/>
      <c r="AV75" s="36"/>
      <c r="AW75" s="36"/>
      <c r="AX75" s="36"/>
      <c r="AY75" s="36"/>
      <c r="AZ75" s="36"/>
      <c r="BA75" s="36"/>
      <c r="BB75" s="36"/>
      <c r="BC75" s="36"/>
      <c r="BD75" s="36"/>
      <c r="BE75" s="36"/>
      <c r="BF75" s="83"/>
      <c r="BG75" s="83"/>
      <c r="BH75" s="83"/>
      <c r="BI75" s="83"/>
      <c r="BJ75" s="83"/>
      <c r="BK75" s="83"/>
      <c r="BL75" s="83"/>
      <c r="BM75" s="83"/>
      <c r="BN75" s="83"/>
      <c r="BO75" s="83"/>
      <c r="BP75" s="83"/>
      <c r="BQ75" s="83"/>
      <c r="BR75" s="52">
        <v>62293.383878131652</v>
      </c>
      <c r="BS75" s="52">
        <v>59457.85712694368</v>
      </c>
      <c r="BT75" s="52">
        <v>55660</v>
      </c>
      <c r="BU75" s="52">
        <v>51998.288473732529</v>
      </c>
      <c r="BV75" s="96"/>
    </row>
    <row r="76" spans="1:76" x14ac:dyDescent="0.25">
      <c r="A76" s="71" t="s">
        <v>167</v>
      </c>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6"/>
      <c r="AN76" s="76"/>
      <c r="AO76" s="81"/>
      <c r="AP76" s="36"/>
      <c r="AQ76" s="36"/>
      <c r="AR76" s="36"/>
      <c r="AS76" s="36"/>
      <c r="AT76" s="36"/>
      <c r="AU76" s="36"/>
      <c r="AV76" s="36"/>
      <c r="AW76" s="36"/>
      <c r="AX76" s="36"/>
      <c r="AY76" s="36"/>
      <c r="AZ76" s="36"/>
      <c r="BA76" s="36"/>
      <c r="BB76" s="36"/>
      <c r="BC76" s="36"/>
      <c r="BD76" s="36"/>
      <c r="BE76" s="36"/>
      <c r="BF76" s="83"/>
      <c r="BG76" s="83"/>
      <c r="BH76" s="83"/>
      <c r="BI76" s="83"/>
      <c r="BJ76" s="83"/>
      <c r="BK76" s="83"/>
      <c r="BL76" s="83"/>
      <c r="BM76" s="83"/>
      <c r="BN76" s="83"/>
      <c r="BO76" s="83"/>
      <c r="BP76" s="83"/>
      <c r="BQ76" s="83"/>
      <c r="BR76" s="52">
        <v>21133.68037023591</v>
      </c>
      <c r="BS76" s="52">
        <v>20536.378512200907</v>
      </c>
      <c r="BT76" s="52">
        <v>19724</v>
      </c>
      <c r="BU76" s="52">
        <v>18906.49923264893</v>
      </c>
      <c r="BV76" s="64"/>
      <c r="BW76" s="64"/>
    </row>
    <row r="77" spans="1:76" x14ac:dyDescent="0.25">
      <c r="A77" s="71" t="s">
        <v>168</v>
      </c>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6"/>
      <c r="AN77" s="76"/>
      <c r="AO77" s="81"/>
      <c r="AP77" s="36"/>
      <c r="AQ77" s="36"/>
      <c r="AR77" s="36"/>
      <c r="AS77" s="36"/>
      <c r="AT77" s="36"/>
      <c r="AU77" s="36"/>
      <c r="AV77" s="36"/>
      <c r="AW77" s="36"/>
      <c r="AX77" s="36"/>
      <c r="AY77" s="36"/>
      <c r="AZ77" s="36"/>
      <c r="BA77" s="36"/>
      <c r="BB77" s="36"/>
      <c r="BC77" s="36"/>
      <c r="BD77" s="36"/>
      <c r="BE77" s="36"/>
      <c r="BF77" s="83"/>
      <c r="BG77" s="83"/>
      <c r="BH77" s="83"/>
      <c r="BI77" s="83"/>
      <c r="BJ77" s="83"/>
      <c r="BK77" s="83"/>
      <c r="BL77" s="83"/>
      <c r="BM77" s="83"/>
      <c r="BN77" s="83"/>
      <c r="BO77" s="83"/>
      <c r="BP77" s="83"/>
      <c r="BQ77" s="83"/>
      <c r="BR77" s="52">
        <v>83427.064248367562</v>
      </c>
      <c r="BS77" s="52">
        <v>79994.235639144579</v>
      </c>
      <c r="BT77" s="52">
        <v>75384</v>
      </c>
      <c r="BU77" s="52">
        <v>70904.787706381467</v>
      </c>
      <c r="BV77" s="69"/>
      <c r="BW77" s="69"/>
      <c r="BX77" s="69"/>
    </row>
    <row r="78" spans="1:76" x14ac:dyDescent="0.25">
      <c r="A78" s="71" t="s">
        <v>157</v>
      </c>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6"/>
      <c r="AN78" s="76"/>
      <c r="AO78" s="81"/>
      <c r="AP78" s="36"/>
      <c r="AQ78" s="36"/>
      <c r="AR78" s="36"/>
      <c r="AS78" s="36"/>
      <c r="AT78" s="36"/>
      <c r="AU78" s="36"/>
      <c r="AV78" s="36"/>
      <c r="AW78" s="36"/>
      <c r="AX78" s="36"/>
      <c r="AY78" s="36"/>
      <c r="AZ78" s="36"/>
      <c r="BA78" s="36"/>
      <c r="BB78" s="36"/>
      <c r="BC78" s="36"/>
      <c r="BD78" s="36"/>
      <c r="BE78" s="36"/>
      <c r="BF78" s="83"/>
      <c r="BG78" s="83"/>
      <c r="BH78" s="83"/>
      <c r="BI78" s="83"/>
      <c r="BJ78" s="83"/>
      <c r="BK78" s="83"/>
      <c r="BL78" s="83"/>
      <c r="BM78" s="83"/>
      <c r="BN78" s="83"/>
      <c r="BO78" s="83"/>
      <c r="BP78" s="83"/>
      <c r="BQ78" s="83"/>
      <c r="BR78" s="52">
        <v>93800.123035562166</v>
      </c>
      <c r="BS78" s="52">
        <v>89004.190134146804</v>
      </c>
      <c r="BT78" s="52">
        <v>84950</v>
      </c>
      <c r="BU78" s="52">
        <v>80003.772600831537</v>
      </c>
      <c r="BV78" s="69"/>
      <c r="BW78" s="69"/>
      <c r="BX78" s="69"/>
    </row>
    <row r="79" spans="1:76" x14ac:dyDescent="0.25">
      <c r="A79" s="71" t="s">
        <v>158</v>
      </c>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6"/>
      <c r="AN79" s="76"/>
      <c r="AO79" s="81"/>
      <c r="AP79" s="36"/>
      <c r="AQ79" s="36"/>
      <c r="AR79" s="36"/>
      <c r="AS79" s="36"/>
      <c r="AT79" s="36"/>
      <c r="AU79" s="36"/>
      <c r="AV79" s="36"/>
      <c r="AW79" s="36"/>
      <c r="AX79" s="36"/>
      <c r="AY79" s="36"/>
      <c r="AZ79" s="36"/>
      <c r="BA79" s="36"/>
      <c r="BB79" s="36"/>
      <c r="BC79" s="36"/>
      <c r="BD79" s="36"/>
      <c r="BE79" s="36"/>
      <c r="BF79" s="83"/>
      <c r="BG79" s="83"/>
      <c r="BH79" s="83"/>
      <c r="BI79" s="83"/>
      <c r="BJ79" s="83"/>
      <c r="BK79" s="83"/>
      <c r="BL79" s="83"/>
      <c r="BM79" s="83"/>
      <c r="BN79" s="83"/>
      <c r="BO79" s="83"/>
      <c r="BP79" s="83"/>
      <c r="BQ79" s="83"/>
      <c r="BR79" s="52">
        <v>21597.460688032508</v>
      </c>
      <c r="BS79" s="52">
        <v>21515.510918308362</v>
      </c>
      <c r="BT79" s="52">
        <v>21150</v>
      </c>
      <c r="BU79" s="52">
        <v>21021.832639783897</v>
      </c>
      <c r="BV79" s="69"/>
      <c r="BW79" s="69"/>
      <c r="BX79" s="69"/>
    </row>
    <row r="80" spans="1:76" x14ac:dyDescent="0.25">
      <c r="A80" s="71" t="s">
        <v>159</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6"/>
      <c r="AN80" s="76"/>
      <c r="AO80" s="81"/>
      <c r="AP80" s="36"/>
      <c r="AQ80" s="36"/>
      <c r="AR80" s="36"/>
      <c r="AS80" s="36"/>
      <c r="AT80" s="36"/>
      <c r="AU80" s="36"/>
      <c r="AV80" s="36"/>
      <c r="AW80" s="36"/>
      <c r="AX80" s="36"/>
      <c r="AY80" s="36"/>
      <c r="AZ80" s="36"/>
      <c r="BA80" s="36"/>
      <c r="BB80" s="36"/>
      <c r="BC80" s="36"/>
      <c r="BD80" s="36"/>
      <c r="BE80" s="36"/>
      <c r="BF80" s="83"/>
      <c r="BG80" s="83"/>
      <c r="BH80" s="83"/>
      <c r="BI80" s="83"/>
      <c r="BJ80" s="83"/>
      <c r="BK80" s="83"/>
      <c r="BL80" s="83"/>
      <c r="BM80" s="83"/>
      <c r="BN80" s="83"/>
      <c r="BO80" s="83"/>
      <c r="BP80" s="83"/>
      <c r="BQ80" s="83"/>
      <c r="BR80" s="52">
        <v>115397.58372359467</v>
      </c>
      <c r="BS80" s="52">
        <v>110519.70105245517</v>
      </c>
      <c r="BT80" s="52">
        <v>106100</v>
      </c>
      <c r="BU80" s="52">
        <v>101025.60524061543</v>
      </c>
      <c r="BV80" s="69"/>
      <c r="BW80" s="69"/>
      <c r="BX80" s="69"/>
    </row>
    <row r="81" spans="1:76" x14ac:dyDescent="0.25">
      <c r="A81" s="71" t="s">
        <v>160</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6"/>
      <c r="AN81" s="76"/>
      <c r="AO81" s="81"/>
      <c r="AP81" s="36"/>
      <c r="AQ81" s="36"/>
      <c r="AR81" s="36"/>
      <c r="AS81" s="36"/>
      <c r="AT81" s="36"/>
      <c r="AU81" s="36"/>
      <c r="AV81" s="36"/>
      <c r="AW81" s="36"/>
      <c r="AX81" s="36"/>
      <c r="AY81" s="36"/>
      <c r="AZ81" s="36"/>
      <c r="BA81" s="36"/>
      <c r="BB81" s="36"/>
      <c r="BC81" s="36"/>
      <c r="BD81" s="36"/>
      <c r="BE81" s="36"/>
      <c r="BF81" s="83"/>
      <c r="BG81" s="83"/>
      <c r="BH81" s="83"/>
      <c r="BI81" s="83"/>
      <c r="BJ81" s="83"/>
      <c r="BK81" s="83"/>
      <c r="BL81" s="83"/>
      <c r="BM81" s="83"/>
      <c r="BN81" s="83"/>
      <c r="BO81" s="83"/>
      <c r="BP81" s="83"/>
      <c r="BQ81" s="83"/>
      <c r="BR81" s="52">
        <v>492852.77107424062</v>
      </c>
      <c r="BS81" s="52">
        <v>479645.21604538109</v>
      </c>
      <c r="BT81" s="52">
        <v>464521</v>
      </c>
      <c r="BU81" s="52">
        <v>446095.87338682666</v>
      </c>
      <c r="BV81" s="69"/>
      <c r="BW81" s="69"/>
      <c r="BX81" s="69"/>
    </row>
    <row r="82" spans="1:76" x14ac:dyDescent="0.25">
      <c r="A82" s="71" t="s">
        <v>161</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6"/>
      <c r="AN82" s="76"/>
      <c r="AO82" s="81"/>
      <c r="AP82" s="36"/>
      <c r="AQ82" s="36"/>
      <c r="AR82" s="36"/>
      <c r="AS82" s="36"/>
      <c r="AT82" s="36"/>
      <c r="AU82" s="36"/>
      <c r="AV82" s="36"/>
      <c r="AW82" s="36"/>
      <c r="AX82" s="36"/>
      <c r="AY82" s="36"/>
      <c r="AZ82" s="36"/>
      <c r="BA82" s="36"/>
      <c r="BB82" s="36"/>
      <c r="BC82" s="36"/>
      <c r="BD82" s="36"/>
      <c r="BE82" s="36"/>
      <c r="BF82" s="83"/>
      <c r="BG82" s="83"/>
      <c r="BH82" s="83"/>
      <c r="BI82" s="83"/>
      <c r="BJ82" s="83"/>
      <c r="BK82" s="83"/>
      <c r="BL82" s="83"/>
      <c r="BM82" s="83"/>
      <c r="BN82" s="83"/>
      <c r="BO82" s="83"/>
      <c r="BP82" s="83"/>
      <c r="BQ82" s="83"/>
      <c r="BR82" s="52">
        <v>76154.715907694874</v>
      </c>
      <c r="BS82" s="52">
        <v>74021.506099579463</v>
      </c>
      <c r="BT82" s="52">
        <v>73535</v>
      </c>
      <c r="BU82" s="52">
        <v>73071.258394354765</v>
      </c>
      <c r="BV82" s="69"/>
      <c r="BW82" s="69"/>
      <c r="BX82" s="69"/>
    </row>
    <row r="83" spans="1:76" x14ac:dyDescent="0.25">
      <c r="A83" s="71" t="s">
        <v>162</v>
      </c>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6"/>
      <c r="AN83" s="76"/>
      <c r="AO83" s="81"/>
      <c r="AP83" s="36"/>
      <c r="AQ83" s="36"/>
      <c r="AR83" s="36"/>
      <c r="AS83" s="36"/>
      <c r="AT83" s="36"/>
      <c r="AU83" s="36"/>
      <c r="AV83" s="36"/>
      <c r="AW83" s="36"/>
      <c r="AX83" s="36"/>
      <c r="AY83" s="36"/>
      <c r="AZ83" s="36"/>
      <c r="BA83" s="36"/>
      <c r="BB83" s="36"/>
      <c r="BC83" s="36"/>
      <c r="BD83" s="36"/>
      <c r="BE83" s="36"/>
      <c r="BF83" s="83"/>
      <c r="BG83" s="83"/>
      <c r="BH83" s="83"/>
      <c r="BI83" s="83"/>
      <c r="BJ83" s="83"/>
      <c r="BK83" s="83"/>
      <c r="BL83" s="83"/>
      <c r="BM83" s="83"/>
      <c r="BN83" s="83"/>
      <c r="BO83" s="83"/>
      <c r="BP83" s="83"/>
      <c r="BQ83" s="83"/>
      <c r="BR83" s="52">
        <v>569007.48698193545</v>
      </c>
      <c r="BS83" s="52">
        <v>553666.72214496054</v>
      </c>
      <c r="BT83" s="52">
        <v>538056</v>
      </c>
      <c r="BU83" s="52">
        <v>519167.13178118144</v>
      </c>
      <c r="BV83" s="69"/>
      <c r="BW83" s="69"/>
      <c r="BX83" s="69"/>
    </row>
    <row r="84" spans="1:76" x14ac:dyDescent="0.25">
      <c r="A84" s="71" t="s">
        <v>169</v>
      </c>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6"/>
      <c r="AN84" s="76"/>
      <c r="AO84" s="81"/>
      <c r="AP84" s="36"/>
      <c r="AQ84" s="36"/>
      <c r="AR84" s="36"/>
      <c r="AS84" s="36"/>
      <c r="AT84" s="36"/>
      <c r="AU84" s="36"/>
      <c r="AV84" s="36"/>
      <c r="AW84" s="36"/>
      <c r="AX84" s="36"/>
      <c r="AY84" s="36"/>
      <c r="AZ84" s="36"/>
      <c r="BA84" s="36"/>
      <c r="BB84" s="36"/>
      <c r="BC84" s="36"/>
      <c r="BD84" s="36"/>
      <c r="BE84" s="36"/>
      <c r="BF84" s="83"/>
      <c r="BG84" s="83"/>
      <c r="BH84" s="83"/>
      <c r="BI84" s="83"/>
      <c r="BJ84" s="83"/>
      <c r="BK84" s="83"/>
      <c r="BL84" s="83"/>
      <c r="BM84" s="83"/>
      <c r="BN84" s="83"/>
      <c r="BO84" s="83"/>
      <c r="BP84" s="83"/>
      <c r="BQ84" s="83"/>
      <c r="BR84" s="52">
        <v>441811.66806370497</v>
      </c>
      <c r="BS84" s="52">
        <v>430041.64373037731</v>
      </c>
      <c r="BT84" s="52">
        <v>407656</v>
      </c>
      <c r="BU84" s="52">
        <v>392688.26869343373</v>
      </c>
      <c r="BV84" s="69"/>
      <c r="BW84" s="69"/>
      <c r="BX84" s="69"/>
    </row>
    <row r="85" spans="1:76" x14ac:dyDescent="0.25">
      <c r="A85" s="71" t="s">
        <v>170</v>
      </c>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6"/>
      <c r="AN85" s="76"/>
      <c r="AO85" s="81"/>
      <c r="AP85" s="36"/>
      <c r="AQ85" s="36"/>
      <c r="AR85" s="36"/>
      <c r="AS85" s="36"/>
      <c r="AT85" s="36"/>
      <c r="AU85" s="36"/>
      <c r="AV85" s="36"/>
      <c r="AW85" s="36"/>
      <c r="AX85" s="36"/>
      <c r="AY85" s="36"/>
      <c r="AZ85" s="36"/>
      <c r="BA85" s="36"/>
      <c r="BB85" s="36"/>
      <c r="BC85" s="36"/>
      <c r="BD85" s="36"/>
      <c r="BE85" s="36"/>
      <c r="BF85" s="83"/>
      <c r="BG85" s="83"/>
      <c r="BH85" s="83"/>
      <c r="BI85" s="83"/>
      <c r="BJ85" s="83"/>
      <c r="BK85" s="83"/>
      <c r="BL85" s="83"/>
      <c r="BM85" s="83"/>
      <c r="BN85" s="83"/>
      <c r="BO85" s="83"/>
      <c r="BP85" s="83"/>
      <c r="BQ85" s="83"/>
      <c r="BR85" s="52">
        <v>25642.268978953809</v>
      </c>
      <c r="BS85" s="52">
        <v>26755.842826504224</v>
      </c>
      <c r="BT85" s="52">
        <v>26099</v>
      </c>
      <c r="BU85" s="52">
        <v>24945.992939723419</v>
      </c>
      <c r="BV85" s="69"/>
      <c r="BW85" s="69"/>
      <c r="BX85" s="69"/>
    </row>
    <row r="86" spans="1:76" x14ac:dyDescent="0.25">
      <c r="A86" s="71" t="s">
        <v>171</v>
      </c>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6"/>
      <c r="AN86" s="76"/>
      <c r="AO86" s="81"/>
      <c r="AP86" s="36"/>
      <c r="AQ86" s="36"/>
      <c r="AR86" s="36"/>
      <c r="AS86" s="36"/>
      <c r="AT86" s="36"/>
      <c r="AU86" s="36"/>
      <c r="AV86" s="36"/>
      <c r="AW86" s="36"/>
      <c r="AX86" s="36"/>
      <c r="AY86" s="36"/>
      <c r="AZ86" s="36"/>
      <c r="BA86" s="36"/>
      <c r="BB86" s="36"/>
      <c r="BC86" s="36"/>
      <c r="BD86" s="36"/>
      <c r="BE86" s="36"/>
      <c r="BF86" s="83"/>
      <c r="BG86" s="83"/>
      <c r="BH86" s="83"/>
      <c r="BI86" s="83"/>
      <c r="BJ86" s="83"/>
      <c r="BK86" s="83"/>
      <c r="BL86" s="83"/>
      <c r="BM86" s="83"/>
      <c r="BN86" s="83"/>
      <c r="BO86" s="83"/>
      <c r="BP86" s="83"/>
      <c r="BQ86" s="83"/>
      <c r="BR86" s="52">
        <v>467453.9370426588</v>
      </c>
      <c r="BS86" s="52">
        <v>456797.48655688151</v>
      </c>
      <c r="BT86" s="52">
        <v>433755</v>
      </c>
      <c r="BU86" s="52">
        <v>417634.26163315715</v>
      </c>
      <c r="BV86" s="69"/>
      <c r="BW86" s="69"/>
      <c r="BX86" s="69"/>
    </row>
    <row r="87" spans="1:76" x14ac:dyDescent="0.25">
      <c r="A87" s="71" t="s">
        <v>172</v>
      </c>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6"/>
      <c r="AN87" s="76"/>
      <c r="AO87" s="81"/>
      <c r="AP87" s="36"/>
      <c r="AQ87" s="36"/>
      <c r="AR87" s="36"/>
      <c r="AS87" s="36"/>
      <c r="AT87" s="36"/>
      <c r="AU87" s="36"/>
      <c r="AV87" s="36"/>
      <c r="AW87" s="36"/>
      <c r="AX87" s="36"/>
      <c r="AY87" s="36"/>
      <c r="AZ87" s="36"/>
      <c r="BA87" s="36"/>
      <c r="BB87" s="36"/>
      <c r="BC87" s="36"/>
      <c r="BD87" s="36"/>
      <c r="BE87" s="36"/>
      <c r="BF87" s="83"/>
      <c r="BG87" s="83"/>
      <c r="BH87" s="83"/>
      <c r="BI87" s="83"/>
      <c r="BJ87" s="83"/>
      <c r="BK87" s="83"/>
      <c r="BL87" s="83"/>
      <c r="BM87" s="83"/>
      <c r="BN87" s="83"/>
      <c r="BO87" s="83"/>
      <c r="BP87" s="83"/>
      <c r="BQ87" s="83"/>
      <c r="BR87" s="52">
        <v>232131.49070025599</v>
      </c>
      <c r="BS87" s="52">
        <v>267327.55726641731</v>
      </c>
      <c r="BT87" s="52">
        <v>313835</v>
      </c>
      <c r="BU87" s="52">
        <v>362245.09962947213</v>
      </c>
      <c r="BV87" s="69"/>
      <c r="BW87" s="69"/>
      <c r="BX87" s="69"/>
    </row>
    <row r="88" spans="1:76" x14ac:dyDescent="0.25">
      <c r="A88" s="71" t="s">
        <v>173</v>
      </c>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6"/>
      <c r="AN88" s="76"/>
      <c r="AO88" s="81"/>
      <c r="AP88" s="36"/>
      <c r="AQ88" s="36"/>
      <c r="AR88" s="36"/>
      <c r="AS88" s="36"/>
      <c r="AT88" s="36"/>
      <c r="AU88" s="36"/>
      <c r="AV88" s="36"/>
      <c r="AW88" s="36"/>
      <c r="AX88" s="36"/>
      <c r="AY88" s="36"/>
      <c r="AZ88" s="36"/>
      <c r="BA88" s="36"/>
      <c r="BB88" s="36"/>
      <c r="BC88" s="36"/>
      <c r="BD88" s="36"/>
      <c r="BE88" s="36"/>
      <c r="BF88" s="83"/>
      <c r="BG88" s="83"/>
      <c r="BH88" s="83"/>
      <c r="BI88" s="83"/>
      <c r="BJ88" s="83"/>
      <c r="BK88" s="83"/>
      <c r="BL88" s="83"/>
      <c r="BM88" s="83"/>
      <c r="BN88" s="83"/>
      <c r="BO88" s="83"/>
      <c r="BP88" s="83"/>
      <c r="BQ88" s="83"/>
      <c r="BR88" s="52">
        <v>3521.3515552434246</v>
      </c>
      <c r="BS88" s="52">
        <v>4329.4306725548258</v>
      </c>
      <c r="BT88" s="52">
        <v>5037</v>
      </c>
      <c r="BU88" s="52">
        <v>4530.648160521574</v>
      </c>
      <c r="BV88" s="69"/>
      <c r="BW88" s="69"/>
      <c r="BX88" s="69"/>
    </row>
    <row r="89" spans="1:76" x14ac:dyDescent="0.25">
      <c r="A89" s="71" t="s">
        <v>174</v>
      </c>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c r="AN89" s="76"/>
      <c r="AO89" s="81"/>
      <c r="AP89" s="36"/>
      <c r="AQ89" s="36"/>
      <c r="AR89" s="36"/>
      <c r="AS89" s="36"/>
      <c r="AT89" s="36"/>
      <c r="AU89" s="36"/>
      <c r="AV89" s="36"/>
      <c r="AW89" s="36"/>
      <c r="AX89" s="36"/>
      <c r="AY89" s="36"/>
      <c r="AZ89" s="36"/>
      <c r="BA89" s="36"/>
      <c r="BB89" s="36"/>
      <c r="BC89" s="36"/>
      <c r="BD89" s="36"/>
      <c r="BE89" s="36"/>
      <c r="BF89" s="83"/>
      <c r="BG89" s="83"/>
      <c r="BH89" s="83"/>
      <c r="BI89" s="83"/>
      <c r="BJ89" s="83"/>
      <c r="BK89" s="83"/>
      <c r="BL89" s="83"/>
      <c r="BM89" s="83"/>
      <c r="BN89" s="83"/>
      <c r="BO89" s="83"/>
      <c r="BP89" s="83"/>
      <c r="BQ89" s="83"/>
      <c r="BR89" s="52">
        <v>235652.84225549942</v>
      </c>
      <c r="BS89" s="52">
        <v>271656.98793897213</v>
      </c>
      <c r="BT89" s="52">
        <v>318871</v>
      </c>
      <c r="BU89" s="52">
        <v>366775.74778999371</v>
      </c>
    </row>
    <row r="90" spans="1:76" x14ac:dyDescent="0.25">
      <c r="A90" s="71" t="s">
        <v>175</v>
      </c>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6"/>
      <c r="AN90" s="76"/>
      <c r="AO90" s="81"/>
      <c r="AP90" s="36"/>
      <c r="AQ90" s="36"/>
      <c r="AR90" s="36"/>
      <c r="AS90" s="36"/>
      <c r="AT90" s="36"/>
      <c r="AU90" s="36"/>
      <c r="AV90" s="36"/>
      <c r="AW90" s="36"/>
      <c r="AX90" s="36"/>
      <c r="AY90" s="36"/>
      <c r="AZ90" s="36"/>
      <c r="BA90" s="36"/>
      <c r="BB90" s="36"/>
      <c r="BC90" s="36"/>
      <c r="BD90" s="36"/>
      <c r="BE90" s="36"/>
      <c r="BF90" s="83"/>
      <c r="BG90" s="83"/>
      <c r="BH90" s="83"/>
      <c r="BI90" s="83"/>
      <c r="BJ90" s="83"/>
      <c r="BK90" s="83"/>
      <c r="BL90" s="83"/>
      <c r="BM90" s="83"/>
      <c r="BN90" s="83"/>
      <c r="BO90" s="83"/>
      <c r="BP90" s="83"/>
      <c r="BQ90" s="83"/>
      <c r="BR90" s="52">
        <v>108043.47785505537</v>
      </c>
      <c r="BS90" s="52">
        <v>111686.10137364313</v>
      </c>
      <c r="BT90" s="52">
        <v>116679</v>
      </c>
      <c r="BU90" s="52">
        <v>123406.09562453178</v>
      </c>
      <c r="BV90" s="96"/>
      <c r="BW90" s="96"/>
      <c r="BX90" s="96"/>
    </row>
    <row r="91" spans="1:76" x14ac:dyDescent="0.25">
      <c r="A91" s="71" t="s">
        <v>176</v>
      </c>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6"/>
      <c r="AN91" s="76"/>
      <c r="AO91" s="81"/>
      <c r="AP91" s="36"/>
      <c r="AQ91" s="36"/>
      <c r="AR91" s="36"/>
      <c r="AS91" s="36"/>
      <c r="AT91" s="36"/>
      <c r="AU91" s="36"/>
      <c r="AV91" s="36"/>
      <c r="AW91" s="36"/>
      <c r="AX91" s="36"/>
      <c r="AY91" s="36"/>
      <c r="AZ91" s="36"/>
      <c r="BA91" s="36"/>
      <c r="BB91" s="36"/>
      <c r="BC91" s="36"/>
      <c r="BD91" s="36"/>
      <c r="BE91" s="36"/>
      <c r="BF91" s="83"/>
      <c r="BG91" s="83"/>
      <c r="BH91" s="83"/>
      <c r="BI91" s="83"/>
      <c r="BJ91" s="83"/>
      <c r="BK91" s="83"/>
      <c r="BL91" s="83"/>
      <c r="BM91" s="83"/>
      <c r="BN91" s="83"/>
      <c r="BO91" s="83"/>
      <c r="BP91" s="83"/>
      <c r="BQ91" s="83"/>
      <c r="BR91" s="52">
        <v>9660.6078928886982</v>
      </c>
      <c r="BS91" s="52">
        <v>10775.161125007624</v>
      </c>
      <c r="BT91" s="52">
        <v>11783</v>
      </c>
      <c r="BU91" s="52">
        <v>12595.370224138978</v>
      </c>
    </row>
    <row r="92" spans="1:76" x14ac:dyDescent="0.25">
      <c r="A92" s="71" t="s">
        <v>177</v>
      </c>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c r="AN92" s="76"/>
      <c r="AO92" s="81"/>
      <c r="AP92" s="36"/>
      <c r="AQ92" s="36"/>
      <c r="AR92" s="36"/>
      <c r="AS92" s="36"/>
      <c r="AT92" s="36"/>
      <c r="AU92" s="36"/>
      <c r="AV92" s="36"/>
      <c r="AW92" s="36"/>
      <c r="AX92" s="36"/>
      <c r="AY92" s="36"/>
      <c r="AZ92" s="36"/>
      <c r="BA92" s="36"/>
      <c r="BB92" s="36"/>
      <c r="BC92" s="36"/>
      <c r="BD92" s="36"/>
      <c r="BE92" s="36"/>
      <c r="BF92" s="83"/>
      <c r="BG92" s="83"/>
      <c r="BH92" s="83"/>
      <c r="BI92" s="83"/>
      <c r="BJ92" s="83"/>
      <c r="BK92" s="83"/>
      <c r="BL92" s="83"/>
      <c r="BM92" s="83"/>
      <c r="BN92" s="83"/>
      <c r="BO92" s="83"/>
      <c r="BP92" s="83"/>
      <c r="BQ92" s="83"/>
      <c r="BR92" s="52">
        <v>117704.08574794407</v>
      </c>
      <c r="BS92" s="52">
        <v>122461.26249865076</v>
      </c>
      <c r="BT92" s="52">
        <v>128462</v>
      </c>
      <c r="BU92" s="52">
        <v>136001.46584867075</v>
      </c>
    </row>
    <row r="93" spans="1:76" x14ac:dyDescent="0.25">
      <c r="A93" s="9"/>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36"/>
      <c r="AN93" s="36"/>
      <c r="AO93" s="36"/>
      <c r="AP93" s="36"/>
      <c r="AQ93" s="36"/>
      <c r="AR93" s="36"/>
      <c r="AS93" s="36"/>
      <c r="AT93" s="36"/>
      <c r="AU93" s="36"/>
      <c r="AV93" s="36"/>
      <c r="AW93" s="36"/>
      <c r="AX93" s="36"/>
      <c r="AY93" s="36"/>
      <c r="AZ93" s="36"/>
      <c r="BA93" s="37"/>
      <c r="BB93" s="36"/>
      <c r="BC93" s="36"/>
      <c r="BD93" s="37"/>
      <c r="BE93" s="37"/>
      <c r="BF93" s="38"/>
      <c r="BG93" s="38"/>
      <c r="BH93" s="38"/>
      <c r="BI93" s="38"/>
      <c r="BJ93" s="38"/>
      <c r="BK93" s="38"/>
      <c r="BL93" s="38"/>
      <c r="BM93" s="38"/>
      <c r="BN93" s="38"/>
      <c r="BO93" s="38"/>
      <c r="BP93" s="38"/>
      <c r="BQ93" s="38"/>
      <c r="BR93" s="64"/>
      <c r="BS93" s="64"/>
      <c r="BT93" s="64"/>
      <c r="BU93" s="64"/>
    </row>
    <row r="94" spans="1:76" x14ac:dyDescent="0.25">
      <c r="A94" s="8" t="s">
        <v>236</v>
      </c>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t="s">
        <v>54</v>
      </c>
      <c r="AW94" s="14" t="s">
        <v>55</v>
      </c>
      <c r="AX94" s="14" t="s">
        <v>62</v>
      </c>
      <c r="AY94" s="14" t="s">
        <v>63</v>
      </c>
      <c r="AZ94" s="5" t="s">
        <v>73</v>
      </c>
      <c r="BA94" s="5" t="s">
        <v>75</v>
      </c>
      <c r="BB94" s="5" t="s">
        <v>76</v>
      </c>
      <c r="BC94" s="5" t="s">
        <v>77</v>
      </c>
      <c r="BD94" s="5" t="s">
        <v>78</v>
      </c>
      <c r="BE94" s="5" t="s">
        <v>79</v>
      </c>
      <c r="BF94" s="5" t="s">
        <v>80</v>
      </c>
      <c r="BG94" s="5" t="s">
        <v>82</v>
      </c>
      <c r="BH94" s="5" t="s">
        <v>83</v>
      </c>
      <c r="BI94" s="5" t="s">
        <v>84</v>
      </c>
      <c r="BJ94" s="5" t="s">
        <v>87</v>
      </c>
      <c r="BK94" s="5" t="s">
        <v>96</v>
      </c>
      <c r="BL94" s="5" t="s">
        <v>110</v>
      </c>
      <c r="BM94" s="5" t="s">
        <v>133</v>
      </c>
      <c r="BN94" s="5" t="s">
        <v>137</v>
      </c>
      <c r="BO94" s="5" t="s">
        <v>139</v>
      </c>
      <c r="BP94" s="5" t="s">
        <v>140</v>
      </c>
      <c r="BQ94" s="5" t="s">
        <v>141</v>
      </c>
      <c r="BR94" s="15"/>
      <c r="BS94" s="15"/>
      <c r="BT94" s="15"/>
      <c r="BU94" s="15"/>
    </row>
    <row r="95" spans="1:76" x14ac:dyDescent="0.25">
      <c r="A95" s="39" t="s">
        <v>85</v>
      </c>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27"/>
      <c r="AQ95" s="27"/>
      <c r="AR95" s="27"/>
      <c r="AS95" s="27"/>
      <c r="AT95" s="27"/>
      <c r="AU95" s="27"/>
      <c r="AV95" s="47"/>
      <c r="AW95" s="47"/>
      <c r="AX95" s="48"/>
      <c r="AY95" s="48"/>
      <c r="AZ95" s="48"/>
      <c r="BA95" s="22"/>
      <c r="BB95" s="22"/>
      <c r="BC95" s="22"/>
      <c r="BD95" s="22"/>
      <c r="BE95" s="22"/>
      <c r="BF95" s="22"/>
      <c r="BG95" s="22"/>
      <c r="BH95" s="22"/>
      <c r="BI95" s="22"/>
      <c r="BJ95" s="41">
        <v>8.3651716701847578E-3</v>
      </c>
      <c r="BK95" s="41">
        <v>7.7075037680492163E-3</v>
      </c>
      <c r="BL95" s="41">
        <v>7.0754216352597234E-3</v>
      </c>
      <c r="BM95" s="41">
        <v>6.3400875029292047E-3</v>
      </c>
      <c r="BN95" s="41">
        <v>7.0029919530718351E-3</v>
      </c>
      <c r="BO95" s="41">
        <v>6.7116189199848061E-3</v>
      </c>
      <c r="BP95" s="41">
        <v>6.6068130870173209E-3</v>
      </c>
      <c r="BQ95" s="41">
        <v>5.9986672158279034E-3</v>
      </c>
      <c r="BR95" s="67"/>
      <c r="BS95" s="67"/>
      <c r="BT95" s="67"/>
      <c r="BU95" s="67"/>
    </row>
    <row r="96" spans="1:76" x14ac:dyDescent="0.25">
      <c r="A96" s="39" t="s">
        <v>92</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27"/>
      <c r="AQ96" s="27"/>
      <c r="AR96" s="27"/>
      <c r="AS96" s="27"/>
      <c r="AT96" s="27"/>
      <c r="AU96" s="27"/>
      <c r="AV96" s="47"/>
      <c r="AW96" s="47"/>
      <c r="AX96" s="48"/>
      <c r="AY96" s="48"/>
      <c r="AZ96" s="48"/>
      <c r="BA96" s="22"/>
      <c r="BB96" s="22"/>
      <c r="BC96" s="22"/>
      <c r="BD96" s="22"/>
      <c r="BE96" s="22"/>
      <c r="BF96" s="22"/>
      <c r="BG96" s="22"/>
      <c r="BH96" s="22"/>
      <c r="BI96" s="22"/>
      <c r="BJ96" s="41">
        <v>8.9622280346528443E-2</v>
      </c>
      <c r="BK96" s="41">
        <v>8.1914586496615607E-2</v>
      </c>
      <c r="BL96" s="41">
        <v>7.6788361244049155E-2</v>
      </c>
      <c r="BM96" s="41">
        <v>7.0834318267620128E-2</v>
      </c>
      <c r="BN96" s="41">
        <v>6.4116549624204919E-2</v>
      </c>
      <c r="BO96" s="41">
        <v>6.2096848222705024E-2</v>
      </c>
      <c r="BP96" s="41">
        <v>5.4316649529353903E-2</v>
      </c>
      <c r="BQ96" s="41">
        <v>5.1109560842993493E-2</v>
      </c>
      <c r="BR96" s="67"/>
      <c r="BS96" s="67"/>
      <c r="BT96" s="67"/>
      <c r="BU96" s="67"/>
    </row>
    <row r="97" spans="1:78" x14ac:dyDescent="0.25">
      <c r="A97" s="39" t="s">
        <v>93</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28"/>
      <c r="AN97" s="28"/>
      <c r="AO97" s="28"/>
      <c r="AP97" s="28"/>
      <c r="AQ97" s="28"/>
      <c r="AR97" s="28"/>
      <c r="AS97" s="28"/>
      <c r="AT97" s="28"/>
      <c r="AU97" s="28"/>
      <c r="AV97" s="49"/>
      <c r="AW97" s="49"/>
      <c r="AX97" s="48"/>
      <c r="AY97" s="48"/>
      <c r="AZ97" s="48"/>
      <c r="BA97" s="22"/>
      <c r="BB97" s="22"/>
      <c r="BC97" s="22"/>
      <c r="BD97" s="22"/>
      <c r="BE97" s="22"/>
      <c r="BF97" s="22"/>
      <c r="BG97" s="22"/>
      <c r="BH97" s="22"/>
      <c r="BI97" s="22"/>
      <c r="BJ97" s="41">
        <v>0.12371973708035525</v>
      </c>
      <c r="BK97" s="41">
        <v>0.11841062441075834</v>
      </c>
      <c r="BL97" s="41">
        <v>0.11212814910268379</v>
      </c>
      <c r="BM97" s="41">
        <v>0.1066387619962305</v>
      </c>
      <c r="BN97" s="41">
        <v>0.10013555419795045</v>
      </c>
      <c r="BO97" s="41">
        <v>9.527393372988982E-2</v>
      </c>
      <c r="BP97" s="41">
        <v>7.7406741522741393E-2</v>
      </c>
      <c r="BQ97" s="41">
        <v>7.4536181617695221E-2</v>
      </c>
      <c r="BR97" s="67"/>
      <c r="BS97" s="67"/>
      <c r="BT97" s="67"/>
      <c r="BU97" s="67"/>
    </row>
    <row r="98" spans="1:78" x14ac:dyDescent="0.25">
      <c r="A98" s="39" t="s">
        <v>94</v>
      </c>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27"/>
      <c r="AQ98" s="27"/>
      <c r="AR98" s="27"/>
      <c r="AS98" s="27"/>
      <c r="AT98" s="27"/>
      <c r="AU98" s="27"/>
      <c r="AV98" s="47"/>
      <c r="AW98" s="47"/>
      <c r="AX98" s="48"/>
      <c r="AY98" s="48"/>
      <c r="AZ98" s="48"/>
      <c r="BA98" s="22"/>
      <c r="BB98" s="22"/>
      <c r="BC98" s="22"/>
      <c r="BD98" s="22"/>
      <c r="BE98" s="22"/>
      <c r="BF98" s="22"/>
      <c r="BG98" s="22"/>
      <c r="BH98" s="22"/>
      <c r="BI98" s="22"/>
      <c r="BJ98" s="41">
        <v>0.39802888978254697</v>
      </c>
      <c r="BK98" s="41">
        <v>0.39810007467919645</v>
      </c>
      <c r="BL98" s="41">
        <v>0.39532488814612321</v>
      </c>
      <c r="BM98" s="41">
        <v>0.39084879982613496</v>
      </c>
      <c r="BN98" s="41">
        <v>0.37985696778078099</v>
      </c>
      <c r="BO98" s="41">
        <v>0.37177011867998933</v>
      </c>
      <c r="BP98" s="41">
        <v>0.3786563588890875</v>
      </c>
      <c r="BQ98" s="41">
        <v>0.36690131012252902</v>
      </c>
      <c r="BR98" s="67"/>
      <c r="BS98" s="67"/>
      <c r="BT98" s="67"/>
      <c r="BU98" s="67"/>
    </row>
    <row r="99" spans="1:78" x14ac:dyDescent="0.25">
      <c r="A99" s="39" t="s">
        <v>86</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50"/>
      <c r="AW99" s="50"/>
      <c r="AX99" s="48"/>
      <c r="AY99" s="48"/>
      <c r="AZ99" s="48"/>
      <c r="BA99" s="22"/>
      <c r="BB99" s="22"/>
      <c r="BC99" s="22"/>
      <c r="BD99" s="22"/>
      <c r="BE99" s="22"/>
      <c r="BF99" s="22"/>
      <c r="BG99" s="22"/>
      <c r="BH99" s="22"/>
      <c r="BI99" s="22"/>
      <c r="BJ99" s="41">
        <v>0.38026392112038465</v>
      </c>
      <c r="BK99" s="41">
        <v>0.39386721064538061</v>
      </c>
      <c r="BL99" s="41">
        <v>0.40868317987188407</v>
      </c>
      <c r="BM99" s="41">
        <v>0.42533803240708512</v>
      </c>
      <c r="BN99" s="41">
        <v>0.44888793644399172</v>
      </c>
      <c r="BO99" s="41">
        <v>0.46414748044743098</v>
      </c>
      <c r="BP99" s="41">
        <v>0.48301343697179988</v>
      </c>
      <c r="BQ99" s="41">
        <v>0.50145428020095417</v>
      </c>
      <c r="BR99" s="67"/>
      <c r="BS99" s="67"/>
      <c r="BT99" s="67"/>
      <c r="BU99" s="67"/>
    </row>
    <row r="100" spans="1:78" s="87" customFormat="1" x14ac:dyDescent="0.2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6"/>
      <c r="AY100" s="86"/>
      <c r="AZ100" s="86"/>
      <c r="BA100" s="86"/>
      <c r="BB100" s="86"/>
      <c r="BC100" s="86"/>
      <c r="BD100" s="86"/>
      <c r="BE100" s="86"/>
      <c r="BF100" s="86"/>
      <c r="BG100" s="86"/>
      <c r="BH100" s="86"/>
      <c r="BI100" s="86"/>
      <c r="BJ100" s="86"/>
      <c r="BK100" s="86"/>
      <c r="BL100" s="86"/>
      <c r="BM100" s="86"/>
      <c r="BN100" s="86"/>
      <c r="BO100" s="86"/>
      <c r="BP100" s="86"/>
      <c r="BQ100" s="86"/>
    </row>
    <row r="101" spans="1:78" x14ac:dyDescent="0.25">
      <c r="A101" s="2" t="s">
        <v>237</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73"/>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5" t="s">
        <v>148</v>
      </c>
      <c r="BS101" s="5" t="s">
        <v>264</v>
      </c>
      <c r="BT101" s="5" t="str">
        <f>BT3</f>
        <v>2022 Q3</v>
      </c>
      <c r="BU101" s="5" t="str">
        <f>BU3</f>
        <v>2022 Q4</v>
      </c>
    </row>
    <row r="102" spans="1:78" x14ac:dyDescent="0.25">
      <c r="A102" s="39" t="s">
        <v>146</v>
      </c>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84"/>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c r="BL102" s="83"/>
      <c r="BM102" s="83"/>
      <c r="BN102" s="83"/>
      <c r="BO102" s="83"/>
      <c r="BP102" s="83"/>
      <c r="BQ102" s="83"/>
      <c r="BR102" s="41">
        <v>5.2563158238448468E-2</v>
      </c>
      <c r="BS102" s="41">
        <v>5.0150094908506519E-2</v>
      </c>
      <c r="BT102" s="41">
        <v>4.7058343459508704E-2</v>
      </c>
      <c r="BU102" s="41">
        <v>4.3999001995261251E-2</v>
      </c>
    </row>
    <row r="103" spans="1:78" x14ac:dyDescent="0.25">
      <c r="A103" s="39" t="s">
        <v>107</v>
      </c>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84"/>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41">
        <v>7.270604364216221E-2</v>
      </c>
      <c r="BS103" s="41">
        <v>6.9287161165500002E-2</v>
      </c>
      <c r="BT103" s="41">
        <v>6.6232700492502766E-2</v>
      </c>
      <c r="BU103" s="41">
        <v>6.2690065795856828E-2</v>
      </c>
    </row>
    <row r="104" spans="1:78" x14ac:dyDescent="0.25">
      <c r="A104" s="39" t="s">
        <v>108</v>
      </c>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84"/>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41">
        <v>0.35850259849992033</v>
      </c>
      <c r="BS104" s="41">
        <v>0.34710549380715855</v>
      </c>
      <c r="BT104" s="41">
        <v>0.3359804190762416</v>
      </c>
      <c r="BU104" s="41">
        <v>0.32216210507119813</v>
      </c>
    </row>
    <row r="105" spans="1:78" x14ac:dyDescent="0.25">
      <c r="A105" s="39" t="s">
        <v>109</v>
      </c>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84"/>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c r="BL105" s="83"/>
      <c r="BM105" s="83"/>
      <c r="BN105" s="83"/>
      <c r="BO105" s="83"/>
      <c r="BP105" s="83"/>
      <c r="BQ105" s="83"/>
      <c r="BR105" s="41">
        <v>0.29417851701348624</v>
      </c>
      <c r="BS105" s="41">
        <v>0.28637610099976712</v>
      </c>
      <c r="BT105" s="41">
        <v>0.27144082573372752</v>
      </c>
      <c r="BU105" s="41">
        <v>0.25915726293378266</v>
      </c>
    </row>
    <row r="106" spans="1:78" x14ac:dyDescent="0.25">
      <c r="A106" s="39" t="s">
        <v>145</v>
      </c>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84"/>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41">
        <v>0.14810297241778411</v>
      </c>
      <c r="BS106" s="41">
        <v>0.17030756802471209</v>
      </c>
      <c r="BT106" s="41">
        <v>0.1990956396127008</v>
      </c>
      <c r="BU106" s="41">
        <v>0.22759770363677378</v>
      </c>
    </row>
    <row r="107" spans="1:78" x14ac:dyDescent="0.25">
      <c r="A107" s="39" t="s">
        <v>149</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84"/>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41">
        <v>7.3946710188198636E-2</v>
      </c>
      <c r="BS107" s="41">
        <v>7.6773581094355697E-2</v>
      </c>
      <c r="BT107" s="41">
        <v>8.0192071625318634E-2</v>
      </c>
      <c r="BU107" s="41">
        <v>8.4393860567127305E-2</v>
      </c>
    </row>
    <row r="108" spans="1:78" x14ac:dyDescent="0.25">
      <c r="A108" s="9"/>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36"/>
      <c r="AN108" s="36"/>
      <c r="AO108" s="36"/>
      <c r="AP108" s="36"/>
      <c r="AQ108" s="36"/>
      <c r="AR108" s="36"/>
      <c r="AS108" s="36"/>
      <c r="AT108" s="36"/>
      <c r="AU108" s="36"/>
      <c r="AV108" s="36"/>
      <c r="AW108" s="36"/>
      <c r="AX108" s="36"/>
      <c r="AY108" s="36"/>
      <c r="AZ108" s="36"/>
      <c r="BA108" s="37"/>
      <c r="BB108" s="36"/>
      <c r="BC108" s="36"/>
      <c r="BD108" s="37"/>
      <c r="BE108" s="37"/>
      <c r="BF108" s="38"/>
      <c r="BG108" s="38"/>
      <c r="BH108" s="38"/>
      <c r="BI108" s="38"/>
      <c r="BJ108" s="66"/>
      <c r="BK108" s="66"/>
      <c r="BL108" s="66"/>
      <c r="BM108" s="66"/>
      <c r="BN108" s="66"/>
      <c r="BO108" s="66"/>
      <c r="BP108" s="66"/>
      <c r="BQ108" s="66"/>
    </row>
    <row r="109" spans="1:78" s="1" customFormat="1" hidden="1" x14ac:dyDescent="0.25">
      <c r="A109" s="8" t="s">
        <v>178</v>
      </c>
      <c r="B109" s="14" t="s">
        <v>21</v>
      </c>
      <c r="C109" s="14" t="s">
        <v>22</v>
      </c>
      <c r="D109" s="14" t="s">
        <v>23</v>
      </c>
      <c r="E109" s="14" t="s">
        <v>24</v>
      </c>
      <c r="F109" s="14" t="s">
        <v>25</v>
      </c>
      <c r="G109" s="14" t="s">
        <v>26</v>
      </c>
      <c r="H109" s="14" t="s">
        <v>27</v>
      </c>
      <c r="I109" s="14" t="s">
        <v>28</v>
      </c>
      <c r="J109" s="14" t="s">
        <v>29</v>
      </c>
      <c r="K109" s="14" t="s">
        <v>30</v>
      </c>
      <c r="L109" s="14" t="s">
        <v>31</v>
      </c>
      <c r="M109" s="14" t="s">
        <v>32</v>
      </c>
      <c r="N109" s="14" t="s">
        <v>33</v>
      </c>
      <c r="O109" s="14" t="s">
        <v>34</v>
      </c>
      <c r="P109" s="14" t="s">
        <v>35</v>
      </c>
      <c r="Q109" s="14" t="s">
        <v>36</v>
      </c>
      <c r="R109" s="14" t="s">
        <v>37</v>
      </c>
      <c r="S109" s="14" t="s">
        <v>38</v>
      </c>
      <c r="T109" s="14" t="s">
        <v>39</v>
      </c>
      <c r="U109" s="14" t="s">
        <v>40</v>
      </c>
      <c r="V109" s="14" t="s">
        <v>41</v>
      </c>
      <c r="W109" s="14" t="s">
        <v>42</v>
      </c>
      <c r="X109" s="14" t="s">
        <v>43</v>
      </c>
      <c r="Y109" s="14" t="s">
        <v>44</v>
      </c>
      <c r="Z109" s="14" t="s">
        <v>0</v>
      </c>
      <c r="AA109" s="14" t="s">
        <v>1</v>
      </c>
      <c r="AB109" s="14" t="s">
        <v>2</v>
      </c>
      <c r="AC109" s="14" t="s">
        <v>3</v>
      </c>
      <c r="AD109" s="14" t="s">
        <v>4</v>
      </c>
      <c r="AE109" s="14" t="s">
        <v>5</v>
      </c>
      <c r="AF109" s="14" t="s">
        <v>6</v>
      </c>
      <c r="AG109" s="14" t="s">
        <v>7</v>
      </c>
      <c r="AH109" s="14" t="s">
        <v>8</v>
      </c>
      <c r="AI109" s="14" t="s">
        <v>9</v>
      </c>
      <c r="AJ109" s="14" t="s">
        <v>10</v>
      </c>
      <c r="AK109" s="14" t="s">
        <v>11</v>
      </c>
      <c r="AL109" s="14" t="s">
        <v>12</v>
      </c>
      <c r="AM109" s="14" t="s">
        <v>13</v>
      </c>
      <c r="AN109" s="14" t="s">
        <v>14</v>
      </c>
      <c r="AO109" s="14" t="s">
        <v>15</v>
      </c>
      <c r="AP109" s="14" t="s">
        <v>16</v>
      </c>
      <c r="AQ109" s="14" t="s">
        <v>17</v>
      </c>
      <c r="AR109" s="14" t="s">
        <v>18</v>
      </c>
      <c r="AS109" s="14" t="s">
        <v>19</v>
      </c>
      <c r="AT109" s="14" t="s">
        <v>45</v>
      </c>
      <c r="AU109" s="14" t="s">
        <v>46</v>
      </c>
      <c r="AV109" s="14" t="s">
        <v>54</v>
      </c>
      <c r="AW109" s="14" t="s">
        <v>55</v>
      </c>
      <c r="AX109" s="14" t="s">
        <v>62</v>
      </c>
      <c r="AY109" s="14" t="s">
        <v>63</v>
      </c>
      <c r="AZ109" s="5" t="s">
        <v>73</v>
      </c>
      <c r="BA109" s="5" t="s">
        <v>75</v>
      </c>
      <c r="BB109" s="5" t="s">
        <v>76</v>
      </c>
      <c r="BC109" s="5" t="s">
        <v>77</v>
      </c>
      <c r="BD109" s="5" t="s">
        <v>78</v>
      </c>
      <c r="BE109" s="5" t="s">
        <v>79</v>
      </c>
      <c r="BF109" s="5" t="s">
        <v>80</v>
      </c>
      <c r="BG109" s="5" t="s">
        <v>82</v>
      </c>
      <c r="BH109" s="5" t="s">
        <v>83</v>
      </c>
      <c r="BI109" s="5" t="s">
        <v>84</v>
      </c>
      <c r="BJ109" s="15"/>
      <c r="BK109" s="15"/>
      <c r="BL109" s="15"/>
      <c r="BM109" s="15"/>
      <c r="BN109" s="15"/>
      <c r="BO109" s="15"/>
      <c r="BP109" s="15"/>
      <c r="BQ109" s="15"/>
      <c r="BR109" s="15"/>
      <c r="BS109" s="15"/>
      <c r="BT109" s="15"/>
      <c r="BU109" s="15"/>
      <c r="BV109" s="16"/>
      <c r="BW109" s="16"/>
      <c r="BX109" s="16"/>
      <c r="BY109" s="16"/>
      <c r="BZ109" s="16"/>
    </row>
    <row r="110" spans="1:78" s="1" customFormat="1" hidden="1" x14ac:dyDescent="0.25">
      <c r="A110" s="39" t="s">
        <v>151</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v>39209</v>
      </c>
      <c r="AN110" s="40">
        <v>37101</v>
      </c>
      <c r="AO110" s="40">
        <v>35607</v>
      </c>
      <c r="AP110" s="27">
        <v>30244.514464594129</v>
      </c>
      <c r="AQ110" s="27">
        <v>27625.064996344085</v>
      </c>
      <c r="AR110" s="27">
        <v>24879.707015637443</v>
      </c>
      <c r="AS110" s="27">
        <v>21854.987785954232</v>
      </c>
      <c r="AT110" s="27">
        <v>18523.689926470295</v>
      </c>
      <c r="AU110" s="27">
        <v>16710.286584795202</v>
      </c>
      <c r="AV110" s="27">
        <v>14751.819998463006</v>
      </c>
      <c r="AW110" s="27">
        <v>13087.305662464567</v>
      </c>
      <c r="AX110" s="27">
        <v>11727.891690142895</v>
      </c>
      <c r="AY110" s="27">
        <v>10430.717365793807</v>
      </c>
      <c r="AZ110" s="27">
        <v>9241.9218429377561</v>
      </c>
      <c r="BA110" s="27">
        <v>8395.3192132072782</v>
      </c>
      <c r="BB110" s="27">
        <v>7271.1315769999264</v>
      </c>
      <c r="BC110" s="27">
        <v>6662.8064174599485</v>
      </c>
      <c r="BD110" s="45">
        <v>5979.7523211980033</v>
      </c>
      <c r="BE110" s="45">
        <v>5457.2433703947572</v>
      </c>
      <c r="BF110" s="31">
        <v>4913.0722692605768</v>
      </c>
      <c r="BG110" s="31">
        <v>4626.1255395615053</v>
      </c>
      <c r="BH110" s="31">
        <v>4288.9653656651526</v>
      </c>
      <c r="BI110" s="31">
        <v>3967.3821113399963</v>
      </c>
      <c r="BJ110" s="59"/>
      <c r="BK110" s="59"/>
      <c r="BL110" s="59"/>
      <c r="BM110" s="59"/>
      <c r="BN110" s="59"/>
      <c r="BO110" s="59"/>
      <c r="BP110" s="59"/>
      <c r="BQ110" s="59"/>
      <c r="BR110" s="9"/>
      <c r="BS110" s="9"/>
      <c r="BT110" s="9"/>
      <c r="BU110" s="9"/>
      <c r="BV110" s="16"/>
      <c r="BW110" s="16"/>
      <c r="BX110" s="16"/>
      <c r="BY110" s="16"/>
      <c r="BZ110" s="16"/>
    </row>
    <row r="111" spans="1:78" s="1" customFormat="1" hidden="1" x14ac:dyDescent="0.25">
      <c r="A111" s="39" t="s">
        <v>152</v>
      </c>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v>5377</v>
      </c>
      <c r="AN111" s="40">
        <v>5326</v>
      </c>
      <c r="AO111" s="40">
        <v>4945</v>
      </c>
      <c r="AP111" s="27">
        <v>4650.5651986183066</v>
      </c>
      <c r="AQ111" s="27">
        <v>5696.359468288244</v>
      </c>
      <c r="AR111" s="27">
        <v>5508.2889652195272</v>
      </c>
      <c r="AS111" s="27">
        <v>5091.4123894111608</v>
      </c>
      <c r="AT111" s="27">
        <v>4977.1417172357951</v>
      </c>
      <c r="AU111" s="27">
        <v>4924.276980669044</v>
      </c>
      <c r="AV111" s="27">
        <v>4643.4612381569277</v>
      </c>
      <c r="AW111" s="27">
        <v>4261.0087552718296</v>
      </c>
      <c r="AX111" s="27">
        <v>4034.2206878494167</v>
      </c>
      <c r="AY111" s="27">
        <v>3565.4933701924665</v>
      </c>
      <c r="AZ111" s="27">
        <v>3327.2401301727086</v>
      </c>
      <c r="BA111" s="27">
        <v>3231.1248694697883</v>
      </c>
      <c r="BB111" s="27">
        <v>2731.1431954414275</v>
      </c>
      <c r="BC111" s="27">
        <v>2655.5338936614817</v>
      </c>
      <c r="BD111" s="45">
        <v>2868.3812279802496</v>
      </c>
      <c r="BE111" s="45">
        <v>2659.4818178406572</v>
      </c>
      <c r="BF111" s="31">
        <v>2598.2613197220817</v>
      </c>
      <c r="BG111" s="31">
        <v>2536.662235336094</v>
      </c>
      <c r="BH111" s="31">
        <v>2363.1711830262793</v>
      </c>
      <c r="BI111" s="31">
        <v>2777.4411008036855</v>
      </c>
      <c r="BJ111" s="59"/>
      <c r="BK111" s="59"/>
      <c r="BL111" s="59"/>
      <c r="BM111" s="59"/>
      <c r="BN111" s="59"/>
      <c r="BO111" s="59"/>
      <c r="BP111" s="59"/>
      <c r="BQ111" s="59"/>
      <c r="BR111" s="9"/>
      <c r="BS111" s="9"/>
      <c r="BT111" s="9"/>
      <c r="BU111" s="9"/>
      <c r="BV111" s="16"/>
      <c r="BW111" s="16"/>
      <c r="BX111" s="16"/>
      <c r="BY111" s="16"/>
      <c r="BZ111" s="16"/>
    </row>
    <row r="112" spans="1:78" s="1" customFormat="1" hidden="1" x14ac:dyDescent="0.25">
      <c r="A112" s="39" t="s">
        <v>153</v>
      </c>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28">
        <v>44586</v>
      </c>
      <c r="AN112" s="28">
        <v>42427</v>
      </c>
      <c r="AO112" s="28">
        <v>40552</v>
      </c>
      <c r="AP112" s="28">
        <v>34895.079663212433</v>
      </c>
      <c r="AQ112" s="28">
        <v>33321.424464632328</v>
      </c>
      <c r="AR112" s="28">
        <v>30387.995980856969</v>
      </c>
      <c r="AS112" s="28">
        <v>26946.400175365394</v>
      </c>
      <c r="AT112" s="28">
        <v>23500.831643706089</v>
      </c>
      <c r="AU112" s="28">
        <v>21634.563565464246</v>
      </c>
      <c r="AV112" s="28">
        <v>19395.281236619936</v>
      </c>
      <c r="AW112" s="28">
        <v>17348.314417736397</v>
      </c>
      <c r="AX112" s="28">
        <v>15762.112377992311</v>
      </c>
      <c r="AY112" s="28">
        <v>13996.210735986275</v>
      </c>
      <c r="AZ112" s="28">
        <v>12569.161973110466</v>
      </c>
      <c r="BA112" s="28">
        <v>11626.444082677066</v>
      </c>
      <c r="BB112" s="28">
        <v>10002.274772441353</v>
      </c>
      <c r="BC112" s="28">
        <v>9318.3403111214302</v>
      </c>
      <c r="BD112" s="46">
        <v>8848.133549178252</v>
      </c>
      <c r="BE112" s="46">
        <v>8116.725188235414</v>
      </c>
      <c r="BF112" s="31">
        <v>7511.3335889826585</v>
      </c>
      <c r="BG112" s="31">
        <v>7162.7877748975989</v>
      </c>
      <c r="BH112" s="31">
        <v>6652.1365486914319</v>
      </c>
      <c r="BI112" s="31">
        <f>SUM(BI110:BI111)</f>
        <v>6744.8232121436813</v>
      </c>
      <c r="BJ112" s="59"/>
      <c r="BK112" s="59"/>
      <c r="BL112" s="59"/>
      <c r="BM112" s="59"/>
      <c r="BN112" s="59"/>
      <c r="BO112" s="59"/>
      <c r="BP112" s="59"/>
      <c r="BQ112" s="59"/>
      <c r="BR112" s="9"/>
      <c r="BS112" s="9"/>
      <c r="BT112" s="9"/>
      <c r="BU112" s="9"/>
      <c r="BV112" s="16"/>
      <c r="BW112" s="16"/>
      <c r="BX112" s="16"/>
      <c r="BY112" s="16"/>
      <c r="BZ112" s="16"/>
    </row>
    <row r="113" spans="1:78" s="1" customFormat="1" hidden="1" x14ac:dyDescent="0.25">
      <c r="A113" s="39" t="s">
        <v>154</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v>335434</v>
      </c>
      <c r="AN113" s="40">
        <v>312671</v>
      </c>
      <c r="AO113" s="40">
        <v>306803</v>
      </c>
      <c r="AP113" s="27">
        <v>290473.65889464598</v>
      </c>
      <c r="AQ113" s="27">
        <v>270435.52017064427</v>
      </c>
      <c r="AR113" s="27">
        <v>256436.36753016213</v>
      </c>
      <c r="AS113" s="27">
        <v>258333.53993696845</v>
      </c>
      <c r="AT113" s="27">
        <v>253906.20778824401</v>
      </c>
      <c r="AU113" s="27">
        <v>228720.50141940583</v>
      </c>
      <c r="AV113" s="27">
        <v>216433.41448724843</v>
      </c>
      <c r="AW113" s="27">
        <v>204570.00564863684</v>
      </c>
      <c r="AX113" s="27">
        <v>193906.43082473075</v>
      </c>
      <c r="AY113" s="27">
        <v>186340.05225953108</v>
      </c>
      <c r="AZ113" s="27">
        <v>176322.98570558309</v>
      </c>
      <c r="BA113" s="27">
        <v>166945.52289352936</v>
      </c>
      <c r="BB113" s="27">
        <v>159423.44705098795</v>
      </c>
      <c r="BC113" s="27">
        <v>152716.6066124913</v>
      </c>
      <c r="BD113" s="45">
        <v>144402.55708752101</v>
      </c>
      <c r="BE113" s="45">
        <v>137792.57398922613</v>
      </c>
      <c r="BF113" s="31">
        <v>130507.0635381858</v>
      </c>
      <c r="BG113" s="31">
        <v>123245.52517504335</v>
      </c>
      <c r="BH113" s="31">
        <v>116257.45553569702</v>
      </c>
      <c r="BI113" s="31">
        <v>109404.17802192214</v>
      </c>
      <c r="BJ113" s="59"/>
      <c r="BK113" s="59"/>
      <c r="BL113" s="59"/>
      <c r="BM113" s="59"/>
      <c r="BN113" s="59"/>
      <c r="BO113" s="59"/>
      <c r="BP113" s="59"/>
      <c r="BQ113" s="59"/>
      <c r="BR113" s="9"/>
      <c r="BS113" s="9"/>
      <c r="BT113" s="9"/>
      <c r="BU113" s="9"/>
      <c r="BV113" s="16"/>
      <c r="BW113" s="16"/>
      <c r="BX113" s="16"/>
      <c r="BY113" s="16"/>
      <c r="BZ113" s="16"/>
    </row>
    <row r="114" spans="1:78" s="1" customFormat="1" hidden="1" x14ac:dyDescent="0.25">
      <c r="A114" s="39" t="s">
        <v>155</v>
      </c>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v>111480</v>
      </c>
      <c r="AN114" s="40">
        <v>104157</v>
      </c>
      <c r="AO114" s="40">
        <v>96509</v>
      </c>
      <c r="AP114" s="27">
        <v>92455.335492227954</v>
      </c>
      <c r="AQ114" s="27">
        <v>82720.703976265504</v>
      </c>
      <c r="AR114" s="27">
        <v>76337.443536622595</v>
      </c>
      <c r="AS114" s="27">
        <v>71754.144428399188</v>
      </c>
      <c r="AT114" s="27">
        <v>65492.237471423963</v>
      </c>
      <c r="AU114" s="27">
        <v>60226.612914806079</v>
      </c>
      <c r="AV114" s="27">
        <v>56914.088592225024</v>
      </c>
      <c r="AW114" s="27">
        <v>53366.334318499888</v>
      </c>
      <c r="AX114" s="27">
        <v>50523.940785170562</v>
      </c>
      <c r="AY114" s="27">
        <v>45687.713271800356</v>
      </c>
      <c r="AZ114" s="27">
        <v>44073.500365738422</v>
      </c>
      <c r="BA114" s="27">
        <v>42127.726657133753</v>
      </c>
      <c r="BB114" s="27">
        <v>39746.423863288772</v>
      </c>
      <c r="BC114" s="27">
        <v>37794.032785466959</v>
      </c>
      <c r="BD114" s="45">
        <v>35566.796512430497</v>
      </c>
      <c r="BE114" s="45">
        <v>34031.042049397227</v>
      </c>
      <c r="BF114" s="31">
        <v>32683.896250463422</v>
      </c>
      <c r="BG114" s="31">
        <v>31418.994578757993</v>
      </c>
      <c r="BH114" s="31">
        <v>30090.082127279591</v>
      </c>
      <c r="BI114" s="31">
        <v>25729.31867794268</v>
      </c>
      <c r="BJ114" s="59"/>
      <c r="BK114" s="59"/>
      <c r="BL114" s="59"/>
      <c r="BM114" s="59"/>
      <c r="BN114" s="59"/>
      <c r="BO114" s="59"/>
      <c r="BP114" s="59"/>
      <c r="BQ114" s="59"/>
      <c r="BR114" s="9"/>
      <c r="BS114" s="9"/>
      <c r="BT114" s="9"/>
      <c r="BU114" s="9"/>
      <c r="BV114" s="16"/>
      <c r="BW114" s="16"/>
      <c r="BX114" s="16"/>
      <c r="BY114" s="16"/>
      <c r="BZ114" s="16"/>
    </row>
    <row r="115" spans="1:78" s="1" customFormat="1" hidden="1" x14ac:dyDescent="0.25">
      <c r="A115" s="39" t="s">
        <v>156</v>
      </c>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28">
        <v>446914</v>
      </c>
      <c r="AN115" s="28">
        <v>416828</v>
      </c>
      <c r="AO115" s="28">
        <v>403312</v>
      </c>
      <c r="AP115" s="28">
        <v>382928.99438687391</v>
      </c>
      <c r="AQ115" s="28">
        <v>353156.22414690978</v>
      </c>
      <c r="AR115" s="28">
        <v>332773.81106678472</v>
      </c>
      <c r="AS115" s="28">
        <v>330087.68436536763</v>
      </c>
      <c r="AT115" s="28">
        <v>319398.44525966799</v>
      </c>
      <c r="AU115" s="28">
        <v>288947.11433421192</v>
      </c>
      <c r="AV115" s="28">
        <v>273347.50307947345</v>
      </c>
      <c r="AW115" s="28">
        <v>257936.33996713674</v>
      </c>
      <c r="AX115" s="28">
        <v>244430.37160990131</v>
      </c>
      <c r="AY115" s="28">
        <v>232027.76553133142</v>
      </c>
      <c r="AZ115" s="28">
        <v>220396.48607132153</v>
      </c>
      <c r="BA115" s="28">
        <v>209073.24955066311</v>
      </c>
      <c r="BB115" s="28">
        <v>199169.87091427672</v>
      </c>
      <c r="BC115" s="28">
        <v>190510.63939795826</v>
      </c>
      <c r="BD115" s="46">
        <v>179969.35359995152</v>
      </c>
      <c r="BE115" s="46">
        <v>171823.61603862335</v>
      </c>
      <c r="BF115" s="31">
        <v>163190.95978864923</v>
      </c>
      <c r="BG115" s="31">
        <v>154664.51975380135</v>
      </c>
      <c r="BH115" s="31">
        <v>146347.53766297663</v>
      </c>
      <c r="BI115" s="31">
        <f>SUM(BI113:BI114)</f>
        <v>135133.49669986483</v>
      </c>
      <c r="BJ115" s="59"/>
      <c r="BK115" s="59"/>
      <c r="BL115" s="59"/>
      <c r="BM115" s="59"/>
      <c r="BN115" s="59"/>
      <c r="BO115" s="59"/>
      <c r="BP115" s="59"/>
      <c r="BQ115" s="59"/>
      <c r="BR115" s="9"/>
      <c r="BS115" s="9"/>
      <c r="BT115" s="9"/>
      <c r="BU115" s="9"/>
      <c r="BV115" s="16"/>
      <c r="BW115" s="16"/>
      <c r="BX115" s="16"/>
      <c r="BY115" s="16"/>
      <c r="BZ115" s="16"/>
    </row>
    <row r="116" spans="1:78" s="1" customFormat="1" hidden="1" x14ac:dyDescent="0.25">
      <c r="A116" s="39" t="s">
        <v>157</v>
      </c>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v>202192</v>
      </c>
      <c r="AN116" s="40">
        <v>202441</v>
      </c>
      <c r="AO116" s="40">
        <v>214186</v>
      </c>
      <c r="AP116" s="27">
        <v>212726.93435977274</v>
      </c>
      <c r="AQ116" s="27">
        <v>210288.47267101626</v>
      </c>
      <c r="AR116" s="27">
        <v>198093.0549399908</v>
      </c>
      <c r="AS116" s="27">
        <v>186028.95740319815</v>
      </c>
      <c r="AT116" s="27">
        <v>177094.74202785653</v>
      </c>
      <c r="AU116" s="27">
        <v>186095.32623528803</v>
      </c>
      <c r="AV116" s="27">
        <v>176937.1747959331</v>
      </c>
      <c r="AW116" s="27">
        <v>169667.85203321077</v>
      </c>
      <c r="AX116" s="27">
        <v>161846.16811388635</v>
      </c>
      <c r="AY116" s="27">
        <v>153702.56147722484</v>
      </c>
      <c r="AZ116" s="27">
        <v>146292.3483091587</v>
      </c>
      <c r="BA116" s="27">
        <v>139961.36803933774</v>
      </c>
      <c r="BB116" s="27">
        <v>136294.61728779291</v>
      </c>
      <c r="BC116" s="27">
        <v>131011.37570558171</v>
      </c>
      <c r="BD116" s="45">
        <v>125236.75841508218</v>
      </c>
      <c r="BE116" s="45">
        <v>118706.71179896209</v>
      </c>
      <c r="BF116" s="31">
        <v>112234.85223135303</v>
      </c>
      <c r="BG116" s="31">
        <v>106893.92798791284</v>
      </c>
      <c r="BH116" s="31">
        <v>100658.8128633905</v>
      </c>
      <c r="BI116" s="31">
        <v>96754.634878163459</v>
      </c>
      <c r="BJ116" s="59"/>
      <c r="BK116" s="59"/>
      <c r="BL116" s="59"/>
      <c r="BM116" s="59"/>
      <c r="BN116" s="59"/>
      <c r="BO116" s="59"/>
      <c r="BP116" s="59"/>
      <c r="BQ116" s="59"/>
      <c r="BR116" s="9"/>
      <c r="BS116" s="9"/>
      <c r="BT116" s="9"/>
      <c r="BU116" s="9"/>
      <c r="BV116" s="16"/>
      <c r="BW116" s="16"/>
      <c r="BX116" s="16"/>
      <c r="BY116" s="16"/>
      <c r="BZ116" s="16"/>
    </row>
    <row r="117" spans="1:78" s="1" customFormat="1" hidden="1" x14ac:dyDescent="0.25">
      <c r="A117" s="39" t="s">
        <v>158</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v>39163</v>
      </c>
      <c r="AN117" s="40">
        <v>41223</v>
      </c>
      <c r="AO117" s="40">
        <v>29355</v>
      </c>
      <c r="AP117" s="27">
        <v>29155.914795231853</v>
      </c>
      <c r="AQ117" s="27">
        <v>30212.885433528667</v>
      </c>
      <c r="AR117" s="27">
        <v>30962.062068735664</v>
      </c>
      <c r="AS117" s="27">
        <v>31104.218915553585</v>
      </c>
      <c r="AT117" s="27">
        <v>33139.221925435668</v>
      </c>
      <c r="AU117" s="27">
        <v>33890.612360298772</v>
      </c>
      <c r="AV117" s="27">
        <v>33159.459535318594</v>
      </c>
      <c r="AW117" s="27">
        <v>32213.294958283968</v>
      </c>
      <c r="AX117" s="27">
        <v>30780.465206607776</v>
      </c>
      <c r="AY117" s="27">
        <v>31549.104770692156</v>
      </c>
      <c r="AZ117" s="27">
        <v>31355.07352157887</v>
      </c>
      <c r="BA117" s="27">
        <v>30760.492807639243</v>
      </c>
      <c r="BB117" s="27">
        <v>29525.798012878175</v>
      </c>
      <c r="BC117" s="27">
        <v>28280.145430220073</v>
      </c>
      <c r="BD117" s="45">
        <v>27906.388937873373</v>
      </c>
      <c r="BE117" s="45">
        <v>27176.361465736496</v>
      </c>
      <c r="BF117" s="31">
        <v>25831.971705401793</v>
      </c>
      <c r="BG117" s="31">
        <v>25079.250627275418</v>
      </c>
      <c r="BH117" s="31">
        <v>24224.294177939631</v>
      </c>
      <c r="BI117" s="31">
        <v>25078.877760796498</v>
      </c>
      <c r="BJ117" s="59"/>
      <c r="BK117" s="59"/>
      <c r="BL117" s="59"/>
      <c r="BM117" s="59"/>
      <c r="BN117" s="59"/>
      <c r="BO117" s="59"/>
      <c r="BP117" s="59"/>
      <c r="BQ117" s="59"/>
      <c r="BR117" s="9"/>
      <c r="BS117" s="9"/>
      <c r="BT117" s="9"/>
      <c r="BU117" s="9"/>
      <c r="BV117" s="16"/>
      <c r="BW117" s="16"/>
      <c r="BX117" s="16"/>
      <c r="BY117" s="16"/>
      <c r="BZ117" s="16"/>
    </row>
    <row r="118" spans="1:78" s="1" customFormat="1" hidden="1" x14ac:dyDescent="0.25">
      <c r="A118" s="39" t="s">
        <v>159</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28">
        <v>241355</v>
      </c>
      <c r="AN118" s="28">
        <v>243664</v>
      </c>
      <c r="AO118" s="28">
        <v>243541</v>
      </c>
      <c r="AP118" s="28">
        <v>241882.8491550046</v>
      </c>
      <c r="AQ118" s="28">
        <v>240501.35810454492</v>
      </c>
      <c r="AR118" s="28">
        <v>229055.11700872646</v>
      </c>
      <c r="AS118" s="28">
        <v>217133.17631875174</v>
      </c>
      <c r="AT118" s="28">
        <v>210233.9639532922</v>
      </c>
      <c r="AU118" s="28">
        <v>219985.93859558681</v>
      </c>
      <c r="AV118" s="28">
        <v>210096.6343312517</v>
      </c>
      <c r="AW118" s="28">
        <v>201881.14699149475</v>
      </c>
      <c r="AX118" s="28">
        <v>192626.63332049412</v>
      </c>
      <c r="AY118" s="28">
        <v>185251.66624791699</v>
      </c>
      <c r="AZ118" s="28">
        <v>177647.42183073756</v>
      </c>
      <c r="BA118" s="28">
        <v>170721.86084697698</v>
      </c>
      <c r="BB118" s="28">
        <v>165820.41530067107</v>
      </c>
      <c r="BC118" s="28">
        <v>159291.5211358018</v>
      </c>
      <c r="BD118" s="46">
        <v>153143.14735295554</v>
      </c>
      <c r="BE118" s="46">
        <v>145883.07326469859</v>
      </c>
      <c r="BF118" s="31">
        <v>138066.82393675481</v>
      </c>
      <c r="BG118" s="31">
        <v>131973.17861518826</v>
      </c>
      <c r="BH118" s="31">
        <v>124883.10704133013</v>
      </c>
      <c r="BI118" s="31">
        <f>SUM(BI116:BI117)</f>
        <v>121833.51263895996</v>
      </c>
      <c r="BJ118" s="59"/>
      <c r="BK118" s="59"/>
      <c r="BL118" s="59"/>
      <c r="BM118" s="59"/>
      <c r="BN118" s="59"/>
      <c r="BO118" s="59"/>
      <c r="BP118" s="59"/>
      <c r="BQ118" s="59"/>
      <c r="BR118" s="9"/>
      <c r="BS118" s="9"/>
      <c r="BT118" s="9"/>
      <c r="BU118" s="9"/>
      <c r="BV118" s="16"/>
      <c r="BW118" s="16"/>
      <c r="BX118" s="16"/>
      <c r="BY118" s="16"/>
      <c r="BZ118" s="16"/>
    </row>
    <row r="119" spans="1:78" s="1" customFormat="1" hidden="1" x14ac:dyDescent="0.25">
      <c r="A119" s="39" t="s">
        <v>160</v>
      </c>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v>237157</v>
      </c>
      <c r="AN119" s="40">
        <v>265678</v>
      </c>
      <c r="AO119" s="40">
        <v>290057</v>
      </c>
      <c r="AP119" s="27">
        <v>378258.236391232</v>
      </c>
      <c r="AQ119" s="27">
        <v>399264.43217245443</v>
      </c>
      <c r="AR119" s="27">
        <v>421992.3600318089</v>
      </c>
      <c r="AS119" s="27">
        <v>439791.13329393766</v>
      </c>
      <c r="AT119" s="27">
        <v>457586.249000018</v>
      </c>
      <c r="AU119" s="27">
        <v>475445.92419536016</v>
      </c>
      <c r="AV119" s="27">
        <v>498766.47277961235</v>
      </c>
      <c r="AW119" s="27">
        <v>524835.4336244287</v>
      </c>
      <c r="AX119" s="27">
        <v>544696.7322891294</v>
      </c>
      <c r="AY119" s="27">
        <v>555110.89999702922</v>
      </c>
      <c r="AZ119" s="27">
        <v>566529.10268121678</v>
      </c>
      <c r="BA119" s="45">
        <v>577416.38073909748</v>
      </c>
      <c r="BB119" s="27">
        <v>589908.37496660184</v>
      </c>
      <c r="BC119" s="27">
        <v>593807.79372573562</v>
      </c>
      <c r="BD119" s="45">
        <v>596923.53859522333</v>
      </c>
      <c r="BE119" s="45">
        <v>604481.15231506154</v>
      </c>
      <c r="BF119" s="31">
        <v>589061.34849136579</v>
      </c>
      <c r="BG119" s="31">
        <v>589971.91771186027</v>
      </c>
      <c r="BH119" s="31">
        <v>590218.32010884921</v>
      </c>
      <c r="BI119" s="31">
        <v>589179.69096110889</v>
      </c>
      <c r="BJ119" s="59"/>
      <c r="BK119" s="59"/>
      <c r="BL119" s="59"/>
      <c r="BM119" s="59"/>
      <c r="BN119" s="59"/>
      <c r="BO119" s="59"/>
      <c r="BP119" s="59"/>
      <c r="BQ119" s="59"/>
      <c r="BR119" s="9"/>
      <c r="BS119" s="9"/>
      <c r="BT119" s="9"/>
      <c r="BU119" s="9"/>
      <c r="BV119" s="16"/>
      <c r="BW119" s="16"/>
      <c r="BX119" s="16"/>
      <c r="BY119" s="16"/>
      <c r="BZ119" s="16"/>
    </row>
    <row r="120" spans="1:78" s="1" customFormat="1" hidden="1" x14ac:dyDescent="0.25">
      <c r="A120" s="39" t="s">
        <v>161</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v>19861</v>
      </c>
      <c r="AN120" s="40">
        <v>24062</v>
      </c>
      <c r="AO120" s="40">
        <v>26433</v>
      </c>
      <c r="AP120" s="27">
        <v>28418.95975220748</v>
      </c>
      <c r="AQ120" s="27">
        <v>33898.481187813639</v>
      </c>
      <c r="AR120" s="27">
        <v>39346.968468551757</v>
      </c>
      <c r="AS120" s="27">
        <v>42824.56858093683</v>
      </c>
      <c r="AT120" s="27">
        <v>48620.436548223341</v>
      </c>
      <c r="AU120" s="27">
        <v>54652.345930937699</v>
      </c>
      <c r="AV120" s="27">
        <v>58992.793356217968</v>
      </c>
      <c r="AW120" s="27">
        <v>65037.332138975638</v>
      </c>
      <c r="AX120" s="27">
        <v>68534.351397065984</v>
      </c>
      <c r="AY120" s="27">
        <v>71387.397800487946</v>
      </c>
      <c r="AZ120" s="27">
        <v>69520.70839449382</v>
      </c>
      <c r="BA120" s="45">
        <v>71095.868494676557</v>
      </c>
      <c r="BB120" s="27">
        <v>73046.98899414613</v>
      </c>
      <c r="BC120" s="27">
        <v>75125.616520202064</v>
      </c>
      <c r="BD120" s="45">
        <v>75060.432301306952</v>
      </c>
      <c r="BE120" s="45">
        <v>75903.574937281475</v>
      </c>
      <c r="BF120" s="31">
        <v>77280.157091463378</v>
      </c>
      <c r="BG120" s="31">
        <v>78234.642255577593</v>
      </c>
      <c r="BH120" s="31">
        <v>78665.335678894218</v>
      </c>
      <c r="BI120" s="31">
        <v>79819.319317635047</v>
      </c>
      <c r="BJ120" s="59"/>
      <c r="BK120" s="59"/>
      <c r="BL120" s="59"/>
      <c r="BM120" s="59"/>
      <c r="BN120" s="59"/>
      <c r="BO120" s="59"/>
      <c r="BP120" s="59"/>
      <c r="BQ120" s="59"/>
      <c r="BR120" s="9"/>
      <c r="BS120" s="9"/>
      <c r="BT120" s="9"/>
      <c r="BU120" s="9"/>
      <c r="BV120" s="16"/>
      <c r="BW120" s="16"/>
      <c r="BX120" s="16"/>
      <c r="BY120" s="16"/>
      <c r="BZ120" s="16"/>
    </row>
    <row r="121" spans="1:78" s="1" customFormat="1" hidden="1" x14ac:dyDescent="0.25">
      <c r="A121" s="39" t="s">
        <v>162</v>
      </c>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28">
        <v>257018</v>
      </c>
      <c r="AN121" s="28">
        <v>289740</v>
      </c>
      <c r="AO121" s="28">
        <v>316490</v>
      </c>
      <c r="AP121" s="28">
        <v>406677.19614343951</v>
      </c>
      <c r="AQ121" s="28">
        <v>433162.91336026805</v>
      </c>
      <c r="AR121" s="28">
        <v>461339.32850036066</v>
      </c>
      <c r="AS121" s="28">
        <v>482615.70187487447</v>
      </c>
      <c r="AT121" s="28">
        <v>506206.68554824137</v>
      </c>
      <c r="AU121" s="28">
        <v>530098.27012629784</v>
      </c>
      <c r="AV121" s="28">
        <v>557759.26613583032</v>
      </c>
      <c r="AW121" s="28">
        <v>589872.76576340431</v>
      </c>
      <c r="AX121" s="28">
        <v>613231.08368619543</v>
      </c>
      <c r="AY121" s="28">
        <v>626498.29779751715</v>
      </c>
      <c r="AZ121" s="28">
        <v>636049.81107571058</v>
      </c>
      <c r="BA121" s="46">
        <v>648512.24923377403</v>
      </c>
      <c r="BB121" s="28">
        <v>662955.36396074796</v>
      </c>
      <c r="BC121" s="28">
        <v>668933.41024593764</v>
      </c>
      <c r="BD121" s="46">
        <v>671983.97089653031</v>
      </c>
      <c r="BE121" s="46">
        <v>680384.72725234297</v>
      </c>
      <c r="BF121" s="31">
        <v>666341.50558282912</v>
      </c>
      <c r="BG121" s="31">
        <v>668206.55996743788</v>
      </c>
      <c r="BH121" s="31">
        <v>668883.6557877434</v>
      </c>
      <c r="BI121" s="31">
        <f>SUM(BI119:BI120)</f>
        <v>668999.01027874392</v>
      </c>
      <c r="BJ121" s="59"/>
      <c r="BK121" s="59"/>
      <c r="BL121" s="59"/>
      <c r="BM121" s="59"/>
      <c r="BN121" s="59"/>
      <c r="BO121" s="59"/>
      <c r="BP121" s="59"/>
      <c r="BQ121" s="59"/>
      <c r="BR121" s="9"/>
      <c r="BS121" s="9"/>
      <c r="BT121" s="9"/>
      <c r="BU121" s="9"/>
      <c r="BV121" s="16"/>
      <c r="BW121" s="16"/>
      <c r="BX121" s="16"/>
      <c r="BY121" s="16"/>
      <c r="BZ121" s="16"/>
    </row>
    <row r="122" spans="1:78" s="1" customFormat="1" hidden="1" x14ac:dyDescent="0.25">
      <c r="A122" s="39" t="s">
        <v>163</v>
      </c>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v>233318</v>
      </c>
      <c r="AN122" s="40">
        <v>245035</v>
      </c>
      <c r="AO122" s="40">
        <v>253644</v>
      </c>
      <c r="AP122" s="27">
        <v>202995.97119173405</v>
      </c>
      <c r="AQ122" s="27">
        <v>219505.01549540053</v>
      </c>
      <c r="AR122" s="27">
        <v>238489.97880642835</v>
      </c>
      <c r="AS122" s="27">
        <v>249699.03726564068</v>
      </c>
      <c r="AT122" s="27">
        <v>258911.07359509246</v>
      </c>
      <c r="AU122" s="27">
        <v>267227.11337843916</v>
      </c>
      <c r="AV122" s="27">
        <v>277940.16253367515</v>
      </c>
      <c r="AW122" s="27">
        <v>288447.24567742663</v>
      </c>
      <c r="AX122" s="27">
        <v>301328.4807024459</v>
      </c>
      <c r="AY122" s="28">
        <v>314947.40400576335</v>
      </c>
      <c r="AZ122" s="28">
        <v>332605.39495851292</v>
      </c>
      <c r="BA122" s="46">
        <v>346193.45349400467</v>
      </c>
      <c r="BB122" s="28">
        <v>359157.37696623761</v>
      </c>
      <c r="BC122" s="28">
        <v>370056.33307810238</v>
      </c>
      <c r="BD122" s="46">
        <v>388236.40817601496</v>
      </c>
      <c r="BE122" s="46">
        <v>405500.21714913362</v>
      </c>
      <c r="BF122" s="31">
        <v>443687.44563567103</v>
      </c>
      <c r="BG122" s="31">
        <v>460160.14734796045</v>
      </c>
      <c r="BH122" s="31">
        <v>482894.91692890535</v>
      </c>
      <c r="BI122" s="31">
        <v>424391.9940795927</v>
      </c>
      <c r="BJ122" s="59"/>
      <c r="BK122" s="59"/>
      <c r="BL122" s="59"/>
      <c r="BM122" s="59"/>
      <c r="BN122" s="59"/>
      <c r="BO122" s="59"/>
      <c r="BP122" s="59"/>
      <c r="BQ122" s="59"/>
      <c r="BR122" s="9"/>
      <c r="BS122" s="9"/>
      <c r="BT122" s="9"/>
      <c r="BU122" s="9"/>
      <c r="BV122" s="16"/>
      <c r="BW122" s="16"/>
      <c r="BX122" s="16"/>
      <c r="BY122" s="16"/>
      <c r="BZ122" s="16"/>
    </row>
    <row r="123" spans="1:78" s="1" customFormat="1" hidden="1" x14ac:dyDescent="0.25">
      <c r="A123" s="39" t="s">
        <v>164</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v>862</v>
      </c>
      <c r="AN123" s="40">
        <v>951</v>
      </c>
      <c r="AO123" s="40">
        <v>1221</v>
      </c>
      <c r="AP123" s="27">
        <v>1520.9094597355595</v>
      </c>
      <c r="AQ123" s="27">
        <v>1680.0644282442938</v>
      </c>
      <c r="AR123" s="27">
        <v>2413.7686368427867</v>
      </c>
      <c r="AS123" s="27">
        <v>2865</v>
      </c>
      <c r="AT123" s="27">
        <v>2855</v>
      </c>
      <c r="AU123" s="27">
        <v>2914</v>
      </c>
      <c r="AV123" s="27">
        <v>4084.1526831493875</v>
      </c>
      <c r="AW123" s="27">
        <v>4718.187182801249</v>
      </c>
      <c r="AX123" s="27">
        <v>5419.3183029709298</v>
      </c>
      <c r="AY123" s="28">
        <v>6292.65568148481</v>
      </c>
      <c r="AZ123" s="28">
        <v>11492.724090607006</v>
      </c>
      <c r="BA123" s="46">
        <v>12670.742791904187</v>
      </c>
      <c r="BB123" s="28">
        <v>13911.698085625256</v>
      </c>
      <c r="BC123" s="28">
        <v>15150.755831078421</v>
      </c>
      <c r="BD123" s="46">
        <v>16887.98642536944</v>
      </c>
      <c r="BE123" s="46">
        <v>18451.641106965981</v>
      </c>
      <c r="BF123" s="31">
        <v>21774.931467113169</v>
      </c>
      <c r="BG123" s="31">
        <v>23267.806540714511</v>
      </c>
      <c r="BH123" s="31">
        <v>25263.64603035308</v>
      </c>
      <c r="BI123" s="31">
        <v>24734.714647897079</v>
      </c>
      <c r="BJ123" s="59"/>
      <c r="BK123" s="59"/>
      <c r="BL123" s="59"/>
      <c r="BM123" s="59"/>
      <c r="BN123" s="59"/>
      <c r="BO123" s="59"/>
      <c r="BP123" s="59"/>
      <c r="BQ123" s="59"/>
      <c r="BR123" s="9"/>
      <c r="BS123" s="9"/>
      <c r="BT123" s="9"/>
      <c r="BU123" s="9"/>
      <c r="BV123" s="16"/>
      <c r="BW123" s="16"/>
      <c r="BX123" s="16"/>
      <c r="BY123" s="16"/>
      <c r="BZ123" s="16"/>
    </row>
    <row r="124" spans="1:78" s="1" customFormat="1" hidden="1" x14ac:dyDescent="0.25">
      <c r="A124" s="39" t="s">
        <v>165</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28">
        <v>234180</v>
      </c>
      <c r="AN124" s="28">
        <v>245986</v>
      </c>
      <c r="AO124" s="28">
        <v>254865</v>
      </c>
      <c r="AP124" s="28">
        <v>204516.8806514696</v>
      </c>
      <c r="AQ124" s="28">
        <v>221185.07992364481</v>
      </c>
      <c r="AR124" s="28">
        <v>240903.74744327113</v>
      </c>
      <c r="AS124" s="28">
        <v>252564.03726564068</v>
      </c>
      <c r="AT124" s="28">
        <v>261766.07359509246</v>
      </c>
      <c r="AU124" s="28">
        <v>270141.11337843916</v>
      </c>
      <c r="AV124" s="28">
        <v>282024.31521682453</v>
      </c>
      <c r="AW124" s="28">
        <v>293165.43286022788</v>
      </c>
      <c r="AX124" s="28">
        <v>306747.7990054168</v>
      </c>
      <c r="AY124" s="28">
        <v>321240.05968724814</v>
      </c>
      <c r="AZ124" s="28">
        <v>344098.11904911994</v>
      </c>
      <c r="BA124" s="46">
        <v>358864.19628590887</v>
      </c>
      <c r="BB124" s="28">
        <v>373069.07505186286</v>
      </c>
      <c r="BC124" s="28">
        <v>385207.08890918078</v>
      </c>
      <c r="BD124" s="46">
        <v>405124.39460138441</v>
      </c>
      <c r="BE124" s="46">
        <v>423951.85825609963</v>
      </c>
      <c r="BF124" s="31">
        <v>465462.37710278417</v>
      </c>
      <c r="BG124" s="31">
        <v>483427.95388867497</v>
      </c>
      <c r="BH124" s="31">
        <v>508158.56295925844</v>
      </c>
      <c r="BI124" s="31">
        <v>529838</v>
      </c>
      <c r="BJ124" s="59"/>
      <c r="BK124" s="59"/>
      <c r="BL124" s="59"/>
      <c r="BM124" s="59"/>
      <c r="BN124" s="59"/>
      <c r="BO124" s="59"/>
      <c r="BP124" s="59"/>
      <c r="BQ124" s="59"/>
      <c r="BR124" s="9"/>
      <c r="BS124" s="9"/>
      <c r="BT124" s="9"/>
      <c r="BU124" s="9"/>
      <c r="BV124" s="16"/>
      <c r="BW124" s="16"/>
      <c r="BX124" s="16"/>
      <c r="BY124" s="16"/>
      <c r="BZ124" s="16"/>
    </row>
    <row r="125" spans="1:78" s="1" customFormat="1" x14ac:dyDescent="0.25">
      <c r="A125" s="26"/>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36"/>
      <c r="AN125" s="36"/>
      <c r="AO125" s="36"/>
      <c r="AP125" s="36"/>
      <c r="AQ125" s="36"/>
      <c r="AR125" s="36"/>
      <c r="AS125" s="36"/>
      <c r="AT125" s="36"/>
      <c r="AU125" s="36"/>
      <c r="AV125" s="36"/>
      <c r="AW125" s="36"/>
      <c r="AX125" s="36"/>
      <c r="AY125" s="36"/>
      <c r="AZ125" s="36"/>
      <c r="BA125" s="54"/>
      <c r="BB125" s="36"/>
      <c r="BC125" s="36"/>
      <c r="BD125" s="54"/>
      <c r="BE125" s="54"/>
      <c r="BF125" s="38"/>
      <c r="BG125" s="38"/>
      <c r="BH125" s="59"/>
      <c r="BI125" s="59"/>
      <c r="BJ125" s="59"/>
      <c r="BK125" s="59"/>
      <c r="BL125" s="59"/>
      <c r="BM125" s="59"/>
      <c r="BN125" s="59"/>
      <c r="BO125" s="59"/>
      <c r="BP125" s="59"/>
      <c r="BQ125" s="59"/>
      <c r="BR125" s="16"/>
      <c r="BS125" s="16"/>
      <c r="BT125" s="16"/>
      <c r="BU125" s="16"/>
      <c r="BV125" s="16"/>
      <c r="BW125" s="16"/>
      <c r="BX125" s="16"/>
      <c r="BY125" s="16"/>
      <c r="BZ125" s="16"/>
    </row>
    <row r="126" spans="1:78" s="1" customFormat="1" x14ac:dyDescent="0.25">
      <c r="A126" s="8" t="s">
        <v>238</v>
      </c>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5"/>
      <c r="BA126" s="5"/>
      <c r="BB126" s="5"/>
      <c r="BC126" s="5"/>
      <c r="BD126" s="5"/>
      <c r="BE126" s="5"/>
      <c r="BF126" s="5"/>
      <c r="BG126" s="5"/>
      <c r="BH126" s="5"/>
      <c r="BI126" s="5"/>
      <c r="BJ126" s="5" t="s">
        <v>87</v>
      </c>
      <c r="BK126" s="5" t="s">
        <v>96</v>
      </c>
      <c r="BL126" s="5" t="s">
        <v>110</v>
      </c>
      <c r="BM126" s="5" t="s">
        <v>133</v>
      </c>
      <c r="BN126" s="5" t="s">
        <v>137</v>
      </c>
      <c r="BO126" s="5" t="s">
        <v>139</v>
      </c>
      <c r="BP126" s="5" t="s">
        <v>140</v>
      </c>
      <c r="BQ126" s="5" t="s">
        <v>141</v>
      </c>
      <c r="BR126" s="5" t="s">
        <v>148</v>
      </c>
      <c r="BS126" s="5" t="s">
        <v>264</v>
      </c>
      <c r="BT126" s="5" t="str">
        <f>BT3</f>
        <v>2022 Q3</v>
      </c>
      <c r="BU126" s="5" t="str">
        <f>BU3</f>
        <v>2022 Q4</v>
      </c>
      <c r="BV126" s="16"/>
      <c r="BW126" s="16"/>
      <c r="BX126" s="16"/>
      <c r="BY126" s="16"/>
      <c r="BZ126" s="16"/>
    </row>
    <row r="127" spans="1:78" s="1" customFormat="1" ht="20.25" customHeight="1" x14ac:dyDescent="0.25">
      <c r="A127" s="60" t="s">
        <v>98</v>
      </c>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28"/>
      <c r="AN127" s="28"/>
      <c r="AO127" s="28"/>
      <c r="AP127" s="28"/>
      <c r="AQ127" s="28"/>
      <c r="AR127" s="28"/>
      <c r="AS127" s="28"/>
      <c r="AT127" s="28"/>
      <c r="AU127" s="28"/>
      <c r="AV127" s="28"/>
      <c r="AW127" s="28"/>
      <c r="AX127" s="28"/>
      <c r="AY127" s="28"/>
      <c r="AZ127" s="28"/>
      <c r="BA127" s="41"/>
      <c r="BB127" s="41"/>
      <c r="BC127" s="41"/>
      <c r="BD127" s="41"/>
      <c r="BE127" s="41"/>
      <c r="BF127" s="41"/>
      <c r="BG127" s="41"/>
      <c r="BH127" s="41"/>
      <c r="BI127" s="41"/>
      <c r="BJ127" s="41"/>
      <c r="BK127" s="41"/>
      <c r="BL127" s="41"/>
      <c r="BM127" s="41"/>
      <c r="BN127" s="41"/>
      <c r="BO127" s="41"/>
      <c r="BP127" s="41"/>
      <c r="BQ127" s="41"/>
      <c r="BR127" s="4"/>
      <c r="BS127" s="4"/>
      <c r="BT127" s="4"/>
      <c r="BU127" s="4"/>
      <c r="BV127" s="16"/>
      <c r="BW127" s="16"/>
      <c r="BX127" s="16"/>
      <c r="BY127" s="16"/>
      <c r="BZ127" s="16"/>
    </row>
    <row r="128" spans="1:78" s="1" customFormat="1" x14ac:dyDescent="0.25">
      <c r="A128" s="31" t="s">
        <v>106</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28"/>
      <c r="AN128" s="28"/>
      <c r="AO128" s="28"/>
      <c r="AP128" s="28"/>
      <c r="AQ128" s="28"/>
      <c r="AR128" s="28"/>
      <c r="AS128" s="28"/>
      <c r="AT128" s="28"/>
      <c r="AU128" s="28"/>
      <c r="AV128" s="28"/>
      <c r="AW128" s="28"/>
      <c r="AX128" s="28"/>
      <c r="AY128" s="28"/>
      <c r="AZ128" s="28"/>
      <c r="BA128" s="41"/>
      <c r="BB128" s="41"/>
      <c r="BC128" s="41"/>
      <c r="BD128" s="41"/>
      <c r="BE128" s="41"/>
      <c r="BF128" s="41"/>
      <c r="BG128" s="41"/>
      <c r="BH128" s="41"/>
      <c r="BI128" s="41"/>
      <c r="BJ128" s="41">
        <v>0</v>
      </c>
      <c r="BK128" s="41">
        <v>0</v>
      </c>
      <c r="BL128" s="41">
        <v>0</v>
      </c>
      <c r="BM128" s="41">
        <v>0</v>
      </c>
      <c r="BN128" s="41">
        <v>0</v>
      </c>
      <c r="BO128" s="41">
        <v>0</v>
      </c>
      <c r="BP128" s="41">
        <v>0</v>
      </c>
      <c r="BQ128" s="41">
        <v>0</v>
      </c>
      <c r="BR128" s="51"/>
      <c r="BS128" s="51"/>
      <c r="BT128" s="51"/>
      <c r="BU128" s="51"/>
      <c r="BV128" s="16"/>
      <c r="BW128" s="16"/>
      <c r="BX128" s="16"/>
      <c r="BY128" s="16"/>
      <c r="BZ128" s="16"/>
    </row>
    <row r="129" spans="1:78" s="1" customFormat="1" x14ac:dyDescent="0.25">
      <c r="A129" s="31" t="s">
        <v>146</v>
      </c>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28"/>
      <c r="AN129" s="28"/>
      <c r="AO129" s="28"/>
      <c r="AP129" s="28"/>
      <c r="AQ129" s="28"/>
      <c r="AR129" s="28"/>
      <c r="AS129" s="28"/>
      <c r="AT129" s="28"/>
      <c r="AU129" s="28"/>
      <c r="AV129" s="28"/>
      <c r="AW129" s="28"/>
      <c r="AX129" s="28"/>
      <c r="AY129" s="28"/>
      <c r="AZ129" s="28"/>
      <c r="BA129" s="41"/>
      <c r="BB129" s="41"/>
      <c r="BC129" s="41"/>
      <c r="BD129" s="41"/>
      <c r="BE129" s="41"/>
      <c r="BF129" s="41"/>
      <c r="BG129" s="41"/>
      <c r="BH129" s="41"/>
      <c r="BI129" s="41"/>
      <c r="BJ129" s="41">
        <v>3.7533612690650643E-5</v>
      </c>
      <c r="BK129" s="41">
        <v>3.472908641130993E-5</v>
      </c>
      <c r="BL129" s="41">
        <v>3.473845948293139E-5</v>
      </c>
      <c r="BM129" s="41">
        <v>2.4088259382377031E-5</v>
      </c>
      <c r="BN129" s="41">
        <v>2.1188124056466351E-5</v>
      </c>
      <c r="BO129" s="41">
        <v>1.8568673586592356E-5</v>
      </c>
      <c r="BP129" s="41">
        <v>1.854157285513734E-5</v>
      </c>
      <c r="BQ129" s="41">
        <v>1.5917779363660241E-5</v>
      </c>
      <c r="BR129" s="41">
        <v>1.5947352473700158E-5</v>
      </c>
      <c r="BS129" s="41">
        <v>0</v>
      </c>
      <c r="BT129" s="41">
        <v>0</v>
      </c>
      <c r="BU129" s="41">
        <v>1.3584815436697477E-5</v>
      </c>
      <c r="BV129" s="16"/>
      <c r="BW129" s="16"/>
      <c r="BX129" s="16"/>
      <c r="BY129" s="16"/>
      <c r="BZ129" s="16"/>
    </row>
    <row r="130" spans="1:78" s="1" customFormat="1" x14ac:dyDescent="0.25">
      <c r="A130" s="31" t="s">
        <v>107</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28"/>
      <c r="AN130" s="28"/>
      <c r="AO130" s="28"/>
      <c r="AP130" s="28"/>
      <c r="AQ130" s="28"/>
      <c r="AR130" s="28"/>
      <c r="AS130" s="28"/>
      <c r="AT130" s="28"/>
      <c r="AU130" s="28"/>
      <c r="AV130" s="28"/>
      <c r="AW130" s="28"/>
      <c r="AX130" s="28"/>
      <c r="AY130" s="28"/>
      <c r="AZ130" s="28"/>
      <c r="BA130" s="41"/>
      <c r="BB130" s="41"/>
      <c r="BC130" s="41"/>
      <c r="BD130" s="41"/>
      <c r="BE130" s="41"/>
      <c r="BF130" s="41"/>
      <c r="BG130" s="41"/>
      <c r="BH130" s="41"/>
      <c r="BI130" s="41"/>
      <c r="BJ130" s="41">
        <v>1.3941056142241669E-4</v>
      </c>
      <c r="BK130" s="41">
        <v>1.3090194108878356E-4</v>
      </c>
      <c r="BL130" s="41">
        <v>1.2292070278575724E-4</v>
      </c>
      <c r="BM130" s="41">
        <v>1.0170598405892524E-4</v>
      </c>
      <c r="BN130" s="41">
        <v>9.0049527239981984E-5</v>
      </c>
      <c r="BO130" s="41">
        <v>8.2232697312051859E-5</v>
      </c>
      <c r="BP130" s="41">
        <v>7.9463883664874314E-5</v>
      </c>
      <c r="BQ130" s="41">
        <v>7.6935933591024496E-5</v>
      </c>
      <c r="BR130" s="41">
        <v>7.7078870289550762E-5</v>
      </c>
      <c r="BS130" s="41">
        <v>7.7868445289361828E-5</v>
      </c>
      <c r="BT130" s="41">
        <v>0</v>
      </c>
      <c r="BU130" s="41">
        <v>6.2490151008808397E-5</v>
      </c>
      <c r="BV130" s="16"/>
      <c r="BW130" s="16"/>
      <c r="BX130" s="16"/>
      <c r="BY130" s="16"/>
      <c r="BZ130" s="16"/>
    </row>
    <row r="131" spans="1:78" s="1" customFormat="1" x14ac:dyDescent="0.25">
      <c r="A131" s="31" t="s">
        <v>108</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28"/>
      <c r="AN131" s="28"/>
      <c r="AO131" s="28"/>
      <c r="AP131" s="28"/>
      <c r="AQ131" s="28"/>
      <c r="AR131" s="28"/>
      <c r="AS131" s="28"/>
      <c r="AT131" s="28"/>
      <c r="AU131" s="28"/>
      <c r="AV131" s="28"/>
      <c r="AW131" s="28"/>
      <c r="AX131" s="28"/>
      <c r="AY131" s="28"/>
      <c r="AZ131" s="28"/>
      <c r="BA131" s="41"/>
      <c r="BB131" s="41"/>
      <c r="BC131" s="41"/>
      <c r="BD131" s="41"/>
      <c r="BE131" s="41"/>
      <c r="BF131" s="41"/>
      <c r="BG131" s="41"/>
      <c r="BH131" s="41"/>
      <c r="BI131" s="41"/>
      <c r="BJ131" s="41">
        <v>4.4809771607966779E-2</v>
      </c>
      <c r="BK131" s="41">
        <v>4.2401543040023935E-2</v>
      </c>
      <c r="BL131" s="41">
        <v>3.9604515999732783E-2</v>
      </c>
      <c r="BM131" s="41">
        <v>3.695674283909578E-2</v>
      </c>
      <c r="BN131" s="41">
        <v>3.3927483645416742E-2</v>
      </c>
      <c r="BO131" s="41">
        <v>3.1248424978579707E-2</v>
      </c>
      <c r="BP131" s="41">
        <v>2.917119169337536E-2</v>
      </c>
      <c r="BQ131" s="41">
        <v>2.7407763100995658E-2</v>
      </c>
      <c r="BR131" s="41">
        <v>2.5568921799499253E-2</v>
      </c>
      <c r="BS131" s="41">
        <v>2.4246622791825424E-2</v>
      </c>
      <c r="BT131" s="41">
        <v>2.3E-2</v>
      </c>
      <c r="BU131" s="41">
        <v>1.6146911628058622E-2</v>
      </c>
      <c r="BV131" s="16"/>
      <c r="BW131" s="16"/>
      <c r="BX131" s="16"/>
      <c r="BY131" s="16"/>
      <c r="BZ131" s="16"/>
    </row>
    <row r="132" spans="1:78" s="1" customFormat="1" x14ac:dyDescent="0.25">
      <c r="A132" s="31" t="s">
        <v>109</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28"/>
      <c r="AN132" s="28"/>
      <c r="AO132" s="28"/>
      <c r="AP132" s="28"/>
      <c r="AQ132" s="28"/>
      <c r="AR132" s="28"/>
      <c r="AS132" s="28"/>
      <c r="AT132" s="28"/>
      <c r="AU132" s="28"/>
      <c r="AV132" s="28"/>
      <c r="AW132" s="28"/>
      <c r="AX132" s="28"/>
      <c r="AY132" s="28"/>
      <c r="AZ132" s="28"/>
      <c r="BA132" s="41"/>
      <c r="BB132" s="41"/>
      <c r="BC132" s="41"/>
      <c r="BD132" s="41"/>
      <c r="BE132" s="41"/>
      <c r="BF132" s="41"/>
      <c r="BG132" s="41"/>
      <c r="BH132" s="41"/>
      <c r="BI132" s="41"/>
      <c r="BJ132" s="41">
        <v>0.83008533534942452</v>
      </c>
      <c r="BK132" s="41">
        <v>0.81529201818735542</v>
      </c>
      <c r="BL132" s="41">
        <v>0.79529961921304027</v>
      </c>
      <c r="BM132" s="41">
        <v>0.77628430569607043</v>
      </c>
      <c r="BN132" s="41">
        <v>0.75452763725931615</v>
      </c>
      <c r="BO132" s="41">
        <v>0.73796153101366391</v>
      </c>
      <c r="BP132" s="41">
        <v>0.72726935607766274</v>
      </c>
      <c r="BQ132" s="41">
        <v>0.71758145260348549</v>
      </c>
      <c r="BR132" s="41">
        <v>0.70683716158389109</v>
      </c>
      <c r="BS132" s="41">
        <v>0.68351310203719962</v>
      </c>
      <c r="BT132" s="41">
        <v>0.63800000000000001</v>
      </c>
      <c r="BU132" s="41">
        <v>0.6038042917148928</v>
      </c>
      <c r="BV132" s="16"/>
      <c r="BW132" s="16"/>
      <c r="BX132" s="16"/>
      <c r="BY132" s="16"/>
      <c r="BZ132" s="16"/>
    </row>
    <row r="133" spans="1:78" s="1" customFormat="1" x14ac:dyDescent="0.25">
      <c r="A133" s="31" t="s">
        <v>145</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28"/>
      <c r="AN133" s="28"/>
      <c r="AO133" s="28"/>
      <c r="AP133" s="28"/>
      <c r="AQ133" s="28"/>
      <c r="AR133" s="28"/>
      <c r="AS133" s="28"/>
      <c r="AT133" s="28"/>
      <c r="AU133" s="28"/>
      <c r="AV133" s="28"/>
      <c r="AW133" s="28"/>
      <c r="AX133" s="28"/>
      <c r="AY133" s="28"/>
      <c r="AZ133" s="28"/>
      <c r="BA133" s="41"/>
      <c r="BB133" s="41"/>
      <c r="BC133" s="41"/>
      <c r="BD133" s="41"/>
      <c r="BE133" s="41"/>
      <c r="BF133" s="41"/>
      <c r="BG133" s="41"/>
      <c r="BH133" s="41"/>
      <c r="BI133" s="41"/>
      <c r="BJ133" s="41">
        <v>0.12492794886849562</v>
      </c>
      <c r="BK133" s="41">
        <v>0.14214080774512056</v>
      </c>
      <c r="BL133" s="41">
        <v>0.16493820562495826</v>
      </c>
      <c r="BM133" s="41">
        <v>0.18663315722139251</v>
      </c>
      <c r="BN133" s="41">
        <v>0.21143364144397064</v>
      </c>
      <c r="BO133" s="41">
        <v>0.23068924263685775</v>
      </c>
      <c r="BP133" s="41">
        <v>0.24346144677244191</v>
      </c>
      <c r="BQ133" s="41">
        <v>0.25491793058256418</v>
      </c>
      <c r="BR133" s="41">
        <v>0.19979374757467347</v>
      </c>
      <c r="BS133" s="41">
        <v>0.2183807122546137</v>
      </c>
      <c r="BT133" s="41">
        <v>0.25600000000000001</v>
      </c>
      <c r="BU133" s="41">
        <v>0.28828608534524452</v>
      </c>
      <c r="BV133" s="16"/>
      <c r="BW133" s="16"/>
      <c r="BX133" s="16"/>
      <c r="BY133" s="16"/>
      <c r="BZ133" s="16"/>
    </row>
    <row r="134" spans="1:78" s="1" customFormat="1" x14ac:dyDescent="0.25">
      <c r="A134" s="31" t="s">
        <v>149</v>
      </c>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28"/>
      <c r="AN134" s="28"/>
      <c r="AO134" s="28"/>
      <c r="AP134" s="28"/>
      <c r="AQ134" s="28"/>
      <c r="AR134" s="28"/>
      <c r="AS134" s="28"/>
      <c r="AT134" s="28"/>
      <c r="AU134" s="28"/>
      <c r="AV134" s="28"/>
      <c r="AW134" s="28"/>
      <c r="AX134" s="28"/>
      <c r="AY134" s="28"/>
      <c r="AZ134" s="28"/>
      <c r="BA134" s="41"/>
      <c r="BB134" s="41"/>
      <c r="BC134" s="41"/>
      <c r="BD134" s="41"/>
      <c r="BE134" s="41"/>
      <c r="BF134" s="41"/>
      <c r="BG134" s="41"/>
      <c r="BH134" s="41"/>
      <c r="BI134" s="41"/>
      <c r="BJ134" s="41"/>
      <c r="BK134" s="41"/>
      <c r="BL134" s="41"/>
      <c r="BM134" s="41"/>
      <c r="BN134" s="41"/>
      <c r="BO134" s="41"/>
      <c r="BP134" s="41"/>
      <c r="BQ134" s="41"/>
      <c r="BR134" s="41">
        <v>6.7707142819172964E-2</v>
      </c>
      <c r="BS134" s="41">
        <v>7.3765583758253386E-2</v>
      </c>
      <c r="BT134" s="41">
        <v>8.3264737712837586E-2</v>
      </c>
      <c r="BU134" s="41">
        <v>9.1686636345358619E-2</v>
      </c>
      <c r="BV134" s="16"/>
      <c r="BW134" s="16"/>
      <c r="BX134" s="16"/>
      <c r="BY134" s="16"/>
      <c r="BZ134" s="16"/>
    </row>
    <row r="135" spans="1:78" s="1" customFormat="1" x14ac:dyDescent="0.25">
      <c r="A135" s="31"/>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28"/>
      <c r="AN135" s="28"/>
      <c r="AO135" s="28"/>
      <c r="AP135" s="28"/>
      <c r="AQ135" s="28"/>
      <c r="AR135" s="28"/>
      <c r="AS135" s="28"/>
      <c r="AT135" s="28"/>
      <c r="AU135" s="28"/>
      <c r="AV135" s="28"/>
      <c r="AW135" s="28"/>
      <c r="AX135" s="28"/>
      <c r="AY135" s="28"/>
      <c r="AZ135" s="28"/>
      <c r="BA135" s="41"/>
      <c r="BB135" s="41"/>
      <c r="BC135" s="41"/>
      <c r="BD135" s="41"/>
      <c r="BE135" s="41"/>
      <c r="BF135" s="41"/>
      <c r="BG135" s="41"/>
      <c r="BH135" s="41"/>
      <c r="BI135" s="41"/>
      <c r="BJ135" s="41"/>
      <c r="BK135" s="41"/>
      <c r="BL135" s="41"/>
      <c r="BM135" s="41"/>
      <c r="BN135" s="41"/>
      <c r="BO135" s="41"/>
      <c r="BP135" s="41"/>
      <c r="BQ135" s="41"/>
      <c r="BR135" s="4"/>
      <c r="BS135" s="4"/>
      <c r="BT135" s="4"/>
      <c r="BU135" s="4"/>
      <c r="BV135" s="16"/>
      <c r="BW135" s="16"/>
      <c r="BX135" s="16"/>
      <c r="BY135" s="16"/>
      <c r="BZ135" s="16"/>
    </row>
    <row r="136" spans="1:78" s="1" customFormat="1" x14ac:dyDescent="0.25">
      <c r="A136" s="60" t="s">
        <v>99</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28"/>
      <c r="AN136" s="28"/>
      <c r="AO136" s="28"/>
      <c r="AP136" s="28"/>
      <c r="AQ136" s="28"/>
      <c r="AR136" s="28"/>
      <c r="AS136" s="28"/>
      <c r="AT136" s="28"/>
      <c r="AU136" s="28"/>
      <c r="AV136" s="28"/>
      <c r="AW136" s="28"/>
      <c r="AX136" s="28"/>
      <c r="AY136" s="28"/>
      <c r="AZ136" s="28"/>
      <c r="BA136" s="41"/>
      <c r="BB136" s="41"/>
      <c r="BC136" s="41"/>
      <c r="BD136" s="41"/>
      <c r="BE136" s="41"/>
      <c r="BF136" s="41"/>
      <c r="BG136" s="41"/>
      <c r="BH136" s="41"/>
      <c r="BI136" s="41"/>
      <c r="BJ136" s="41"/>
      <c r="BK136" s="41"/>
      <c r="BL136" s="41"/>
      <c r="BM136" s="41"/>
      <c r="BN136" s="41"/>
      <c r="BO136" s="41"/>
      <c r="BP136" s="41"/>
      <c r="BQ136" s="41"/>
      <c r="BR136" s="4"/>
      <c r="BS136" s="4"/>
      <c r="BT136" s="4"/>
      <c r="BU136" s="4"/>
      <c r="BV136" s="16"/>
      <c r="BW136" s="16"/>
      <c r="BX136" s="16"/>
      <c r="BY136" s="16"/>
      <c r="BZ136" s="16"/>
    </row>
    <row r="137" spans="1:78" s="1" customFormat="1" x14ac:dyDescent="0.25">
      <c r="A137" s="31" t="s">
        <v>106</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28"/>
      <c r="AN137" s="28"/>
      <c r="AO137" s="28"/>
      <c r="AP137" s="28"/>
      <c r="AQ137" s="28"/>
      <c r="AR137" s="28"/>
      <c r="AS137" s="28"/>
      <c r="AT137" s="28"/>
      <c r="AU137" s="28"/>
      <c r="AV137" s="28"/>
      <c r="AW137" s="28"/>
      <c r="AX137" s="28"/>
      <c r="AY137" s="28"/>
      <c r="AZ137" s="28"/>
      <c r="BA137" s="41"/>
      <c r="BB137" s="41"/>
      <c r="BC137" s="41"/>
      <c r="BD137" s="41"/>
      <c r="BE137" s="41"/>
      <c r="BF137" s="41"/>
      <c r="BG137" s="41"/>
      <c r="BH137" s="41"/>
      <c r="BI137" s="41"/>
      <c r="BJ137" s="41">
        <v>3.0086147291312391E-3</v>
      </c>
      <c r="BK137" s="41">
        <v>1.3954392100754243E-3</v>
      </c>
      <c r="BL137" s="41">
        <v>1.2212290313279169E-3</v>
      </c>
      <c r="BM137" s="41">
        <v>1.0046831197031323E-3</v>
      </c>
      <c r="BN137" s="41">
        <v>7.8840612949929048E-4</v>
      </c>
      <c r="BO137" s="41">
        <v>5.1603683709114008E-3</v>
      </c>
      <c r="BP137" s="41">
        <v>5.0771940731530411E-3</v>
      </c>
      <c r="BQ137" s="41">
        <v>4.7590496889754925E-3</v>
      </c>
      <c r="BR137" s="51"/>
      <c r="BS137" s="51"/>
      <c r="BT137" s="51"/>
      <c r="BU137" s="51"/>
      <c r="BV137" s="16"/>
      <c r="BW137" s="16"/>
      <c r="BX137" s="16"/>
      <c r="BY137" s="16"/>
      <c r="BZ137" s="16"/>
    </row>
    <row r="138" spans="1:78" s="1" customFormat="1" x14ac:dyDescent="0.25">
      <c r="A138" s="31" t="s">
        <v>146</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28"/>
      <c r="AN138" s="28"/>
      <c r="AO138" s="28"/>
      <c r="AP138" s="28"/>
      <c r="AQ138" s="28"/>
      <c r="AR138" s="28"/>
      <c r="AS138" s="28"/>
      <c r="AT138" s="28"/>
      <c r="AU138" s="28"/>
      <c r="AV138" s="28"/>
      <c r="AW138" s="28"/>
      <c r="AX138" s="28"/>
      <c r="AY138" s="28"/>
      <c r="AZ138" s="28"/>
      <c r="BA138" s="41"/>
      <c r="BB138" s="41"/>
      <c r="BC138" s="41"/>
      <c r="BD138" s="41"/>
      <c r="BE138" s="41"/>
      <c r="BF138" s="41"/>
      <c r="BG138" s="41"/>
      <c r="BH138" s="41"/>
      <c r="BI138" s="41"/>
      <c r="BJ138" s="41">
        <v>8.657709341655298E-2</v>
      </c>
      <c r="BK138" s="41">
        <v>6.848250401851165E-2</v>
      </c>
      <c r="BL138" s="41">
        <v>3.81973302576454E-2</v>
      </c>
      <c r="BM138" s="41">
        <v>3.2652201390351798E-2</v>
      </c>
      <c r="BN138" s="41">
        <v>3.3614770430469745E-2</v>
      </c>
      <c r="BO138" s="41">
        <v>7.6889488726579872E-2</v>
      </c>
      <c r="BP138" s="41">
        <v>7.3489793803750911E-2</v>
      </c>
      <c r="BQ138" s="41">
        <v>6.7538534562442229E-2</v>
      </c>
      <c r="BR138" s="41">
        <v>6.7916902238635404E-2</v>
      </c>
      <c r="BS138" s="41">
        <v>6.5684774745929542E-2</v>
      </c>
      <c r="BT138" s="41">
        <v>6.3772871562578021E-2</v>
      </c>
      <c r="BU138" s="41">
        <v>6.1460061625977717E-2</v>
      </c>
      <c r="BV138" s="16"/>
      <c r="BW138" s="16"/>
      <c r="BX138" s="16"/>
      <c r="BY138" s="16"/>
      <c r="BZ138" s="16"/>
    </row>
    <row r="139" spans="1:78" s="1" customFormat="1" x14ac:dyDescent="0.25">
      <c r="A139" s="31" t="s">
        <v>107</v>
      </c>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28"/>
      <c r="AN139" s="28"/>
      <c r="AO139" s="28"/>
      <c r="AP139" s="28"/>
      <c r="AQ139" s="28"/>
      <c r="AR139" s="28"/>
      <c r="AS139" s="28"/>
      <c r="AT139" s="28"/>
      <c r="AU139" s="28"/>
      <c r="AV139" s="28"/>
      <c r="AW139" s="28"/>
      <c r="AX139" s="28"/>
      <c r="AY139" s="28"/>
      <c r="AZ139" s="28"/>
      <c r="BA139" s="41"/>
      <c r="BB139" s="41"/>
      <c r="BC139" s="41"/>
      <c r="BD139" s="41"/>
      <c r="BE139" s="41"/>
      <c r="BF139" s="41"/>
      <c r="BG139" s="41"/>
      <c r="BH139" s="41"/>
      <c r="BI139" s="41"/>
      <c r="BJ139" s="41">
        <v>0.22375871283613327</v>
      </c>
      <c r="BK139" s="41">
        <v>0.2122833978061576</v>
      </c>
      <c r="BL139" s="41">
        <v>0.19254711060603491</v>
      </c>
      <c r="BM139" s="41">
        <v>0.17959520993015832</v>
      </c>
      <c r="BN139" s="41">
        <v>0.15664913060305902</v>
      </c>
      <c r="BO139" s="41">
        <v>0.14149994707314492</v>
      </c>
      <c r="BP139" s="41">
        <v>0.13810745000518082</v>
      </c>
      <c r="BQ139" s="41">
        <v>0.14490744210447426</v>
      </c>
      <c r="BR139" s="41">
        <v>0.16089064247994131</v>
      </c>
      <c r="BS139" s="41">
        <v>0.16507168522537266</v>
      </c>
      <c r="BT139" s="41">
        <v>0.1596224037284065</v>
      </c>
      <c r="BU139" s="41">
        <v>0.15362645176582129</v>
      </c>
      <c r="BV139" s="16"/>
      <c r="BW139" s="16"/>
      <c r="BX139" s="16"/>
      <c r="BY139" s="16"/>
      <c r="BZ139" s="16"/>
    </row>
    <row r="140" spans="1:78" s="1" customFormat="1" x14ac:dyDescent="0.25">
      <c r="A140" s="31" t="s">
        <v>108</v>
      </c>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28"/>
      <c r="AN140" s="28"/>
      <c r="AO140" s="28"/>
      <c r="AP140" s="28"/>
      <c r="AQ140" s="28"/>
      <c r="AR140" s="28"/>
      <c r="AS140" s="28"/>
      <c r="AT140" s="28"/>
      <c r="AU140" s="28"/>
      <c r="AV140" s="28"/>
      <c r="AW140" s="28"/>
      <c r="AX140" s="28"/>
      <c r="AY140" s="28"/>
      <c r="AZ140" s="28"/>
      <c r="BA140" s="41"/>
      <c r="BB140" s="41"/>
      <c r="BC140" s="41"/>
      <c r="BD140" s="41"/>
      <c r="BE140" s="41"/>
      <c r="BF140" s="41"/>
      <c r="BG140" s="41"/>
      <c r="BH140" s="41"/>
      <c r="BI140" s="41"/>
      <c r="BJ140" s="41">
        <v>0.18754321379851624</v>
      </c>
      <c r="BK140" s="41">
        <v>0.17485383215869146</v>
      </c>
      <c r="BL140" s="41">
        <v>0.18013128212086776</v>
      </c>
      <c r="BM140" s="41">
        <v>0.16591855584903825</v>
      </c>
      <c r="BN140" s="41">
        <v>0.1385444589383753</v>
      </c>
      <c r="BO140" s="41">
        <v>0.13374616280300625</v>
      </c>
      <c r="BP140" s="41">
        <v>0.12910579214589163</v>
      </c>
      <c r="BQ140" s="41">
        <v>0.11400484648629744</v>
      </c>
      <c r="BR140" s="41">
        <v>0.12648711070479124</v>
      </c>
      <c r="BS140" s="41">
        <v>0.10932441566757978</v>
      </c>
      <c r="BT140" s="41">
        <v>0.11062762302195908</v>
      </c>
      <c r="BU140" s="41">
        <v>0.12135577150983645</v>
      </c>
      <c r="BV140" s="16"/>
      <c r="BW140" s="16"/>
      <c r="BX140" s="16"/>
      <c r="BY140" s="16"/>
      <c r="BZ140" s="16"/>
    </row>
    <row r="141" spans="1:78" s="1" customFormat="1" x14ac:dyDescent="0.25">
      <c r="A141" s="31" t="s">
        <v>109</v>
      </c>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28"/>
      <c r="AN141" s="28"/>
      <c r="AO141" s="28"/>
      <c r="AP141" s="28"/>
      <c r="AQ141" s="28"/>
      <c r="AR141" s="28"/>
      <c r="AS141" s="28"/>
      <c r="AT141" s="28"/>
      <c r="AU141" s="28"/>
      <c r="AV141" s="28"/>
      <c r="AW141" s="28"/>
      <c r="AX141" s="28"/>
      <c r="AY141" s="28"/>
      <c r="AZ141" s="28"/>
      <c r="BA141" s="41"/>
      <c r="BB141" s="41"/>
      <c r="BC141" s="41"/>
      <c r="BD141" s="41"/>
      <c r="BE141" s="41"/>
      <c r="BF141" s="41"/>
      <c r="BG141" s="41"/>
      <c r="BH141" s="41"/>
      <c r="BI141" s="41"/>
      <c r="BJ141" s="41">
        <v>0.49774821071515335</v>
      </c>
      <c r="BK141" s="41">
        <v>0.54164237895889633</v>
      </c>
      <c r="BL141" s="41">
        <v>0.58649524229523209</v>
      </c>
      <c r="BM141" s="41">
        <v>0.61948437069566209</v>
      </c>
      <c r="BN141" s="41">
        <v>0.6691417840913978</v>
      </c>
      <c r="BO141" s="41">
        <v>0.64152641050068804</v>
      </c>
      <c r="BP141" s="41">
        <v>0.65301523158221941</v>
      </c>
      <c r="BQ141" s="41">
        <v>0.66751605086312427</v>
      </c>
      <c r="BR141" s="41">
        <v>0.64351445309210764</v>
      </c>
      <c r="BS141" s="41">
        <v>0.65645641372276975</v>
      </c>
      <c r="BT141" s="41">
        <v>0.66076969718586154</v>
      </c>
      <c r="BU141" s="41">
        <v>0.65487082246977957</v>
      </c>
      <c r="BV141" s="16"/>
      <c r="BW141" s="16"/>
      <c r="BX141" s="16"/>
      <c r="BY141" s="16"/>
      <c r="BZ141" s="16"/>
    </row>
    <row r="142" spans="1:78" s="1" customFormat="1" x14ac:dyDescent="0.25">
      <c r="A142" s="31" t="s">
        <v>145</v>
      </c>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28"/>
      <c r="AN142" s="28"/>
      <c r="AO142" s="28"/>
      <c r="AP142" s="28"/>
      <c r="AQ142" s="28"/>
      <c r="AR142" s="28"/>
      <c r="AS142" s="28"/>
      <c r="AT142" s="28"/>
      <c r="AU142" s="28"/>
      <c r="AV142" s="28"/>
      <c r="AW142" s="28"/>
      <c r="AX142" s="28"/>
      <c r="AY142" s="28"/>
      <c r="AZ142" s="28"/>
      <c r="BA142" s="41"/>
      <c r="BB142" s="41"/>
      <c r="BC142" s="41"/>
      <c r="BD142" s="41"/>
      <c r="BE142" s="41"/>
      <c r="BF142" s="41"/>
      <c r="BG142" s="41"/>
      <c r="BH142" s="41"/>
      <c r="BI142" s="41"/>
      <c r="BJ142" s="41">
        <v>1.3641545045129221E-3</v>
      </c>
      <c r="BK142" s="41">
        <v>1.3424478476674968E-3</v>
      </c>
      <c r="BL142" s="41">
        <v>1.4078056888919043E-3</v>
      </c>
      <c r="BM142" s="41">
        <v>1.3449790150864515E-3</v>
      </c>
      <c r="BN142" s="41">
        <v>1.2614498071988646E-3</v>
      </c>
      <c r="BO142" s="22">
        <v>1.1776225256695247E-3</v>
      </c>
      <c r="BP142" s="22">
        <v>1.2045383898041653E-3</v>
      </c>
      <c r="BQ142" s="22">
        <v>1.2740762946863524E-3</v>
      </c>
      <c r="BR142" s="22">
        <v>7.6986924252084061E-4</v>
      </c>
      <c r="BS142" s="22">
        <v>2.8816393325981002E-3</v>
      </c>
      <c r="BT142" s="22">
        <v>4.5178395215845725E-3</v>
      </c>
      <c r="BU142" s="22">
        <v>8.1298885991941214E-3</v>
      </c>
      <c r="BV142" s="16"/>
      <c r="BW142" s="16"/>
      <c r="BX142" s="16"/>
      <c r="BY142" s="16"/>
      <c r="BZ142" s="16"/>
    </row>
    <row r="143" spans="1:78" s="1" customFormat="1" x14ac:dyDescent="0.25">
      <c r="A143" s="31" t="s">
        <v>149</v>
      </c>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28"/>
      <c r="AN143" s="28"/>
      <c r="AO143" s="28"/>
      <c r="AP143" s="28"/>
      <c r="AQ143" s="28"/>
      <c r="AR143" s="28"/>
      <c r="AS143" s="28"/>
      <c r="AT143" s="28"/>
      <c r="AU143" s="28"/>
      <c r="AV143" s="28"/>
      <c r="AW143" s="28"/>
      <c r="AX143" s="28"/>
      <c r="AY143" s="28"/>
      <c r="AZ143" s="28"/>
      <c r="BA143" s="41"/>
      <c r="BB143" s="41"/>
      <c r="BC143" s="41"/>
      <c r="BD143" s="41"/>
      <c r="BE143" s="41"/>
      <c r="BF143" s="41"/>
      <c r="BG143" s="41"/>
      <c r="BH143" s="41"/>
      <c r="BI143" s="41"/>
      <c r="BJ143" s="41"/>
      <c r="BK143" s="41"/>
      <c r="BL143" s="41"/>
      <c r="BM143" s="41"/>
      <c r="BN143" s="41"/>
      <c r="BO143" s="22"/>
      <c r="BP143" s="22"/>
      <c r="BQ143" s="22"/>
      <c r="BR143" s="41">
        <v>4.2102224200358472E-4</v>
      </c>
      <c r="BS143" s="41">
        <v>5.8107130575023422E-4</v>
      </c>
      <c r="BT143" s="41">
        <v>6.8956497961027694E-4</v>
      </c>
      <c r="BU143" s="41">
        <v>5.5700402939085091E-4</v>
      </c>
      <c r="BV143" s="16"/>
      <c r="BW143" s="16"/>
      <c r="BX143" s="16"/>
      <c r="BY143" s="16"/>
      <c r="BZ143" s="16"/>
    </row>
    <row r="144" spans="1:78" s="1" customFormat="1" x14ac:dyDescent="0.25">
      <c r="A144" s="31"/>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28"/>
      <c r="AN144" s="28"/>
      <c r="AO144" s="28"/>
      <c r="AP144" s="28"/>
      <c r="AQ144" s="28"/>
      <c r="AR144" s="28"/>
      <c r="AS144" s="28"/>
      <c r="AT144" s="28"/>
      <c r="AU144" s="28"/>
      <c r="AV144" s="28"/>
      <c r="AW144" s="28"/>
      <c r="AX144" s="28"/>
      <c r="AY144" s="28"/>
      <c r="AZ144" s="28"/>
      <c r="BA144" s="41"/>
      <c r="BB144" s="41"/>
      <c r="BC144" s="41"/>
      <c r="BD144" s="41"/>
      <c r="BE144" s="41"/>
      <c r="BF144" s="41"/>
      <c r="BG144" s="41"/>
      <c r="BH144" s="41"/>
      <c r="BI144" s="41"/>
      <c r="BJ144" s="41"/>
      <c r="BK144" s="41"/>
      <c r="BL144" s="41"/>
      <c r="BM144" s="41"/>
      <c r="BN144" s="41"/>
      <c r="BO144" s="22"/>
      <c r="BP144" s="22"/>
      <c r="BQ144" s="22"/>
      <c r="BR144" s="4"/>
      <c r="BS144" s="4"/>
      <c r="BT144" s="4"/>
      <c r="BU144" s="4"/>
      <c r="BV144" s="16"/>
      <c r="BW144" s="16"/>
      <c r="BX144" s="16"/>
      <c r="BY144" s="16"/>
      <c r="BZ144" s="16"/>
    </row>
    <row r="145" spans="1:78" s="1" customFormat="1" x14ac:dyDescent="0.25">
      <c r="A145" s="60" t="s">
        <v>100</v>
      </c>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28"/>
      <c r="AN145" s="28"/>
      <c r="AO145" s="28"/>
      <c r="AP145" s="28"/>
      <c r="AQ145" s="28"/>
      <c r="AR145" s="28"/>
      <c r="AS145" s="28"/>
      <c r="AT145" s="28"/>
      <c r="AU145" s="28"/>
      <c r="AV145" s="28"/>
      <c r="AW145" s="28"/>
      <c r="AX145" s="28"/>
      <c r="AY145" s="28"/>
      <c r="AZ145" s="28"/>
      <c r="BA145" s="41"/>
      <c r="BB145" s="41"/>
      <c r="BC145" s="41"/>
      <c r="BD145" s="41"/>
      <c r="BE145" s="41"/>
      <c r="BF145" s="41"/>
      <c r="BG145" s="41"/>
      <c r="BH145" s="41"/>
      <c r="BI145" s="41"/>
      <c r="BJ145" s="41"/>
      <c r="BK145" s="41"/>
      <c r="BL145" s="41"/>
      <c r="BM145" s="41"/>
      <c r="BN145" s="41"/>
      <c r="BO145" s="22"/>
      <c r="BP145" s="22"/>
      <c r="BQ145" s="22"/>
      <c r="BR145" s="4"/>
      <c r="BS145" s="4"/>
      <c r="BT145" s="4"/>
      <c r="BU145" s="4"/>
      <c r="BV145" s="16"/>
      <c r="BW145" s="16"/>
      <c r="BX145" s="16"/>
      <c r="BY145" s="16"/>
      <c r="BZ145" s="16"/>
    </row>
    <row r="146" spans="1:78" s="1" customFormat="1" x14ac:dyDescent="0.25">
      <c r="A146" s="31" t="s">
        <v>106</v>
      </c>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28"/>
      <c r="AN146" s="28"/>
      <c r="AO146" s="28"/>
      <c r="AP146" s="28"/>
      <c r="AQ146" s="28"/>
      <c r="AR146" s="28"/>
      <c r="AS146" s="28"/>
      <c r="AT146" s="28"/>
      <c r="AU146" s="28"/>
      <c r="AV146" s="28"/>
      <c r="AW146" s="28"/>
      <c r="AX146" s="28"/>
      <c r="AY146" s="28"/>
      <c r="AZ146" s="28"/>
      <c r="BA146" s="41"/>
      <c r="BB146" s="41"/>
      <c r="BC146" s="41"/>
      <c r="BD146" s="41"/>
      <c r="BE146" s="41"/>
      <c r="BF146" s="41"/>
      <c r="BG146" s="41"/>
      <c r="BH146" s="41"/>
      <c r="BI146" s="41"/>
      <c r="BJ146" s="22">
        <v>2.5116162250408138E-5</v>
      </c>
      <c r="BK146" s="22">
        <v>8.6484506555016866E-5</v>
      </c>
      <c r="BL146" s="22">
        <v>1.1436518174914684E-4</v>
      </c>
      <c r="BM146" s="22">
        <v>8.6555205410653223E-5</v>
      </c>
      <c r="BN146" s="22">
        <v>1.4439964044489529E-5</v>
      </c>
      <c r="BO146" s="22">
        <v>1.6032877214336666E-4</v>
      </c>
      <c r="BP146" s="22">
        <v>1.4547700127366599E-4</v>
      </c>
      <c r="BQ146" s="22">
        <v>1.3353463452388088E-4</v>
      </c>
      <c r="BR146" s="51"/>
      <c r="BS146" s="51"/>
      <c r="BT146" s="51"/>
      <c r="BU146" s="51"/>
      <c r="BV146" s="16"/>
      <c r="BW146" s="16"/>
      <c r="BX146" s="16"/>
      <c r="BY146" s="16"/>
      <c r="BZ146" s="16"/>
    </row>
    <row r="147" spans="1:78" s="1" customFormat="1" x14ac:dyDescent="0.25">
      <c r="A147" s="31" t="s">
        <v>146</v>
      </c>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28"/>
      <c r="AN147" s="28"/>
      <c r="AO147" s="28"/>
      <c r="AP147" s="28"/>
      <c r="AQ147" s="28"/>
      <c r="AR147" s="28"/>
      <c r="AS147" s="28"/>
      <c r="AT147" s="28"/>
      <c r="AU147" s="28"/>
      <c r="AV147" s="28"/>
      <c r="AW147" s="28"/>
      <c r="AX147" s="28"/>
      <c r="AY147" s="28"/>
      <c r="AZ147" s="28"/>
      <c r="BA147" s="41"/>
      <c r="BB147" s="41"/>
      <c r="BC147" s="41"/>
      <c r="BD147" s="41"/>
      <c r="BE147" s="41"/>
      <c r="BF147" s="41"/>
      <c r="BG147" s="41"/>
      <c r="BH147" s="41"/>
      <c r="BI147" s="41"/>
      <c r="BJ147" s="22">
        <v>3.2023106869270374E-4</v>
      </c>
      <c r="BK147" s="22">
        <v>2.8489013924005551E-4</v>
      </c>
      <c r="BL147" s="22">
        <v>2.6532722165802065E-4</v>
      </c>
      <c r="BM147" s="22">
        <v>2.3911075100408388E-4</v>
      </c>
      <c r="BN147" s="22">
        <v>2.274294337007101E-4</v>
      </c>
      <c r="BO147" s="22">
        <v>2.1922505578786866E-4</v>
      </c>
      <c r="BP147" s="22">
        <v>1.989175323537882E-4</v>
      </c>
      <c r="BQ147" s="22">
        <v>1.7986297711379876E-4</v>
      </c>
      <c r="BR147" s="22">
        <v>3.0457951664992735E-4</v>
      </c>
      <c r="BS147" s="22">
        <v>2.8861992744611253E-4</v>
      </c>
      <c r="BT147" s="22">
        <v>0</v>
      </c>
      <c r="BU147" s="22">
        <v>2.5309279394197088E-4</v>
      </c>
      <c r="BV147" s="16"/>
      <c r="BW147" s="16"/>
      <c r="BX147" s="16"/>
      <c r="BY147" s="16"/>
      <c r="BZ147" s="16"/>
    </row>
    <row r="148" spans="1:78" s="1" customFormat="1" x14ac:dyDescent="0.25">
      <c r="A148" s="31" t="s">
        <v>107</v>
      </c>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28"/>
      <c r="AN148" s="28"/>
      <c r="AO148" s="28"/>
      <c r="AP148" s="28"/>
      <c r="AQ148" s="28"/>
      <c r="AR148" s="28"/>
      <c r="AS148" s="28"/>
      <c r="AT148" s="28"/>
      <c r="AU148" s="28"/>
      <c r="AV148" s="28"/>
      <c r="AW148" s="28"/>
      <c r="AX148" s="28"/>
      <c r="AY148" s="28"/>
      <c r="AZ148" s="28"/>
      <c r="BA148" s="41"/>
      <c r="BB148" s="41"/>
      <c r="BC148" s="41"/>
      <c r="BD148" s="41"/>
      <c r="BE148" s="41"/>
      <c r="BF148" s="41"/>
      <c r="BG148" s="41"/>
      <c r="BH148" s="41"/>
      <c r="BI148" s="41"/>
      <c r="BJ148" s="22">
        <v>1.8711540876554062E-3</v>
      </c>
      <c r="BK148" s="22">
        <v>1.4702366114352865E-3</v>
      </c>
      <c r="BL148" s="22">
        <v>1.3861060027996596E-3</v>
      </c>
      <c r="BM148" s="22">
        <v>1.5166308909290184E-3</v>
      </c>
      <c r="BN148" s="22">
        <v>8.7722781570273892E-4</v>
      </c>
      <c r="BO148" s="22">
        <v>7.5910765586247075E-4</v>
      </c>
      <c r="BP148" s="22">
        <v>6.2941069938810587E-4</v>
      </c>
      <c r="BQ148" s="22">
        <v>5.1778735835790544E-4</v>
      </c>
      <c r="BR148" s="22">
        <v>5.4622938109945653E-4</v>
      </c>
      <c r="BS148" s="22">
        <v>4.622611846088144E-4</v>
      </c>
      <c r="BT148" s="22">
        <v>0</v>
      </c>
      <c r="BU148" s="22">
        <v>2.4499382453582784E-4</v>
      </c>
      <c r="BV148" s="16"/>
      <c r="BW148" s="16"/>
      <c r="BX148" s="16"/>
      <c r="BY148" s="16"/>
      <c r="BZ148" s="16"/>
    </row>
    <row r="149" spans="1:78" s="1" customFormat="1" x14ac:dyDescent="0.25">
      <c r="A149" s="31" t="s">
        <v>108</v>
      </c>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28"/>
      <c r="AN149" s="28"/>
      <c r="AO149" s="28"/>
      <c r="AP149" s="28"/>
      <c r="AQ149" s="28"/>
      <c r="AR149" s="28"/>
      <c r="AS149" s="28"/>
      <c r="AT149" s="28"/>
      <c r="AU149" s="28"/>
      <c r="AV149" s="28"/>
      <c r="AW149" s="28"/>
      <c r="AX149" s="28"/>
      <c r="AY149" s="28"/>
      <c r="AZ149" s="28"/>
      <c r="BA149" s="41"/>
      <c r="BB149" s="41"/>
      <c r="BC149" s="41"/>
      <c r="BD149" s="41"/>
      <c r="BE149" s="41"/>
      <c r="BF149" s="41"/>
      <c r="BG149" s="41"/>
      <c r="BH149" s="41"/>
      <c r="BI149" s="41"/>
      <c r="BJ149" s="22">
        <v>7.7860102976265227E-3</v>
      </c>
      <c r="BK149" s="22">
        <v>6.3998534850712475E-3</v>
      </c>
      <c r="BL149" s="22">
        <v>5.8417734837464194E-3</v>
      </c>
      <c r="BM149" s="22">
        <v>4.9867147389104196E-3</v>
      </c>
      <c r="BN149" s="22">
        <v>3.7652206246006448E-3</v>
      </c>
      <c r="BO149" s="22">
        <v>2.9448141822251014E-3</v>
      </c>
      <c r="BP149" s="22">
        <v>2.4879536136190226E-3</v>
      </c>
      <c r="BQ149" s="22">
        <v>2.1120273827756673E-3</v>
      </c>
      <c r="BR149" s="22">
        <v>2.2226753157180649E-3</v>
      </c>
      <c r="BS149" s="22">
        <v>1.9804489330448698E-3</v>
      </c>
      <c r="BT149" s="22">
        <v>2E-3</v>
      </c>
      <c r="BU149" s="22">
        <v>1.6035959424163275E-3</v>
      </c>
      <c r="BV149" s="16"/>
      <c r="BW149" s="16"/>
      <c r="BX149" s="16"/>
      <c r="BY149" s="16"/>
      <c r="BZ149" s="16"/>
    </row>
    <row r="150" spans="1:78" s="1" customFormat="1" x14ac:dyDescent="0.25">
      <c r="A150" s="31" t="s">
        <v>109</v>
      </c>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28"/>
      <c r="AN150" s="28"/>
      <c r="AO150" s="28"/>
      <c r="AP150" s="28"/>
      <c r="AQ150" s="28"/>
      <c r="AR150" s="28"/>
      <c r="AS150" s="28"/>
      <c r="AT150" s="28"/>
      <c r="AU150" s="28"/>
      <c r="AV150" s="28"/>
      <c r="AW150" s="28"/>
      <c r="AX150" s="28"/>
      <c r="AY150" s="28"/>
      <c r="AZ150" s="28"/>
      <c r="BA150" s="41"/>
      <c r="BB150" s="41"/>
      <c r="BC150" s="41"/>
      <c r="BD150" s="41"/>
      <c r="BE150" s="41"/>
      <c r="BF150" s="41"/>
      <c r="BG150" s="41"/>
      <c r="BH150" s="41"/>
      <c r="BI150" s="41"/>
      <c r="BJ150" s="22">
        <v>0.72477709406002766</v>
      </c>
      <c r="BK150" s="22">
        <v>0.6971719566356509</v>
      </c>
      <c r="BL150" s="22">
        <v>0.65747170605403538</v>
      </c>
      <c r="BM150" s="22">
        <v>0.59814439586031143</v>
      </c>
      <c r="BN150" s="22">
        <v>0.53889223815832699</v>
      </c>
      <c r="BO150" s="22">
        <v>0.48318511101949463</v>
      </c>
      <c r="BP150" s="22">
        <v>0.45065212292509704</v>
      </c>
      <c r="BQ150" s="22">
        <v>0.41099235309827603</v>
      </c>
      <c r="BR150" s="22">
        <v>0.36832725432893076</v>
      </c>
      <c r="BS150" s="22">
        <v>0.33655430043691897</v>
      </c>
      <c r="BT150" s="22">
        <v>0.30399999999999999</v>
      </c>
      <c r="BU150" s="22">
        <v>0.2746724979246391</v>
      </c>
      <c r="BV150" s="16"/>
      <c r="BW150" s="16"/>
      <c r="BX150" s="16"/>
      <c r="BY150" s="16"/>
      <c r="BZ150" s="16"/>
    </row>
    <row r="151" spans="1:78" s="1" customFormat="1" x14ac:dyDescent="0.25">
      <c r="A151" s="31" t="s">
        <v>145</v>
      </c>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28"/>
      <c r="AN151" s="28"/>
      <c r="AO151" s="28"/>
      <c r="AP151" s="28"/>
      <c r="AQ151" s="28"/>
      <c r="AR151" s="28"/>
      <c r="AS151" s="28"/>
      <c r="AT151" s="28"/>
      <c r="AU151" s="28"/>
      <c r="AV151" s="28"/>
      <c r="AW151" s="28"/>
      <c r="AX151" s="28"/>
      <c r="AY151" s="28"/>
      <c r="AZ151" s="28"/>
      <c r="BA151" s="41"/>
      <c r="BB151" s="41"/>
      <c r="BC151" s="41"/>
      <c r="BD151" s="41"/>
      <c r="BE151" s="41"/>
      <c r="BF151" s="41"/>
      <c r="BG151" s="41"/>
      <c r="BH151" s="41"/>
      <c r="BI151" s="41"/>
      <c r="BJ151" s="22">
        <v>0.26522039432374733</v>
      </c>
      <c r="BK151" s="22">
        <v>0.29458657862204746</v>
      </c>
      <c r="BL151" s="22">
        <v>0.33492072205601148</v>
      </c>
      <c r="BM151" s="22">
        <v>0.39502659255343436</v>
      </c>
      <c r="BN151" s="22">
        <v>0.45622344400362441</v>
      </c>
      <c r="BO151" s="22">
        <v>0.51273141331448646</v>
      </c>
      <c r="BP151" s="22">
        <v>0.54588611822826827</v>
      </c>
      <c r="BQ151" s="22">
        <v>0.58606443454895274</v>
      </c>
      <c r="BR151" s="22">
        <v>0.39918292139583</v>
      </c>
      <c r="BS151" s="22">
        <v>0.4406334620781574</v>
      </c>
      <c r="BT151" s="22">
        <v>0.48299999999999998</v>
      </c>
      <c r="BU151" s="22">
        <v>0.51913583996436452</v>
      </c>
      <c r="BV151" s="16"/>
      <c r="BW151" s="16"/>
      <c r="BX151" s="16"/>
      <c r="BY151" s="16"/>
      <c r="BZ151" s="16"/>
    </row>
    <row r="152" spans="1:78" s="1" customFormat="1" x14ac:dyDescent="0.25">
      <c r="A152" s="31" t="s">
        <v>149</v>
      </c>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28"/>
      <c r="AN152" s="28"/>
      <c r="AO152" s="28"/>
      <c r="AP152" s="28"/>
      <c r="AQ152" s="28"/>
      <c r="AR152" s="28"/>
      <c r="AS152" s="28"/>
      <c r="AT152" s="28"/>
      <c r="AU152" s="28"/>
      <c r="AV152" s="28"/>
      <c r="AW152" s="28"/>
      <c r="AX152" s="28"/>
      <c r="AY152" s="28"/>
      <c r="AZ152" s="28"/>
      <c r="BA152" s="41"/>
      <c r="BB152" s="41"/>
      <c r="BC152" s="41"/>
      <c r="BD152" s="41"/>
      <c r="BE152" s="41"/>
      <c r="BF152" s="41"/>
      <c r="BG152" s="41"/>
      <c r="BH152" s="41"/>
      <c r="BI152" s="41"/>
      <c r="BJ152" s="22"/>
      <c r="BK152" s="22"/>
      <c r="BL152" s="22"/>
      <c r="BM152" s="22"/>
      <c r="BN152" s="22"/>
      <c r="BO152" s="22"/>
      <c r="BP152" s="22"/>
      <c r="BQ152" s="22"/>
      <c r="BR152" s="22">
        <v>0.22941634006177172</v>
      </c>
      <c r="BS152" s="22">
        <v>0.22008090743982395</v>
      </c>
      <c r="BT152" s="22">
        <v>0.21099999999999999</v>
      </c>
      <c r="BU152" s="22">
        <v>0.20408997955010227</v>
      </c>
      <c r="BV152" s="16"/>
      <c r="BW152" s="16"/>
      <c r="BX152" s="16"/>
      <c r="BY152" s="16"/>
      <c r="BZ152" s="16"/>
    </row>
    <row r="153" spans="1:78" s="1" customFormat="1" x14ac:dyDescent="0.25">
      <c r="A153" s="31"/>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28"/>
      <c r="AN153" s="28"/>
      <c r="AO153" s="28"/>
      <c r="AP153" s="28"/>
      <c r="AQ153" s="28"/>
      <c r="AR153" s="28"/>
      <c r="AS153" s="28"/>
      <c r="AT153" s="28"/>
      <c r="AU153" s="28"/>
      <c r="AV153" s="28"/>
      <c r="AW153" s="28"/>
      <c r="AX153" s="28"/>
      <c r="AY153" s="28"/>
      <c r="AZ153" s="28"/>
      <c r="BA153" s="41"/>
      <c r="BB153" s="41"/>
      <c r="BC153" s="41"/>
      <c r="BD153" s="41"/>
      <c r="BE153" s="41"/>
      <c r="BF153" s="41"/>
      <c r="BG153" s="41"/>
      <c r="BH153" s="41"/>
      <c r="BI153" s="41"/>
      <c r="BJ153" s="22"/>
      <c r="BK153" s="22"/>
      <c r="BL153" s="22"/>
      <c r="BM153" s="22"/>
      <c r="BN153" s="22"/>
      <c r="BO153" s="22"/>
      <c r="BP153" s="22"/>
      <c r="BQ153" s="22"/>
      <c r="BR153" s="4"/>
      <c r="BS153" s="4"/>
      <c r="BT153" s="4"/>
      <c r="BU153" s="4"/>
      <c r="BV153" s="16"/>
      <c r="BW153" s="16"/>
      <c r="BX153" s="16"/>
      <c r="BY153" s="16"/>
      <c r="BZ153" s="16"/>
    </row>
    <row r="154" spans="1:78" s="1" customFormat="1" x14ac:dyDescent="0.25">
      <c r="A154" s="60" t="s">
        <v>101</v>
      </c>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28"/>
      <c r="AN154" s="28"/>
      <c r="AO154" s="28"/>
      <c r="AP154" s="28"/>
      <c r="AQ154" s="28"/>
      <c r="AR154" s="28"/>
      <c r="AS154" s="28"/>
      <c r="AT154" s="28"/>
      <c r="AU154" s="28"/>
      <c r="AV154" s="28"/>
      <c r="AW154" s="28"/>
      <c r="AX154" s="28"/>
      <c r="AY154" s="28"/>
      <c r="AZ154" s="28"/>
      <c r="BA154" s="41"/>
      <c r="BB154" s="41"/>
      <c r="BC154" s="41"/>
      <c r="BD154" s="41"/>
      <c r="BE154" s="41"/>
      <c r="BF154" s="41"/>
      <c r="BG154" s="41"/>
      <c r="BH154" s="41"/>
      <c r="BI154" s="41"/>
      <c r="BJ154" s="41"/>
      <c r="BK154" s="41"/>
      <c r="BL154" s="41"/>
      <c r="BM154" s="41"/>
      <c r="BN154" s="41"/>
      <c r="BO154" s="22"/>
      <c r="BP154" s="22"/>
      <c r="BQ154" s="22"/>
      <c r="BR154" s="4"/>
      <c r="BS154" s="4"/>
      <c r="BT154" s="4"/>
      <c r="BU154" s="4"/>
      <c r="BV154" s="16"/>
      <c r="BW154" s="16"/>
      <c r="BX154" s="16"/>
      <c r="BY154" s="16"/>
      <c r="BZ154" s="16"/>
    </row>
    <row r="155" spans="1:78" s="1" customFormat="1" x14ac:dyDescent="0.25">
      <c r="A155" s="31" t="s">
        <v>106</v>
      </c>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28"/>
      <c r="AN155" s="28"/>
      <c r="AO155" s="28"/>
      <c r="AP155" s="28"/>
      <c r="AQ155" s="28"/>
      <c r="AR155" s="28"/>
      <c r="AS155" s="28"/>
      <c r="AT155" s="28"/>
      <c r="AU155" s="28"/>
      <c r="AV155" s="28"/>
      <c r="AW155" s="28"/>
      <c r="AX155" s="28"/>
      <c r="AY155" s="28"/>
      <c r="AZ155" s="28"/>
      <c r="BA155" s="41"/>
      <c r="BB155" s="41"/>
      <c r="BC155" s="41"/>
      <c r="BD155" s="41"/>
      <c r="BE155" s="41"/>
      <c r="BF155" s="41"/>
      <c r="BG155" s="41"/>
      <c r="BH155" s="41"/>
      <c r="BI155" s="41"/>
      <c r="BJ155" s="41">
        <v>3.061849357011635E-4</v>
      </c>
      <c r="BK155" s="41">
        <v>0</v>
      </c>
      <c r="BL155" s="41">
        <v>0</v>
      </c>
      <c r="BM155" s="41">
        <v>0</v>
      </c>
      <c r="BN155" s="41">
        <v>0</v>
      </c>
      <c r="BO155" s="41">
        <v>0</v>
      </c>
      <c r="BP155" s="41">
        <v>0</v>
      </c>
      <c r="BQ155" s="41">
        <v>0</v>
      </c>
      <c r="BR155" s="51"/>
      <c r="BS155" s="51"/>
      <c r="BT155" s="51"/>
      <c r="BU155" s="51"/>
      <c r="BV155" s="16"/>
      <c r="BW155" s="16"/>
      <c r="BX155" s="16"/>
      <c r="BY155" s="16"/>
      <c r="BZ155" s="16"/>
    </row>
    <row r="156" spans="1:78" s="1" customFormat="1" x14ac:dyDescent="0.25">
      <c r="A156" s="31" t="s">
        <v>146</v>
      </c>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28"/>
      <c r="AN156" s="28"/>
      <c r="AO156" s="28"/>
      <c r="AP156" s="28"/>
      <c r="AQ156" s="28"/>
      <c r="AR156" s="28"/>
      <c r="AS156" s="28"/>
      <c r="AT156" s="28"/>
      <c r="AU156" s="28"/>
      <c r="AV156" s="28"/>
      <c r="AW156" s="28"/>
      <c r="AX156" s="28"/>
      <c r="AY156" s="28"/>
      <c r="AZ156" s="28"/>
      <c r="BA156" s="41"/>
      <c r="BB156" s="41"/>
      <c r="BC156" s="41"/>
      <c r="BD156" s="41"/>
      <c r="BE156" s="41"/>
      <c r="BF156" s="41"/>
      <c r="BG156" s="41"/>
      <c r="BH156" s="41"/>
      <c r="BI156" s="41"/>
      <c r="BJ156" s="41">
        <v>0</v>
      </c>
      <c r="BK156" s="41">
        <v>0</v>
      </c>
      <c r="BL156" s="41">
        <v>0</v>
      </c>
      <c r="BM156" s="41">
        <v>0</v>
      </c>
      <c r="BN156" s="41">
        <v>0</v>
      </c>
      <c r="BO156" s="41">
        <v>0</v>
      </c>
      <c r="BP156" s="41">
        <v>0</v>
      </c>
      <c r="BQ156" s="41">
        <v>0</v>
      </c>
      <c r="BR156" s="41">
        <v>0</v>
      </c>
      <c r="BS156" s="41">
        <v>2.8861992744611253E-4</v>
      </c>
      <c r="BT156" s="41">
        <v>0</v>
      </c>
      <c r="BU156" s="41">
        <v>0</v>
      </c>
      <c r="BV156" s="16"/>
      <c r="BW156" s="16"/>
      <c r="BX156" s="16"/>
      <c r="BY156" s="16"/>
      <c r="BZ156" s="16"/>
    </row>
    <row r="157" spans="1:78" s="1" customFormat="1" x14ac:dyDescent="0.25">
      <c r="A157" s="31" t="s">
        <v>107</v>
      </c>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28"/>
      <c r="AN157" s="28"/>
      <c r="AO157" s="28"/>
      <c r="AP157" s="28"/>
      <c r="AQ157" s="28"/>
      <c r="AR157" s="28"/>
      <c r="AS157" s="28"/>
      <c r="AT157" s="28"/>
      <c r="AU157" s="28"/>
      <c r="AV157" s="28"/>
      <c r="AW157" s="28"/>
      <c r="AX157" s="28"/>
      <c r="AY157" s="28"/>
      <c r="AZ157" s="28"/>
      <c r="BA157" s="41"/>
      <c r="BB157" s="41"/>
      <c r="BC157" s="41"/>
      <c r="BD157" s="41"/>
      <c r="BE157" s="41"/>
      <c r="BF157" s="41"/>
      <c r="BG157" s="41"/>
      <c r="BH157" s="41"/>
      <c r="BI157" s="41"/>
      <c r="BJ157" s="41">
        <v>0.88548683404776485</v>
      </c>
      <c r="BK157" s="41">
        <v>0.87625526401036602</v>
      </c>
      <c r="BL157" s="41">
        <v>0.86932599724896842</v>
      </c>
      <c r="BM157" s="41">
        <v>0.87316522393677076</v>
      </c>
      <c r="BN157" s="41">
        <v>0.87766410912190962</v>
      </c>
      <c r="BO157" s="41">
        <v>0.87926887926887931</v>
      </c>
      <c r="BP157" s="41">
        <v>0.8875523012552301</v>
      </c>
      <c r="BQ157" s="41">
        <v>0.89622109419063734</v>
      </c>
      <c r="BR157" s="41">
        <v>0.89249249249249252</v>
      </c>
      <c r="BS157" s="41">
        <v>0.43416262135922329</v>
      </c>
      <c r="BT157" s="41">
        <v>0.375</v>
      </c>
      <c r="BU157" s="41">
        <v>0.31261146496815284</v>
      </c>
      <c r="BV157" s="16"/>
      <c r="BW157" s="16"/>
      <c r="BX157" s="16"/>
      <c r="BY157" s="16"/>
      <c r="BZ157" s="16"/>
    </row>
    <row r="158" spans="1:78" s="1" customFormat="1" x14ac:dyDescent="0.25">
      <c r="A158" s="31" t="s">
        <v>108</v>
      </c>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28"/>
      <c r="AN158" s="28"/>
      <c r="AO158" s="28"/>
      <c r="AP158" s="28"/>
      <c r="AQ158" s="28"/>
      <c r="AR158" s="28"/>
      <c r="AS158" s="28"/>
      <c r="AT158" s="28"/>
      <c r="AU158" s="28"/>
      <c r="AV158" s="28"/>
      <c r="AW158" s="28"/>
      <c r="AX158" s="28"/>
      <c r="AY158" s="28"/>
      <c r="AZ158" s="28"/>
      <c r="BA158" s="41"/>
      <c r="BB158" s="41"/>
      <c r="BC158" s="41"/>
      <c r="BD158" s="41"/>
      <c r="BE158" s="41"/>
      <c r="BF158" s="41"/>
      <c r="BG158" s="41"/>
      <c r="BH158" s="41"/>
      <c r="BI158" s="41"/>
      <c r="BJ158" s="41">
        <v>0.11420698101653398</v>
      </c>
      <c r="BK158" s="41">
        <v>0.12374473598963395</v>
      </c>
      <c r="BL158" s="41">
        <v>0.13067400275103164</v>
      </c>
      <c r="BM158" s="41">
        <v>0.12683477606322921</v>
      </c>
      <c r="BN158" s="41">
        <v>0.12233589087809037</v>
      </c>
      <c r="BO158" s="41">
        <v>0.12073112073112073</v>
      </c>
      <c r="BP158" s="41">
        <v>0.11244769874476987</v>
      </c>
      <c r="BQ158" s="41">
        <v>0.10377890580936266</v>
      </c>
      <c r="BR158" s="41">
        <v>0.10750750750750751</v>
      </c>
      <c r="BS158" s="41">
        <v>5.0364077669902911E-2</v>
      </c>
      <c r="BT158" s="41">
        <v>3.6999999999999998E-2</v>
      </c>
      <c r="BU158" s="41">
        <v>2.8789808917197453E-2</v>
      </c>
      <c r="BV158" s="16"/>
      <c r="BW158" s="16"/>
      <c r="BX158" s="16"/>
      <c r="BY158" s="16"/>
      <c r="BZ158" s="16"/>
    </row>
    <row r="159" spans="1:78" s="1" customFormat="1" x14ac:dyDescent="0.25">
      <c r="A159" s="31" t="s">
        <v>109</v>
      </c>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28"/>
      <c r="AN159" s="28"/>
      <c r="AO159" s="28"/>
      <c r="AP159" s="28"/>
      <c r="AQ159" s="28"/>
      <c r="AR159" s="28"/>
      <c r="AS159" s="28"/>
      <c r="AT159" s="28"/>
      <c r="AU159" s="28"/>
      <c r="AV159" s="28"/>
      <c r="AW159" s="28"/>
      <c r="AX159" s="28"/>
      <c r="AY159" s="28"/>
      <c r="AZ159" s="28"/>
      <c r="BA159" s="41"/>
      <c r="BB159" s="41"/>
      <c r="BC159" s="41"/>
      <c r="BD159" s="41"/>
      <c r="BE159" s="41"/>
      <c r="BF159" s="41"/>
      <c r="BG159" s="41"/>
      <c r="BH159" s="41"/>
      <c r="BI159" s="41"/>
      <c r="BJ159" s="41">
        <v>0</v>
      </c>
      <c r="BK159" s="41">
        <v>0</v>
      </c>
      <c r="BL159" s="41">
        <v>0</v>
      </c>
      <c r="BM159" s="41">
        <v>0</v>
      </c>
      <c r="BN159" s="41">
        <v>0</v>
      </c>
      <c r="BO159" s="41">
        <v>0</v>
      </c>
      <c r="BP159" s="41">
        <v>0</v>
      </c>
      <c r="BQ159" s="41">
        <v>0</v>
      </c>
      <c r="BR159" s="41">
        <v>0</v>
      </c>
      <c r="BS159" s="41">
        <v>0.51547330097087374</v>
      </c>
      <c r="BT159" s="41">
        <v>0.58699999999999997</v>
      </c>
      <c r="BU159" s="41">
        <v>0.65859872611464965</v>
      </c>
      <c r="BV159" s="16"/>
      <c r="BW159" s="16"/>
      <c r="BX159" s="16"/>
      <c r="BY159" s="16"/>
      <c r="BZ159" s="16"/>
    </row>
    <row r="160" spans="1:78" s="1" customFormat="1" x14ac:dyDescent="0.25">
      <c r="A160" s="31" t="s">
        <v>145</v>
      </c>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28"/>
      <c r="AN160" s="28"/>
      <c r="AO160" s="28"/>
      <c r="AP160" s="28"/>
      <c r="AQ160" s="28"/>
      <c r="AR160" s="28"/>
      <c r="AS160" s="28"/>
      <c r="AT160" s="28"/>
      <c r="AU160" s="28"/>
      <c r="AV160" s="28"/>
      <c r="AW160" s="28"/>
      <c r="AX160" s="28"/>
      <c r="AY160" s="28"/>
      <c r="AZ160" s="28"/>
      <c r="BA160" s="41"/>
      <c r="BB160" s="41"/>
      <c r="BC160" s="41"/>
      <c r="BD160" s="41"/>
      <c r="BE160" s="41"/>
      <c r="BF160" s="41"/>
      <c r="BG160" s="41"/>
      <c r="BH160" s="41"/>
      <c r="BI160" s="41"/>
      <c r="BJ160" s="41">
        <v>0</v>
      </c>
      <c r="BK160" s="41">
        <v>0</v>
      </c>
      <c r="BL160" s="41">
        <v>0</v>
      </c>
      <c r="BM160" s="41">
        <v>0</v>
      </c>
      <c r="BN160" s="41">
        <v>0</v>
      </c>
      <c r="BO160" s="41">
        <v>0</v>
      </c>
      <c r="BP160" s="41">
        <v>0</v>
      </c>
      <c r="BQ160" s="41">
        <v>0</v>
      </c>
      <c r="BR160" s="41">
        <v>0</v>
      </c>
      <c r="BS160" s="41">
        <v>0</v>
      </c>
      <c r="BT160" s="41">
        <v>0</v>
      </c>
      <c r="BU160" s="41">
        <v>0</v>
      </c>
      <c r="BV160" s="16"/>
      <c r="BW160" s="16"/>
      <c r="BX160" s="16"/>
      <c r="BY160" s="16"/>
      <c r="BZ160" s="16"/>
    </row>
    <row r="161" spans="1:78" s="1" customFormat="1" x14ac:dyDescent="0.25">
      <c r="A161" s="31" t="s">
        <v>149</v>
      </c>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28"/>
      <c r="AN161" s="28"/>
      <c r="AO161" s="28"/>
      <c r="AP161" s="28"/>
      <c r="AQ161" s="28"/>
      <c r="AR161" s="28"/>
      <c r="AS161" s="28"/>
      <c r="AT161" s="28"/>
      <c r="AU161" s="28"/>
      <c r="AV161" s="28"/>
      <c r="AW161" s="28"/>
      <c r="AX161" s="28"/>
      <c r="AY161" s="28"/>
      <c r="AZ161" s="28"/>
      <c r="BA161" s="41"/>
      <c r="BB161" s="41"/>
      <c r="BC161" s="41"/>
      <c r="BD161" s="41"/>
      <c r="BE161" s="41"/>
      <c r="BF161" s="41"/>
      <c r="BG161" s="41"/>
      <c r="BH161" s="41"/>
      <c r="BI161" s="41"/>
      <c r="BJ161" s="41"/>
      <c r="BK161" s="41"/>
      <c r="BL161" s="41"/>
      <c r="BM161" s="41"/>
      <c r="BN161" s="41"/>
      <c r="BO161" s="41"/>
      <c r="BP161" s="41"/>
      <c r="BQ161" s="41"/>
      <c r="BR161" s="4"/>
      <c r="BS161" s="4"/>
      <c r="BT161" s="4"/>
      <c r="BU161" s="4"/>
      <c r="BV161" s="16"/>
      <c r="BW161" s="16"/>
      <c r="BX161" s="16"/>
      <c r="BY161" s="16"/>
      <c r="BZ161" s="16"/>
    </row>
    <row r="162" spans="1:78" s="1" customFormat="1" x14ac:dyDescent="0.25">
      <c r="A162" s="31"/>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28"/>
      <c r="AN162" s="28"/>
      <c r="AO162" s="28"/>
      <c r="AP162" s="28"/>
      <c r="AQ162" s="28"/>
      <c r="AR162" s="28"/>
      <c r="AS162" s="28"/>
      <c r="AT162" s="28"/>
      <c r="AU162" s="28"/>
      <c r="AV162" s="28"/>
      <c r="AW162" s="28"/>
      <c r="AX162" s="28"/>
      <c r="AY162" s="28"/>
      <c r="AZ162" s="28"/>
      <c r="BA162" s="41"/>
      <c r="BB162" s="41"/>
      <c r="BC162" s="41"/>
      <c r="BD162" s="41"/>
      <c r="BE162" s="41"/>
      <c r="BF162" s="41"/>
      <c r="BG162" s="41"/>
      <c r="BH162" s="41"/>
      <c r="BI162" s="41"/>
      <c r="BJ162" s="41"/>
      <c r="BK162" s="41"/>
      <c r="BL162" s="41"/>
      <c r="BM162" s="41"/>
      <c r="BN162" s="41"/>
      <c r="BO162" s="41"/>
      <c r="BP162" s="41"/>
      <c r="BQ162" s="41"/>
      <c r="BR162" s="4"/>
      <c r="BS162" s="4"/>
      <c r="BT162" s="4"/>
      <c r="BU162" s="4"/>
      <c r="BV162" s="16"/>
      <c r="BW162" s="16"/>
      <c r="BX162" s="16"/>
      <c r="BY162" s="16"/>
      <c r="BZ162" s="16"/>
    </row>
    <row r="163" spans="1:78" s="1" customFormat="1" x14ac:dyDescent="0.25">
      <c r="A163" s="60" t="s">
        <v>102</v>
      </c>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28"/>
      <c r="AN163" s="28"/>
      <c r="AO163" s="28"/>
      <c r="AP163" s="28"/>
      <c r="AQ163" s="28"/>
      <c r="AR163" s="28"/>
      <c r="AS163" s="28"/>
      <c r="AT163" s="28"/>
      <c r="AU163" s="28"/>
      <c r="AV163" s="28"/>
      <c r="AW163" s="28"/>
      <c r="AX163" s="28"/>
      <c r="AY163" s="28"/>
      <c r="AZ163" s="28"/>
      <c r="BA163" s="41"/>
      <c r="BB163" s="41"/>
      <c r="BC163" s="41"/>
      <c r="BD163" s="41"/>
      <c r="BE163" s="41"/>
      <c r="BF163" s="41"/>
      <c r="BG163" s="41"/>
      <c r="BH163" s="41"/>
      <c r="BI163" s="41"/>
      <c r="BJ163" s="41"/>
      <c r="BK163" s="41"/>
      <c r="BL163" s="41"/>
      <c r="BM163" s="41"/>
      <c r="BN163" s="41"/>
      <c r="BO163" s="41"/>
      <c r="BP163" s="41"/>
      <c r="BQ163" s="41"/>
      <c r="BR163" s="4"/>
      <c r="BS163" s="4"/>
      <c r="BT163" s="4"/>
      <c r="BU163" s="4"/>
      <c r="BV163" s="16"/>
      <c r="BW163" s="16"/>
      <c r="BX163" s="16"/>
      <c r="BY163" s="16"/>
      <c r="BZ163" s="16"/>
    </row>
    <row r="164" spans="1:78" s="1" customFormat="1" x14ac:dyDescent="0.25">
      <c r="A164" s="31" t="s">
        <v>106</v>
      </c>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28"/>
      <c r="AN164" s="28"/>
      <c r="AO164" s="28"/>
      <c r="AP164" s="28"/>
      <c r="AQ164" s="28"/>
      <c r="AR164" s="28"/>
      <c r="AS164" s="28"/>
      <c r="AT164" s="28"/>
      <c r="AU164" s="28"/>
      <c r="AV164" s="28"/>
      <c r="AW164" s="28"/>
      <c r="AX164" s="28"/>
      <c r="AY164" s="28"/>
      <c r="AZ164" s="28"/>
      <c r="BA164" s="41"/>
      <c r="BB164" s="41"/>
      <c r="BC164" s="41"/>
      <c r="BD164" s="41"/>
      <c r="BE164" s="41"/>
      <c r="BF164" s="41"/>
      <c r="BG164" s="41"/>
      <c r="BH164" s="41"/>
      <c r="BI164" s="41"/>
      <c r="BJ164" s="41">
        <v>4.2053554058117115E-2</v>
      </c>
      <c r="BK164" s="41">
        <v>5.3049541702464988E-2</v>
      </c>
      <c r="BL164" s="41">
        <v>5.2318164654494986E-2</v>
      </c>
      <c r="BM164" s="41">
        <v>5.0461836569182947E-2</v>
      </c>
      <c r="BN164" s="41">
        <v>6.1109449146825742E-2</v>
      </c>
      <c r="BO164" s="41">
        <v>6.0359215803502481E-2</v>
      </c>
      <c r="BP164" s="41">
        <v>6.340629906714694E-2</v>
      </c>
      <c r="BQ164" s="41">
        <v>6.0864425049549704E-2</v>
      </c>
      <c r="BR164" s="51"/>
      <c r="BS164" s="51"/>
      <c r="BT164" s="51"/>
      <c r="BU164" s="51"/>
      <c r="BV164" s="16"/>
      <c r="BW164" s="16"/>
      <c r="BX164" s="16"/>
      <c r="BY164" s="16"/>
      <c r="BZ164" s="16"/>
    </row>
    <row r="165" spans="1:78" s="1" customFormat="1" x14ac:dyDescent="0.25">
      <c r="A165" s="31" t="s">
        <v>146</v>
      </c>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28"/>
      <c r="AN165" s="28"/>
      <c r="AO165" s="28"/>
      <c r="AP165" s="28"/>
      <c r="AQ165" s="28"/>
      <c r="AR165" s="28"/>
      <c r="AS165" s="28"/>
      <c r="AT165" s="28"/>
      <c r="AU165" s="28"/>
      <c r="AV165" s="28"/>
      <c r="AW165" s="28"/>
      <c r="AX165" s="28"/>
      <c r="AY165" s="28"/>
      <c r="AZ165" s="28"/>
      <c r="BA165" s="41"/>
      <c r="BB165" s="41"/>
      <c r="BC165" s="41"/>
      <c r="BD165" s="41"/>
      <c r="BE165" s="41"/>
      <c r="BF165" s="41"/>
      <c r="BG165" s="41"/>
      <c r="BH165" s="41"/>
      <c r="BI165" s="41"/>
      <c r="BJ165" s="41">
        <v>0.48518773987018265</v>
      </c>
      <c r="BK165" s="41">
        <v>0.49496608455838725</v>
      </c>
      <c r="BL165" s="41">
        <v>0.49533611601538974</v>
      </c>
      <c r="BM165" s="41">
        <v>0.49423316623394997</v>
      </c>
      <c r="BN165" s="41">
        <v>0.48255230788181674</v>
      </c>
      <c r="BO165" s="41">
        <v>0.48267443888100048</v>
      </c>
      <c r="BP165" s="41">
        <v>0.47806409901172997</v>
      </c>
      <c r="BQ165" s="41">
        <v>0.47709586564205986</v>
      </c>
      <c r="BR165" s="41">
        <v>0.52720210080671559</v>
      </c>
      <c r="BS165" s="41">
        <v>0.53178050284353739</v>
      </c>
      <c r="BT165" s="41">
        <v>0.52900000000000003</v>
      </c>
      <c r="BU165" s="41">
        <v>0.52929866647851542</v>
      </c>
      <c r="BV165" s="16"/>
      <c r="BW165" s="16"/>
      <c r="BX165" s="16"/>
      <c r="BY165" s="16"/>
      <c r="BZ165" s="16"/>
    </row>
    <row r="166" spans="1:78" s="1" customFormat="1" x14ac:dyDescent="0.25">
      <c r="A166" s="31" t="s">
        <v>107</v>
      </c>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28"/>
      <c r="AN166" s="28"/>
      <c r="AO166" s="28"/>
      <c r="AP166" s="28"/>
      <c r="AQ166" s="28"/>
      <c r="AR166" s="28"/>
      <c r="AS166" s="28"/>
      <c r="AT166" s="28"/>
      <c r="AU166" s="28"/>
      <c r="AV166" s="28"/>
      <c r="AW166" s="28"/>
      <c r="AX166" s="28"/>
      <c r="AY166" s="28"/>
      <c r="AZ166" s="28"/>
      <c r="BA166" s="41"/>
      <c r="BB166" s="41"/>
      <c r="BC166" s="41"/>
      <c r="BD166" s="41"/>
      <c r="BE166" s="41"/>
      <c r="BF166" s="41"/>
      <c r="BG166" s="41"/>
      <c r="BH166" s="41"/>
      <c r="BI166" s="41"/>
      <c r="BJ166" s="41">
        <v>0.47275870607170017</v>
      </c>
      <c r="BK166" s="41">
        <v>0.45198437373914779</v>
      </c>
      <c r="BL166" s="41">
        <v>0.45234571933011525</v>
      </c>
      <c r="BM166" s="41">
        <v>0.45530499719686701</v>
      </c>
      <c r="BN166" s="41">
        <v>0.45633824297135744</v>
      </c>
      <c r="BO166" s="41">
        <v>0.45696634531549707</v>
      </c>
      <c r="BP166" s="41">
        <v>0.45852960192112308</v>
      </c>
      <c r="BQ166" s="41">
        <v>0.46203970930839039</v>
      </c>
      <c r="BR166" s="41">
        <v>0.47279789919328441</v>
      </c>
      <c r="BS166" s="41">
        <v>0.46779385666480205</v>
      </c>
      <c r="BT166" s="41">
        <v>0.47</v>
      </c>
      <c r="BU166" s="41">
        <v>0.47011042122345298</v>
      </c>
      <c r="BV166" s="16"/>
      <c r="BW166" s="16"/>
      <c r="BX166" s="16"/>
      <c r="BY166" s="16"/>
      <c r="BZ166" s="16"/>
    </row>
    <row r="167" spans="1:78" s="1" customFormat="1" x14ac:dyDescent="0.25">
      <c r="A167" s="31" t="s">
        <v>108</v>
      </c>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28"/>
      <c r="AN167" s="28"/>
      <c r="AO167" s="28"/>
      <c r="AP167" s="28"/>
      <c r="AQ167" s="28"/>
      <c r="AR167" s="28"/>
      <c r="AS167" s="28"/>
      <c r="AT167" s="28"/>
      <c r="AU167" s="28"/>
      <c r="AV167" s="28"/>
      <c r="AW167" s="28"/>
      <c r="AX167" s="28"/>
      <c r="AY167" s="28"/>
      <c r="AZ167" s="28"/>
      <c r="BA167" s="41"/>
      <c r="BB167" s="41"/>
      <c r="BC167" s="41"/>
      <c r="BD167" s="41"/>
      <c r="BE167" s="41"/>
      <c r="BF167" s="41"/>
      <c r="BG167" s="41"/>
      <c r="BH167" s="41"/>
      <c r="BI167" s="41"/>
      <c r="BJ167" s="41">
        <v>0</v>
      </c>
      <c r="BK167" s="41">
        <v>0</v>
      </c>
      <c r="BL167" s="41">
        <v>0</v>
      </c>
      <c r="BM167" s="41">
        <v>0</v>
      </c>
      <c r="BN167" s="41">
        <v>0</v>
      </c>
      <c r="BO167" s="41">
        <v>0</v>
      </c>
      <c r="BP167" s="41">
        <v>0</v>
      </c>
      <c r="BQ167" s="41">
        <v>0</v>
      </c>
      <c r="BR167" s="41">
        <v>0</v>
      </c>
      <c r="BS167" s="41">
        <v>0</v>
      </c>
      <c r="BT167" s="41">
        <v>0</v>
      </c>
      <c r="BU167" s="41">
        <v>5.9091229803146818E-4</v>
      </c>
      <c r="BV167" s="16"/>
      <c r="BW167" s="16"/>
      <c r="BX167" s="16"/>
      <c r="BY167" s="16"/>
      <c r="BZ167" s="16"/>
    </row>
    <row r="168" spans="1:78" s="1" customFormat="1" x14ac:dyDescent="0.25">
      <c r="A168" s="31" t="s">
        <v>109</v>
      </c>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28"/>
      <c r="AN168" s="28"/>
      <c r="AO168" s="28"/>
      <c r="AP168" s="28"/>
      <c r="AQ168" s="28"/>
      <c r="AR168" s="28"/>
      <c r="AS168" s="28"/>
      <c r="AT168" s="28"/>
      <c r="AU168" s="28"/>
      <c r="AV168" s="28"/>
      <c r="AW168" s="28"/>
      <c r="AX168" s="28"/>
      <c r="AY168" s="28"/>
      <c r="AZ168" s="28"/>
      <c r="BA168" s="41"/>
      <c r="BB168" s="41"/>
      <c r="BC168" s="41"/>
      <c r="BD168" s="41"/>
      <c r="BE168" s="41"/>
      <c r="BF168" s="41"/>
      <c r="BG168" s="41"/>
      <c r="BH168" s="41"/>
      <c r="BI168" s="41"/>
      <c r="BJ168" s="41">
        <v>0</v>
      </c>
      <c r="BK168" s="41">
        <v>0</v>
      </c>
      <c r="BL168" s="41">
        <v>0</v>
      </c>
      <c r="BM168" s="41">
        <v>0</v>
      </c>
      <c r="BN168" s="41">
        <v>0</v>
      </c>
      <c r="BO168" s="41">
        <v>0</v>
      </c>
      <c r="BP168" s="41">
        <v>0</v>
      </c>
      <c r="BQ168" s="41">
        <v>0</v>
      </c>
      <c r="BR168" s="41">
        <v>0</v>
      </c>
      <c r="BS168" s="41">
        <v>0</v>
      </c>
      <c r="BT168" s="41">
        <v>0</v>
      </c>
      <c r="BU168" s="41">
        <v>0</v>
      </c>
      <c r="BV168" s="16"/>
      <c r="BW168" s="16"/>
      <c r="BX168" s="16"/>
      <c r="BY168" s="16"/>
      <c r="BZ168" s="16"/>
    </row>
    <row r="169" spans="1:78" s="1" customFormat="1" x14ac:dyDescent="0.25">
      <c r="A169" s="31" t="s">
        <v>145</v>
      </c>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28"/>
      <c r="AN169" s="28"/>
      <c r="AO169" s="28"/>
      <c r="AP169" s="28"/>
      <c r="AQ169" s="28"/>
      <c r="AR169" s="28"/>
      <c r="AS169" s="28"/>
      <c r="AT169" s="28"/>
      <c r="AU169" s="28"/>
      <c r="AV169" s="28"/>
      <c r="AW169" s="28"/>
      <c r="AX169" s="28"/>
      <c r="AY169" s="28"/>
      <c r="AZ169" s="28"/>
      <c r="BA169" s="41"/>
      <c r="BB169" s="41"/>
      <c r="BC169" s="41"/>
      <c r="BD169" s="41"/>
      <c r="BE169" s="41"/>
      <c r="BF169" s="41"/>
      <c r="BG169" s="41"/>
      <c r="BH169" s="41"/>
      <c r="BI169" s="41"/>
      <c r="BJ169" s="41">
        <v>0</v>
      </c>
      <c r="BK169" s="41">
        <v>0</v>
      </c>
      <c r="BL169" s="41">
        <v>0</v>
      </c>
      <c r="BM169" s="41">
        <v>0</v>
      </c>
      <c r="BN169" s="41">
        <v>0</v>
      </c>
      <c r="BO169" s="41">
        <v>0</v>
      </c>
      <c r="BP169" s="41">
        <v>0</v>
      </c>
      <c r="BQ169" s="41">
        <v>0</v>
      </c>
      <c r="BR169" s="41">
        <v>0</v>
      </c>
      <c r="BS169" s="41">
        <v>0</v>
      </c>
      <c r="BT169" s="41">
        <v>0</v>
      </c>
      <c r="BU169" s="41">
        <v>0</v>
      </c>
      <c r="BV169" s="16"/>
      <c r="BW169" s="16"/>
      <c r="BX169" s="16"/>
      <c r="BY169" s="16"/>
      <c r="BZ169" s="16"/>
    </row>
    <row r="170" spans="1:78" s="1" customFormat="1" x14ac:dyDescent="0.25">
      <c r="A170" s="31" t="s">
        <v>149</v>
      </c>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28"/>
      <c r="AN170" s="28"/>
      <c r="AO170" s="28"/>
      <c r="AP170" s="28"/>
      <c r="AQ170" s="28"/>
      <c r="AR170" s="28"/>
      <c r="AS170" s="28"/>
      <c r="AT170" s="28"/>
      <c r="AU170" s="28"/>
      <c r="AV170" s="28"/>
      <c r="AW170" s="28"/>
      <c r="AX170" s="28"/>
      <c r="AY170" s="28"/>
      <c r="AZ170" s="28"/>
      <c r="BA170" s="41"/>
      <c r="BB170" s="41"/>
      <c r="BC170" s="41"/>
      <c r="BD170" s="41"/>
      <c r="BE170" s="41"/>
      <c r="BF170" s="41"/>
      <c r="BG170" s="41"/>
      <c r="BH170" s="41"/>
      <c r="BI170" s="41"/>
      <c r="BJ170" s="41"/>
      <c r="BK170" s="41"/>
      <c r="BL170" s="41"/>
      <c r="BM170" s="41"/>
      <c r="BN170" s="41"/>
      <c r="BO170" s="41"/>
      <c r="BP170" s="41"/>
      <c r="BQ170" s="41"/>
      <c r="BR170" s="4"/>
      <c r="BS170" s="4"/>
      <c r="BT170" s="4"/>
      <c r="BU170" s="4"/>
      <c r="BV170" s="16"/>
      <c r="BW170" s="16"/>
      <c r="BX170" s="16"/>
      <c r="BY170" s="16"/>
      <c r="BZ170" s="16"/>
    </row>
    <row r="171" spans="1:78" s="1" customFormat="1" x14ac:dyDescent="0.25">
      <c r="A171" s="31"/>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28"/>
      <c r="AN171" s="28"/>
      <c r="AO171" s="28"/>
      <c r="AP171" s="28"/>
      <c r="AQ171" s="28"/>
      <c r="AR171" s="28"/>
      <c r="AS171" s="28"/>
      <c r="AT171" s="28"/>
      <c r="AU171" s="28"/>
      <c r="AV171" s="28"/>
      <c r="AW171" s="28"/>
      <c r="AX171" s="28"/>
      <c r="AY171" s="28"/>
      <c r="AZ171" s="28"/>
      <c r="BA171" s="41"/>
      <c r="BB171" s="41"/>
      <c r="BC171" s="41"/>
      <c r="BD171" s="41"/>
      <c r="BE171" s="41"/>
      <c r="BF171" s="41"/>
      <c r="BG171" s="41"/>
      <c r="BH171" s="41"/>
      <c r="BI171" s="41"/>
      <c r="BJ171" s="41"/>
      <c r="BK171" s="41"/>
      <c r="BL171" s="41"/>
      <c r="BM171" s="41"/>
      <c r="BN171" s="41"/>
      <c r="BO171" s="41"/>
      <c r="BP171" s="41"/>
      <c r="BQ171" s="41"/>
      <c r="BR171" s="4"/>
      <c r="BS171" s="4"/>
      <c r="BT171" s="4"/>
      <c r="BU171" s="4"/>
      <c r="BV171" s="16"/>
      <c r="BW171" s="16"/>
      <c r="BX171" s="16"/>
      <c r="BY171" s="16"/>
      <c r="BZ171" s="16"/>
    </row>
    <row r="172" spans="1:78" s="1" customFormat="1" x14ac:dyDescent="0.25">
      <c r="A172" s="60" t="s">
        <v>103</v>
      </c>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28"/>
      <c r="AN172" s="28"/>
      <c r="AO172" s="28"/>
      <c r="AP172" s="28"/>
      <c r="AQ172" s="28"/>
      <c r="AR172" s="28"/>
      <c r="AS172" s="28"/>
      <c r="AT172" s="28"/>
      <c r="AU172" s="28"/>
      <c r="AV172" s="28"/>
      <c r="AW172" s="28"/>
      <c r="AX172" s="28"/>
      <c r="AY172" s="28"/>
      <c r="AZ172" s="28"/>
      <c r="BA172" s="41"/>
      <c r="BB172" s="41"/>
      <c r="BC172" s="41"/>
      <c r="BD172" s="41"/>
      <c r="BE172" s="41"/>
      <c r="BF172" s="41"/>
      <c r="BG172" s="41"/>
      <c r="BH172" s="41"/>
      <c r="BI172" s="41"/>
      <c r="BJ172" s="41"/>
      <c r="BK172" s="41"/>
      <c r="BL172" s="41"/>
      <c r="BM172" s="41"/>
      <c r="BN172" s="41"/>
      <c r="BO172" s="41"/>
      <c r="BP172" s="41"/>
      <c r="BQ172" s="41"/>
      <c r="BR172" s="4"/>
      <c r="BS172" s="4"/>
      <c r="BT172" s="4"/>
      <c r="BU172" s="4"/>
      <c r="BV172" s="16"/>
      <c r="BW172" s="16"/>
      <c r="BX172" s="16"/>
      <c r="BY172" s="16"/>
      <c r="BZ172" s="16"/>
    </row>
    <row r="173" spans="1:78" s="1" customFormat="1" x14ac:dyDescent="0.25">
      <c r="A173" s="31" t="s">
        <v>106</v>
      </c>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28"/>
      <c r="AN173" s="28"/>
      <c r="AO173" s="28"/>
      <c r="AP173" s="28"/>
      <c r="AQ173" s="28"/>
      <c r="AR173" s="28"/>
      <c r="AS173" s="28"/>
      <c r="AT173" s="28"/>
      <c r="AU173" s="28"/>
      <c r="AV173" s="28"/>
      <c r="AW173" s="28"/>
      <c r="AX173" s="28"/>
      <c r="AY173" s="28"/>
      <c r="AZ173" s="28"/>
      <c r="BA173" s="41"/>
      <c r="BB173" s="41"/>
      <c r="BC173" s="41"/>
      <c r="BD173" s="41"/>
      <c r="BE173" s="41"/>
      <c r="BF173" s="41"/>
      <c r="BG173" s="41"/>
      <c r="BH173" s="41"/>
      <c r="BI173" s="41"/>
      <c r="BJ173" s="41">
        <v>0</v>
      </c>
      <c r="BK173" s="41">
        <v>0</v>
      </c>
      <c r="BL173" s="41">
        <v>0</v>
      </c>
      <c r="BM173" s="41">
        <v>0</v>
      </c>
      <c r="BN173" s="41">
        <v>0</v>
      </c>
      <c r="BO173" s="41">
        <v>0</v>
      </c>
      <c r="BP173" s="41">
        <v>0</v>
      </c>
      <c r="BQ173" s="41">
        <v>0</v>
      </c>
      <c r="BR173" s="51"/>
      <c r="BS173" s="51"/>
      <c r="BT173" s="51"/>
      <c r="BU173" s="51"/>
      <c r="BV173" s="16"/>
      <c r="BW173" s="16"/>
      <c r="BX173" s="16"/>
      <c r="BY173" s="16"/>
      <c r="BZ173" s="16"/>
    </row>
    <row r="174" spans="1:78" s="1" customFormat="1" x14ac:dyDescent="0.25">
      <c r="A174" s="31" t="s">
        <v>146</v>
      </c>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28"/>
      <c r="AN174" s="28"/>
      <c r="AO174" s="28"/>
      <c r="AP174" s="28"/>
      <c r="AQ174" s="28"/>
      <c r="AR174" s="28"/>
      <c r="AS174" s="28"/>
      <c r="AT174" s="28"/>
      <c r="AU174" s="28"/>
      <c r="AV174" s="28"/>
      <c r="AW174" s="28"/>
      <c r="AX174" s="28"/>
      <c r="AY174" s="28"/>
      <c r="AZ174" s="28"/>
      <c r="BA174" s="41"/>
      <c r="BB174" s="41"/>
      <c r="BC174" s="41"/>
      <c r="BD174" s="41"/>
      <c r="BE174" s="41"/>
      <c r="BF174" s="41"/>
      <c r="BG174" s="41"/>
      <c r="BH174" s="41"/>
      <c r="BI174" s="41"/>
      <c r="BJ174" s="41">
        <v>1.4382747711726977E-2</v>
      </c>
      <c r="BK174" s="41">
        <v>1.8477298977949575E-2</v>
      </c>
      <c r="BL174" s="41">
        <v>2.0176361549158826E-2</v>
      </c>
      <c r="BM174" s="41">
        <v>1.8697080885442748E-2</v>
      </c>
      <c r="BN174" s="41">
        <v>1.8385678221015542E-2</v>
      </c>
      <c r="BO174" s="41">
        <v>1.7158571291529433E-2</v>
      </c>
      <c r="BP174" s="41">
        <v>7.5640752951185788E-3</v>
      </c>
      <c r="BQ174" s="41">
        <v>7.2622584803279646E-3</v>
      </c>
      <c r="BR174" s="41">
        <v>6.9469605078684958E-3</v>
      </c>
      <c r="BS174" s="41">
        <v>6.7681347732243538E-3</v>
      </c>
      <c r="BT174" s="41">
        <v>7.0000000000000001E-3</v>
      </c>
      <c r="BU174" s="41">
        <v>6.6627149697464239E-3</v>
      </c>
      <c r="BV174" s="16"/>
      <c r="BW174" s="16"/>
      <c r="BX174" s="16"/>
      <c r="BY174" s="16"/>
      <c r="BZ174" s="16"/>
    </row>
    <row r="175" spans="1:78" s="1" customFormat="1" x14ac:dyDescent="0.25">
      <c r="A175" s="31" t="s">
        <v>107</v>
      </c>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28"/>
      <c r="AN175" s="28"/>
      <c r="AO175" s="28"/>
      <c r="AP175" s="28"/>
      <c r="AQ175" s="28"/>
      <c r="AR175" s="28"/>
      <c r="AS175" s="28"/>
      <c r="AT175" s="28"/>
      <c r="AU175" s="28"/>
      <c r="AV175" s="28"/>
      <c r="AW175" s="28"/>
      <c r="AX175" s="28"/>
      <c r="AY175" s="28"/>
      <c r="AZ175" s="28"/>
      <c r="BA175" s="41"/>
      <c r="BB175" s="41"/>
      <c r="BC175" s="41"/>
      <c r="BD175" s="41"/>
      <c r="BE175" s="41"/>
      <c r="BF175" s="41"/>
      <c r="BG175" s="41"/>
      <c r="BH175" s="41"/>
      <c r="BI175" s="41"/>
      <c r="BJ175" s="41">
        <v>6.465307136735661E-2</v>
      </c>
      <c r="BK175" s="41">
        <v>0.10027469690398001</v>
      </c>
      <c r="BL175" s="41">
        <v>9.8102109600895382E-2</v>
      </c>
      <c r="BM175" s="41">
        <v>9.6687720269902577E-2</v>
      </c>
      <c r="BN175" s="41">
        <v>9.6194636856841445E-2</v>
      </c>
      <c r="BO175" s="41">
        <v>9.5414574872893551E-2</v>
      </c>
      <c r="BP175" s="41">
        <v>6.0386312878868448E-2</v>
      </c>
      <c r="BQ175" s="41">
        <v>5.9426404669180879E-2</v>
      </c>
      <c r="BR175" s="41">
        <v>5.8516196447230925E-2</v>
      </c>
      <c r="BS175" s="41">
        <v>5.7705268038624732E-2</v>
      </c>
      <c r="BT175" s="41">
        <v>5.8000000000000003E-2</v>
      </c>
      <c r="BU175" s="41">
        <v>5.8853982232760074E-2</v>
      </c>
      <c r="BV175" s="16"/>
      <c r="BW175" s="16"/>
      <c r="BX175" s="16"/>
      <c r="BY175" s="16"/>
      <c r="BZ175" s="16"/>
    </row>
    <row r="176" spans="1:78" s="1" customFormat="1" x14ac:dyDescent="0.25">
      <c r="A176" s="31" t="s">
        <v>108</v>
      </c>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28"/>
      <c r="AN176" s="28"/>
      <c r="AO176" s="28"/>
      <c r="AP176" s="28"/>
      <c r="AQ176" s="28"/>
      <c r="AR176" s="28"/>
      <c r="AS176" s="28"/>
      <c r="AT176" s="28"/>
      <c r="AU176" s="28"/>
      <c r="AV176" s="28"/>
      <c r="AW176" s="28"/>
      <c r="AX176" s="28"/>
      <c r="AY176" s="28"/>
      <c r="AZ176" s="28"/>
      <c r="BA176" s="41"/>
      <c r="BB176" s="41"/>
      <c r="BC176" s="41"/>
      <c r="BD176" s="41"/>
      <c r="BE176" s="41"/>
      <c r="BF176" s="41"/>
      <c r="BG176" s="41"/>
      <c r="BH176" s="41"/>
      <c r="BI176" s="41"/>
      <c r="BJ176" s="41">
        <v>0.92096418092091636</v>
      </c>
      <c r="BK176" s="41">
        <v>0.88124800411807036</v>
      </c>
      <c r="BL176" s="41">
        <v>0.88172152884994581</v>
      </c>
      <c r="BM176" s="41">
        <v>0.88461519884465467</v>
      </c>
      <c r="BN176" s="41">
        <v>0.88541968492214296</v>
      </c>
      <c r="BO176" s="41">
        <v>0.88742685383557707</v>
      </c>
      <c r="BP176" s="41">
        <v>0.93204961182601298</v>
      </c>
      <c r="BQ176" s="41">
        <v>0.93331133685049106</v>
      </c>
      <c r="BR176" s="41">
        <v>0.93453684304490059</v>
      </c>
      <c r="BS176" s="41">
        <v>0.93552659718815101</v>
      </c>
      <c r="BT176" s="41">
        <v>0.93500000000000005</v>
      </c>
      <c r="BU176" s="41">
        <v>0.93448330279749348</v>
      </c>
      <c r="BV176" s="16"/>
      <c r="BW176" s="16"/>
      <c r="BX176" s="16"/>
      <c r="BY176" s="16"/>
      <c r="BZ176" s="16"/>
    </row>
    <row r="177" spans="1:78" s="1" customFormat="1" x14ac:dyDescent="0.25">
      <c r="A177" s="31" t="s">
        <v>109</v>
      </c>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28"/>
      <c r="AN177" s="28"/>
      <c r="AO177" s="28"/>
      <c r="AP177" s="28"/>
      <c r="AQ177" s="28"/>
      <c r="AR177" s="28"/>
      <c r="AS177" s="28"/>
      <c r="AT177" s="28"/>
      <c r="AU177" s="28"/>
      <c r="AV177" s="28"/>
      <c r="AW177" s="28"/>
      <c r="AX177" s="28"/>
      <c r="AY177" s="28"/>
      <c r="AZ177" s="28"/>
      <c r="BA177" s="41"/>
      <c r="BB177" s="41"/>
      <c r="BC177" s="41"/>
      <c r="BD177" s="41"/>
      <c r="BE177" s="41"/>
      <c r="BF177" s="41"/>
      <c r="BG177" s="41"/>
      <c r="BH177" s="41"/>
      <c r="BI177" s="41"/>
      <c r="BJ177" s="41">
        <v>0</v>
      </c>
      <c r="BK177" s="41">
        <v>0</v>
      </c>
      <c r="BL177" s="41">
        <v>0</v>
      </c>
      <c r="BM177" s="41">
        <v>0</v>
      </c>
      <c r="BN177" s="41">
        <v>0</v>
      </c>
      <c r="BO177" s="41">
        <v>0</v>
      </c>
      <c r="BP177" s="41">
        <v>0</v>
      </c>
      <c r="BQ177" s="41">
        <v>0</v>
      </c>
      <c r="BR177" s="41">
        <v>0</v>
      </c>
      <c r="BS177" s="41">
        <v>0</v>
      </c>
      <c r="BT177" s="41">
        <v>0</v>
      </c>
      <c r="BU177" s="41">
        <v>0</v>
      </c>
      <c r="BV177" s="16"/>
      <c r="BW177" s="16"/>
      <c r="BX177" s="16"/>
      <c r="BY177" s="16"/>
      <c r="BZ177" s="16"/>
    </row>
    <row r="178" spans="1:78" s="1" customFormat="1" x14ac:dyDescent="0.25">
      <c r="A178" s="31" t="s">
        <v>145</v>
      </c>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28"/>
      <c r="AN178" s="28"/>
      <c r="AO178" s="28"/>
      <c r="AP178" s="28"/>
      <c r="AQ178" s="28"/>
      <c r="AR178" s="28"/>
      <c r="AS178" s="28"/>
      <c r="AT178" s="28"/>
      <c r="AU178" s="28"/>
      <c r="AV178" s="28"/>
      <c r="AW178" s="28"/>
      <c r="AX178" s="28"/>
      <c r="AY178" s="28"/>
      <c r="AZ178" s="28"/>
      <c r="BA178" s="41"/>
      <c r="BB178" s="41"/>
      <c r="BC178" s="41"/>
      <c r="BD178" s="41"/>
      <c r="BE178" s="41"/>
      <c r="BF178" s="55"/>
      <c r="BG178" s="55"/>
      <c r="BH178" s="55"/>
      <c r="BI178" s="55"/>
      <c r="BJ178" s="55">
        <v>0</v>
      </c>
      <c r="BK178" s="41">
        <v>0</v>
      </c>
      <c r="BL178" s="41">
        <v>0</v>
      </c>
      <c r="BM178" s="41">
        <v>0</v>
      </c>
      <c r="BN178" s="41">
        <v>0</v>
      </c>
      <c r="BO178" s="41">
        <v>0</v>
      </c>
      <c r="BP178" s="41">
        <v>0</v>
      </c>
      <c r="BQ178" s="41">
        <v>0</v>
      </c>
      <c r="BR178" s="41">
        <v>0</v>
      </c>
      <c r="BS178" s="41">
        <v>0</v>
      </c>
      <c r="BT178" s="41">
        <v>0</v>
      </c>
      <c r="BU178" s="41">
        <v>0</v>
      </c>
      <c r="BV178" s="16"/>
      <c r="BW178" s="16"/>
      <c r="BX178" s="16"/>
      <c r="BY178" s="16"/>
      <c r="BZ178" s="16"/>
    </row>
    <row r="179" spans="1:78" s="1" customFormat="1" x14ac:dyDescent="0.25">
      <c r="A179" s="31" t="s">
        <v>149</v>
      </c>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28"/>
      <c r="AN179" s="28"/>
      <c r="AO179" s="28"/>
      <c r="AP179" s="28"/>
      <c r="AQ179" s="28"/>
      <c r="AR179" s="28"/>
      <c r="AS179" s="28"/>
      <c r="AT179" s="28"/>
      <c r="AU179" s="28"/>
      <c r="AV179" s="28"/>
      <c r="AW179" s="28"/>
      <c r="AX179" s="28"/>
      <c r="AY179" s="28"/>
      <c r="AZ179" s="28"/>
      <c r="BA179" s="41"/>
      <c r="BB179" s="41"/>
      <c r="BC179" s="41"/>
      <c r="BD179" s="41"/>
      <c r="BE179" s="41"/>
      <c r="BF179" s="55"/>
      <c r="BG179" s="55"/>
      <c r="BH179" s="55"/>
      <c r="BI179" s="55"/>
      <c r="BJ179" s="55"/>
      <c r="BK179" s="41"/>
      <c r="BL179" s="41"/>
      <c r="BM179" s="41"/>
      <c r="BN179" s="41"/>
      <c r="BO179" s="41"/>
      <c r="BP179" s="41"/>
      <c r="BQ179" s="41"/>
      <c r="BR179" s="4"/>
      <c r="BS179" s="4"/>
      <c r="BT179" s="4"/>
      <c r="BU179" s="4"/>
      <c r="BV179" s="16"/>
      <c r="BW179" s="16"/>
      <c r="BX179" s="16"/>
      <c r="BY179" s="16"/>
      <c r="BZ179" s="16"/>
    </row>
    <row r="180" spans="1:78" s="1" customFormat="1" x14ac:dyDescent="0.25">
      <c r="A180" s="72" t="s">
        <v>147</v>
      </c>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36"/>
      <c r="AN180" s="36"/>
      <c r="AO180" s="36"/>
      <c r="AP180" s="36"/>
      <c r="AQ180" s="36"/>
      <c r="AR180" s="36"/>
      <c r="AS180" s="36"/>
      <c r="AT180" s="36"/>
      <c r="AU180" s="36"/>
      <c r="AV180" s="36"/>
      <c r="AW180" s="36"/>
      <c r="AX180" s="36"/>
      <c r="AY180" s="36"/>
      <c r="AZ180" s="36"/>
      <c r="BA180" s="68"/>
      <c r="BB180" s="68"/>
      <c r="BC180" s="68"/>
      <c r="BD180" s="68"/>
      <c r="BE180" s="68"/>
      <c r="BF180" s="70"/>
      <c r="BG180" s="70"/>
      <c r="BH180" s="70"/>
      <c r="BI180" s="70"/>
      <c r="BJ180" s="70"/>
      <c r="BK180" s="68"/>
      <c r="BL180" s="68"/>
      <c r="BM180" s="68"/>
      <c r="BN180" s="68"/>
      <c r="BO180" s="68"/>
      <c r="BP180" s="68"/>
      <c r="BQ180" s="68"/>
      <c r="BR180" s="16"/>
      <c r="BS180" s="16"/>
      <c r="BT180" s="16"/>
      <c r="BU180" s="16"/>
      <c r="BV180" s="16"/>
      <c r="BW180" s="16"/>
      <c r="BX180" s="16"/>
      <c r="BY180" s="16"/>
      <c r="BZ180" s="16"/>
    </row>
    <row r="181" spans="1:78" x14ac:dyDescent="0.25">
      <c r="A181" s="9"/>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36"/>
      <c r="AN181" s="36"/>
      <c r="AO181" s="36"/>
      <c r="AP181" s="36"/>
      <c r="AQ181" s="36"/>
      <c r="AR181" s="36"/>
      <c r="AS181" s="36"/>
      <c r="AT181" s="36"/>
      <c r="AU181" s="36"/>
      <c r="AV181" s="36"/>
      <c r="AW181" s="36"/>
      <c r="AX181" s="36"/>
      <c r="AY181" s="36"/>
      <c r="AZ181" s="36"/>
      <c r="BA181" s="37"/>
      <c r="BB181" s="36"/>
      <c r="BC181" s="36"/>
      <c r="BD181" s="37"/>
      <c r="BE181" s="37"/>
      <c r="BF181" s="38"/>
      <c r="BG181" s="38"/>
      <c r="BH181" s="38"/>
      <c r="BI181" s="38"/>
      <c r="BJ181" s="38"/>
      <c r="BK181" s="38"/>
      <c r="BL181" s="38"/>
      <c r="BM181" s="38"/>
      <c r="BN181" s="38"/>
      <c r="BO181" s="38"/>
      <c r="BP181" s="38"/>
      <c r="BQ181" s="38"/>
    </row>
    <row r="182" spans="1:78" x14ac:dyDescent="0.25">
      <c r="A182" s="8" t="s">
        <v>239</v>
      </c>
      <c r="B182" s="14" t="s">
        <v>21</v>
      </c>
      <c r="C182" s="14" t="s">
        <v>22</v>
      </c>
      <c r="D182" s="14" t="s">
        <v>23</v>
      </c>
      <c r="E182" s="14" t="s">
        <v>24</v>
      </c>
      <c r="F182" s="14" t="s">
        <v>25</v>
      </c>
      <c r="G182" s="14" t="s">
        <v>26</v>
      </c>
      <c r="H182" s="14" t="s">
        <v>27</v>
      </c>
      <c r="I182" s="14" t="s">
        <v>28</v>
      </c>
      <c r="J182" s="14" t="s">
        <v>29</v>
      </c>
      <c r="K182" s="14" t="s">
        <v>30</v>
      </c>
      <c r="L182" s="14" t="s">
        <v>31</v>
      </c>
      <c r="M182" s="14" t="s">
        <v>32</v>
      </c>
      <c r="N182" s="14" t="s">
        <v>33</v>
      </c>
      <c r="O182" s="14" t="s">
        <v>34</v>
      </c>
      <c r="P182" s="14" t="s">
        <v>35</v>
      </c>
      <c r="Q182" s="14" t="s">
        <v>36</v>
      </c>
      <c r="R182" s="14" t="s">
        <v>37</v>
      </c>
      <c r="S182" s="14" t="s">
        <v>38</v>
      </c>
      <c r="T182" s="14" t="s">
        <v>39</v>
      </c>
      <c r="U182" s="14" t="s">
        <v>40</v>
      </c>
      <c r="V182" s="14" t="s">
        <v>41</v>
      </c>
      <c r="W182" s="14" t="s">
        <v>42</v>
      </c>
      <c r="X182" s="14" t="s">
        <v>43</v>
      </c>
      <c r="Y182" s="14" t="s">
        <v>44</v>
      </c>
      <c r="Z182" s="14" t="s">
        <v>0</v>
      </c>
      <c r="AA182" s="14" t="s">
        <v>1</v>
      </c>
      <c r="AB182" s="14" t="s">
        <v>2</v>
      </c>
      <c r="AC182" s="14" t="s">
        <v>3</v>
      </c>
      <c r="AD182" s="14" t="s">
        <v>4</v>
      </c>
      <c r="AE182" s="14" t="s">
        <v>5</v>
      </c>
      <c r="AF182" s="14" t="s">
        <v>6</v>
      </c>
      <c r="AG182" s="14" t="s">
        <v>7</v>
      </c>
      <c r="AH182" s="14" t="s">
        <v>8</v>
      </c>
      <c r="AI182" s="14" t="s">
        <v>9</v>
      </c>
      <c r="AJ182" s="14" t="s">
        <v>10</v>
      </c>
      <c r="AK182" s="14" t="s">
        <v>11</v>
      </c>
      <c r="AL182" s="14" t="s">
        <v>12</v>
      </c>
      <c r="AM182" s="14" t="s">
        <v>13</v>
      </c>
      <c r="AN182" s="14" t="s">
        <v>14</v>
      </c>
      <c r="AO182" s="14" t="s">
        <v>15</v>
      </c>
      <c r="AP182" s="14" t="s">
        <v>16</v>
      </c>
      <c r="AQ182" s="14" t="s">
        <v>17</v>
      </c>
      <c r="AR182" s="14" t="s">
        <v>18</v>
      </c>
      <c r="AS182" s="14" t="s">
        <v>19</v>
      </c>
      <c r="AT182" s="14" t="s">
        <v>45</v>
      </c>
      <c r="AU182" s="14" t="s">
        <v>46</v>
      </c>
      <c r="AV182" s="14" t="s">
        <v>54</v>
      </c>
      <c r="AW182" s="14" t="s">
        <v>55</v>
      </c>
      <c r="AX182" s="14" t="s">
        <v>62</v>
      </c>
      <c r="AY182" s="14" t="s">
        <v>63</v>
      </c>
      <c r="AZ182" s="5" t="s">
        <v>73</v>
      </c>
      <c r="BA182" s="5" t="s">
        <v>75</v>
      </c>
      <c r="BB182" s="5" t="s">
        <v>76</v>
      </c>
      <c r="BC182" s="5" t="s">
        <v>77</v>
      </c>
      <c r="BD182" s="5" t="s">
        <v>78</v>
      </c>
      <c r="BE182" s="5" t="s">
        <v>79</v>
      </c>
      <c r="BF182" s="5" t="s">
        <v>80</v>
      </c>
      <c r="BG182" s="5" t="s">
        <v>82</v>
      </c>
      <c r="BH182" s="5" t="s">
        <v>83</v>
      </c>
      <c r="BI182" s="5" t="s">
        <v>84</v>
      </c>
      <c r="BJ182" s="5" t="s">
        <v>87</v>
      </c>
      <c r="BK182" s="5" t="s">
        <v>96</v>
      </c>
      <c r="BL182" s="5" t="s">
        <v>110</v>
      </c>
      <c r="BM182" s="5" t="s">
        <v>133</v>
      </c>
      <c r="BN182" s="5" t="s">
        <v>137</v>
      </c>
      <c r="BO182" s="5" t="s">
        <v>139</v>
      </c>
      <c r="BP182" s="5" t="s">
        <v>140</v>
      </c>
      <c r="BQ182" s="5" t="s">
        <v>141</v>
      </c>
      <c r="BR182" s="5" t="s">
        <v>148</v>
      </c>
      <c r="BS182" s="5" t="s">
        <v>264</v>
      </c>
      <c r="BT182" s="5" t="str">
        <f>BT3</f>
        <v>2022 Q3</v>
      </c>
      <c r="BU182" s="5" t="str">
        <f>BU3</f>
        <v>2022 Q4</v>
      </c>
    </row>
    <row r="183" spans="1:78" x14ac:dyDescent="0.25">
      <c r="A183" s="4" t="s">
        <v>240</v>
      </c>
      <c r="B183" s="3">
        <v>30794</v>
      </c>
      <c r="C183" s="3">
        <v>31721</v>
      </c>
      <c r="D183" s="3">
        <v>36610</v>
      </c>
      <c r="E183" s="3">
        <v>45757</v>
      </c>
      <c r="F183" s="3">
        <v>54667</v>
      </c>
      <c r="G183" s="3">
        <v>65324</v>
      </c>
      <c r="H183" s="3">
        <v>86962</v>
      </c>
      <c r="I183" s="3">
        <v>111193</v>
      </c>
      <c r="J183" s="3">
        <v>127916</v>
      </c>
      <c r="K183" s="3">
        <v>136372</v>
      </c>
      <c r="L183" s="3">
        <v>142437</v>
      </c>
      <c r="M183" s="3">
        <v>152487</v>
      </c>
      <c r="N183" s="3">
        <v>161014</v>
      </c>
      <c r="O183" s="3">
        <v>170287</v>
      </c>
      <c r="P183" s="3">
        <v>177454</v>
      </c>
      <c r="Q183" s="3">
        <v>182384</v>
      </c>
      <c r="R183" s="3">
        <v>185418</v>
      </c>
      <c r="S183" s="3">
        <v>187509</v>
      </c>
      <c r="T183" s="3">
        <v>190808</v>
      </c>
      <c r="U183" s="3">
        <v>200678</v>
      </c>
      <c r="V183" s="3">
        <v>206516</v>
      </c>
      <c r="W183" s="3">
        <v>211655</v>
      </c>
      <c r="X183" s="3">
        <v>197380</v>
      </c>
      <c r="Y183" s="3">
        <v>182594</v>
      </c>
      <c r="Z183" s="3">
        <v>187157</v>
      </c>
      <c r="AA183" s="3">
        <v>186786</v>
      </c>
      <c r="AB183" s="3">
        <v>186846</v>
      </c>
      <c r="AC183" s="3">
        <v>190971</v>
      </c>
      <c r="AD183" s="3">
        <v>196844</v>
      </c>
      <c r="AE183" s="3">
        <v>199842</v>
      </c>
      <c r="AF183" s="3">
        <v>202348</v>
      </c>
      <c r="AG183" s="3">
        <v>204232</v>
      </c>
      <c r="AH183" s="3">
        <v>207853</v>
      </c>
      <c r="AI183" s="3">
        <v>217916</v>
      </c>
      <c r="AJ183" s="3">
        <v>220070</v>
      </c>
      <c r="AK183" s="3">
        <v>226538</v>
      </c>
      <c r="AL183" s="3">
        <v>224546</v>
      </c>
      <c r="AM183" s="3">
        <v>223959</v>
      </c>
      <c r="AN183" s="3">
        <v>224547</v>
      </c>
      <c r="AO183" s="3">
        <v>226805</v>
      </c>
      <c r="AP183" s="3">
        <v>227313</v>
      </c>
      <c r="AQ183" s="3">
        <v>224986</v>
      </c>
      <c r="AR183" s="3">
        <v>216941</v>
      </c>
      <c r="AS183" s="3">
        <v>214075</v>
      </c>
      <c r="AT183" s="3">
        <v>210996</v>
      </c>
      <c r="AU183" s="3">
        <v>205275</v>
      </c>
      <c r="AV183" s="6">
        <v>198540</v>
      </c>
      <c r="AW183" s="6">
        <v>187560</v>
      </c>
      <c r="AX183" s="6">
        <v>177391</v>
      </c>
      <c r="AY183" s="6">
        <v>170058</v>
      </c>
      <c r="AZ183" s="6">
        <v>164162</v>
      </c>
      <c r="BA183" s="6">
        <v>158213</v>
      </c>
      <c r="BB183" s="6">
        <v>151067</v>
      </c>
      <c r="BC183" s="6">
        <v>144303</v>
      </c>
      <c r="BD183" s="6">
        <v>135538</v>
      </c>
      <c r="BE183" s="6">
        <v>132285</v>
      </c>
      <c r="BF183" s="6">
        <v>126906</v>
      </c>
      <c r="BG183" s="6">
        <v>120948</v>
      </c>
      <c r="BH183" s="6">
        <v>114666</v>
      </c>
      <c r="BI183" s="6">
        <v>109036</v>
      </c>
      <c r="BJ183" s="6">
        <v>102982</v>
      </c>
      <c r="BK183" s="6">
        <v>96916</v>
      </c>
      <c r="BL183" s="6">
        <v>90677</v>
      </c>
      <c r="BM183" s="6">
        <v>84428</v>
      </c>
      <c r="BN183" s="6">
        <v>78645</v>
      </c>
      <c r="BO183" s="6">
        <v>74157</v>
      </c>
      <c r="BP183" s="6">
        <v>70369</v>
      </c>
      <c r="BQ183" s="6">
        <v>67646</v>
      </c>
      <c r="BR183" s="6">
        <v>63985</v>
      </c>
      <c r="BS183" s="6">
        <v>60766</v>
      </c>
      <c r="BT183" s="6">
        <v>57267</v>
      </c>
      <c r="BU183" s="6">
        <v>53613</v>
      </c>
    </row>
    <row r="184" spans="1:78" x14ac:dyDescent="0.25">
      <c r="A184" s="4" t="s">
        <v>241</v>
      </c>
      <c r="B184" s="3">
        <v>357</v>
      </c>
      <c r="C184" s="3">
        <v>874</v>
      </c>
      <c r="D184" s="3">
        <v>2186</v>
      </c>
      <c r="E184" s="3">
        <v>3494</v>
      </c>
      <c r="F184" s="3">
        <v>7805</v>
      </c>
      <c r="G184" s="3">
        <v>13749</v>
      </c>
      <c r="H184" s="3">
        <v>18825</v>
      </c>
      <c r="I184" s="3">
        <v>18488</v>
      </c>
      <c r="J184" s="3">
        <v>18290</v>
      </c>
      <c r="K184" s="3">
        <v>17512</v>
      </c>
      <c r="L184" s="3">
        <v>16843</v>
      </c>
      <c r="M184" s="3">
        <v>16261</v>
      </c>
      <c r="N184" s="3">
        <v>16424</v>
      </c>
      <c r="O184" s="3">
        <v>16549</v>
      </c>
      <c r="P184" s="3">
        <v>16805</v>
      </c>
      <c r="Q184" s="3">
        <v>17283</v>
      </c>
      <c r="R184" s="3">
        <v>17207</v>
      </c>
      <c r="S184" s="3">
        <v>17124</v>
      </c>
      <c r="T184" s="3">
        <v>16820</v>
      </c>
      <c r="U184" s="3">
        <v>16497</v>
      </c>
      <c r="V184" s="3">
        <v>16056</v>
      </c>
      <c r="W184" s="3">
        <v>15478</v>
      </c>
      <c r="X184" s="3">
        <v>14865</v>
      </c>
      <c r="Y184" s="3">
        <v>14179</v>
      </c>
      <c r="Z184" s="3">
        <v>13880</v>
      </c>
      <c r="AA184" s="3">
        <v>13713</v>
      </c>
      <c r="AB184" s="3">
        <v>13528</v>
      </c>
      <c r="AC184" s="3">
        <v>13510</v>
      </c>
      <c r="AD184" s="3">
        <v>13239</v>
      </c>
      <c r="AE184" s="3">
        <v>13250</v>
      </c>
      <c r="AF184" s="3">
        <v>13819</v>
      </c>
      <c r="AG184" s="3">
        <v>14683</v>
      </c>
      <c r="AH184" s="3">
        <v>15186</v>
      </c>
      <c r="AI184" s="3">
        <v>15684</v>
      </c>
      <c r="AJ184" s="3">
        <v>15874</v>
      </c>
      <c r="AK184" s="3">
        <v>15640</v>
      </c>
      <c r="AL184" s="3">
        <v>15181</v>
      </c>
      <c r="AM184" s="3">
        <v>14343</v>
      </c>
      <c r="AN184" s="3">
        <v>13692</v>
      </c>
      <c r="AO184" s="3">
        <v>13311</v>
      </c>
      <c r="AP184" s="3">
        <v>12838</v>
      </c>
      <c r="AQ184" s="3">
        <v>11833</v>
      </c>
      <c r="AR184" s="3">
        <v>11283</v>
      </c>
      <c r="AS184" s="3">
        <v>10962</v>
      </c>
      <c r="AT184" s="3">
        <v>10676</v>
      </c>
      <c r="AU184" s="3">
        <v>10118</v>
      </c>
      <c r="AV184" s="6">
        <v>9783</v>
      </c>
      <c r="AW184" s="6">
        <v>9386</v>
      </c>
      <c r="AX184" s="6">
        <v>9218</v>
      </c>
      <c r="AY184" s="6">
        <v>8934</v>
      </c>
      <c r="AZ184" s="6">
        <v>7908</v>
      </c>
      <c r="BA184" s="6">
        <v>5089</v>
      </c>
      <c r="BB184" s="6">
        <v>4495</v>
      </c>
      <c r="BC184" s="6">
        <v>3832</v>
      </c>
      <c r="BD184" s="6">
        <v>3638</v>
      </c>
      <c r="BE184" s="6">
        <v>3538</v>
      </c>
      <c r="BF184" s="6">
        <v>3359</v>
      </c>
      <c r="BG184" s="6">
        <v>2832</v>
      </c>
      <c r="BH184" s="6">
        <v>2682</v>
      </c>
      <c r="BI184" s="6">
        <v>2402</v>
      </c>
      <c r="BJ184" s="6">
        <v>2227</v>
      </c>
      <c r="BK184" s="6">
        <v>2066</v>
      </c>
      <c r="BL184" s="6">
        <v>1895</v>
      </c>
      <c r="BM184" s="6">
        <v>1731</v>
      </c>
      <c r="BN184" s="6">
        <v>1663</v>
      </c>
      <c r="BO184" s="6">
        <v>1521</v>
      </c>
      <c r="BP184" s="6">
        <v>1557</v>
      </c>
      <c r="BQ184" s="6">
        <v>1489</v>
      </c>
      <c r="BR184" s="6">
        <v>1459</v>
      </c>
      <c r="BS184" s="6">
        <v>1424</v>
      </c>
      <c r="BT184" s="6">
        <v>1369</v>
      </c>
      <c r="BU184" s="6">
        <v>1321</v>
      </c>
    </row>
    <row r="185" spans="1:78" x14ac:dyDescent="0.25">
      <c r="A185" s="4" t="s">
        <v>242</v>
      </c>
      <c r="B185" s="3">
        <v>1424</v>
      </c>
      <c r="C185" s="3">
        <v>1447</v>
      </c>
      <c r="D185" s="3">
        <v>1448</v>
      </c>
      <c r="E185" s="3">
        <v>1484</v>
      </c>
      <c r="F185" s="3">
        <v>1486</v>
      </c>
      <c r="G185" s="3">
        <v>1211</v>
      </c>
      <c r="H185" s="3">
        <v>1066</v>
      </c>
      <c r="I185" s="3">
        <v>1040</v>
      </c>
      <c r="J185" s="3">
        <v>1047</v>
      </c>
      <c r="K185" s="3">
        <v>1092</v>
      </c>
      <c r="L185" s="3">
        <v>1305</v>
      </c>
      <c r="M185" s="3">
        <v>1657</v>
      </c>
      <c r="N185" s="3">
        <v>2389</v>
      </c>
      <c r="O185" s="3">
        <v>3019</v>
      </c>
      <c r="P185" s="3">
        <v>3965</v>
      </c>
      <c r="Q185" s="3">
        <v>5369</v>
      </c>
      <c r="R185" s="3">
        <v>6046</v>
      </c>
      <c r="S185" s="3">
        <v>6506</v>
      </c>
      <c r="T185" s="3">
        <v>6799</v>
      </c>
      <c r="U185" s="3">
        <v>6406</v>
      </c>
      <c r="V185" s="3">
        <v>5977</v>
      </c>
      <c r="W185" s="3">
        <v>6564</v>
      </c>
      <c r="X185" s="3">
        <v>22913</v>
      </c>
      <c r="Y185" s="3">
        <v>36820</v>
      </c>
      <c r="Z185" s="3">
        <v>38452</v>
      </c>
      <c r="AA185" s="3">
        <v>43835</v>
      </c>
      <c r="AB185" s="3">
        <v>47358</v>
      </c>
      <c r="AC185" s="3">
        <v>47864</v>
      </c>
      <c r="AD185" s="3">
        <v>46742</v>
      </c>
      <c r="AE185" s="3">
        <v>46594</v>
      </c>
      <c r="AF185" s="3">
        <v>45676</v>
      </c>
      <c r="AG185" s="3">
        <v>47661</v>
      </c>
      <c r="AH185" s="3">
        <v>53325</v>
      </c>
      <c r="AI185" s="3">
        <v>57491</v>
      </c>
      <c r="AJ185" s="3">
        <v>61482</v>
      </c>
      <c r="AK185" s="3">
        <v>64397</v>
      </c>
      <c r="AL185" s="3">
        <v>71070</v>
      </c>
      <c r="AM185" s="3">
        <v>73185</v>
      </c>
      <c r="AN185" s="3">
        <v>70837</v>
      </c>
      <c r="AO185" s="3">
        <v>70778</v>
      </c>
      <c r="AP185" s="3">
        <v>66182</v>
      </c>
      <c r="AQ185" s="3">
        <v>61398</v>
      </c>
      <c r="AR185" s="3">
        <v>56979</v>
      </c>
      <c r="AS185" s="3">
        <v>54354</v>
      </c>
      <c r="AT185" s="3">
        <v>51847</v>
      </c>
      <c r="AU185" s="3">
        <v>49091</v>
      </c>
      <c r="AV185" s="6">
        <v>46716</v>
      </c>
      <c r="AW185" s="6">
        <v>46552</v>
      </c>
      <c r="AX185" s="6">
        <v>45155</v>
      </c>
      <c r="AY185" s="6">
        <v>42725</v>
      </c>
      <c r="AZ185" s="6">
        <v>40489</v>
      </c>
      <c r="BA185" s="6">
        <v>38702</v>
      </c>
      <c r="BB185" s="6">
        <v>36438</v>
      </c>
      <c r="BC185" s="6">
        <v>34714</v>
      </c>
      <c r="BD185" s="6">
        <v>32535</v>
      </c>
      <c r="BE185" s="6">
        <v>26979</v>
      </c>
      <c r="BF185" s="6">
        <v>24264</v>
      </c>
      <c r="BG185" s="6">
        <v>23086</v>
      </c>
      <c r="BH185" s="6">
        <v>21673</v>
      </c>
      <c r="BI185" s="6">
        <v>20459</v>
      </c>
      <c r="BJ185" s="6">
        <v>19155</v>
      </c>
      <c r="BK185" s="6">
        <v>17831</v>
      </c>
      <c r="BL185" s="6">
        <v>16562</v>
      </c>
      <c r="BM185" s="6">
        <v>15232</v>
      </c>
      <c r="BN185" s="6">
        <v>13833</v>
      </c>
      <c r="BO185" s="6">
        <v>12843</v>
      </c>
      <c r="BP185" s="6">
        <v>11826</v>
      </c>
      <c r="BQ185" s="6">
        <v>10778</v>
      </c>
      <c r="BR185" s="6">
        <v>9676</v>
      </c>
      <c r="BS185" s="6">
        <v>8991</v>
      </c>
      <c r="BT185" s="6">
        <v>8313</v>
      </c>
      <c r="BU185" s="6">
        <v>7639</v>
      </c>
    </row>
    <row r="186" spans="1:78" x14ac:dyDescent="0.25">
      <c r="A186" s="4" t="s">
        <v>243</v>
      </c>
      <c r="B186" s="3">
        <v>1781</v>
      </c>
      <c r="C186" s="3">
        <v>2321</v>
      </c>
      <c r="D186" s="3">
        <v>3634</v>
      </c>
      <c r="E186" s="3">
        <v>4978</v>
      </c>
      <c r="F186" s="3">
        <v>9291</v>
      </c>
      <c r="G186" s="3">
        <v>14960</v>
      </c>
      <c r="H186" s="3">
        <v>19891</v>
      </c>
      <c r="I186" s="3">
        <v>19528</v>
      </c>
      <c r="J186" s="3">
        <v>19337</v>
      </c>
      <c r="K186" s="3">
        <v>18604</v>
      </c>
      <c r="L186" s="3">
        <v>18148</v>
      </c>
      <c r="M186" s="3">
        <v>17918</v>
      </c>
      <c r="N186" s="3">
        <v>18813</v>
      </c>
      <c r="O186" s="3">
        <v>19568</v>
      </c>
      <c r="P186" s="3">
        <v>20770</v>
      </c>
      <c r="Q186" s="3">
        <v>22652</v>
      </c>
      <c r="R186" s="3">
        <v>23253</v>
      </c>
      <c r="S186" s="3">
        <v>23630</v>
      </c>
      <c r="T186" s="3">
        <v>23619</v>
      </c>
      <c r="U186" s="3">
        <v>22903</v>
      </c>
      <c r="V186" s="3">
        <v>22033</v>
      </c>
      <c r="W186" s="3">
        <v>22042</v>
      </c>
      <c r="X186" s="3">
        <v>37778</v>
      </c>
      <c r="Y186" s="3">
        <v>50999</v>
      </c>
      <c r="Z186" s="3">
        <v>52332</v>
      </c>
      <c r="AA186" s="3">
        <v>57548</v>
      </c>
      <c r="AB186" s="3">
        <v>60886</v>
      </c>
      <c r="AC186" s="3">
        <v>61374</v>
      </c>
      <c r="AD186" s="3">
        <v>59981</v>
      </c>
      <c r="AE186" s="3">
        <v>59844</v>
      </c>
      <c r="AF186" s="3">
        <v>59495</v>
      </c>
      <c r="AG186" s="3">
        <v>62344</v>
      </c>
      <c r="AH186" s="3">
        <v>68511</v>
      </c>
      <c r="AI186" s="3">
        <v>73175</v>
      </c>
      <c r="AJ186" s="3">
        <v>77356</v>
      </c>
      <c r="AK186" s="3">
        <v>80037</v>
      </c>
      <c r="AL186" s="3">
        <v>86251</v>
      </c>
      <c r="AM186" s="3">
        <v>87528</v>
      </c>
      <c r="AN186" s="3">
        <v>84529</v>
      </c>
      <c r="AO186" s="3">
        <v>84089</v>
      </c>
      <c r="AP186" s="3">
        <v>79020</v>
      </c>
      <c r="AQ186" s="3">
        <v>73231</v>
      </c>
      <c r="AR186" s="3">
        <v>68262</v>
      </c>
      <c r="AS186" s="3">
        <v>65316</v>
      </c>
      <c r="AT186" s="3">
        <v>62523</v>
      </c>
      <c r="AU186" s="3">
        <v>59209</v>
      </c>
      <c r="AV186" s="6">
        <v>56499</v>
      </c>
      <c r="AW186" s="6">
        <v>55938</v>
      </c>
      <c r="AX186" s="6">
        <v>54373</v>
      </c>
      <c r="AY186" s="6">
        <v>51659</v>
      </c>
      <c r="AZ186" s="6">
        <v>48397</v>
      </c>
      <c r="BA186" s="6">
        <v>43791</v>
      </c>
      <c r="BB186" s="6">
        <v>40933</v>
      </c>
      <c r="BC186" s="6">
        <v>38546</v>
      </c>
      <c r="BD186" s="6">
        <v>36173</v>
      </c>
      <c r="BE186" s="6">
        <v>30517</v>
      </c>
      <c r="BF186" s="6">
        <v>27623</v>
      </c>
      <c r="BG186" s="6">
        <v>25918</v>
      </c>
      <c r="BH186" s="6">
        <v>24355</v>
      </c>
      <c r="BI186" s="6">
        <v>22861</v>
      </c>
      <c r="BJ186" s="6">
        <v>21382</v>
      </c>
      <c r="BK186" s="6">
        <v>19897</v>
      </c>
      <c r="BL186" s="6">
        <v>18457</v>
      </c>
      <c r="BM186" s="6">
        <v>16963</v>
      </c>
      <c r="BN186" s="6">
        <v>15496</v>
      </c>
      <c r="BO186" s="6">
        <v>14364</v>
      </c>
      <c r="BP186" s="6">
        <v>13383</v>
      </c>
      <c r="BQ186" s="6">
        <v>12267</v>
      </c>
      <c r="BR186" s="6">
        <v>11135</v>
      </c>
      <c r="BS186" s="6">
        <v>10415</v>
      </c>
      <c r="BT186" s="6">
        <v>9682</v>
      </c>
      <c r="BU186" s="6">
        <v>8960</v>
      </c>
    </row>
    <row r="187" spans="1:78" x14ac:dyDescent="0.25">
      <c r="A187" s="4" t="s">
        <v>244</v>
      </c>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v>9790</v>
      </c>
      <c r="AK187" s="3">
        <v>18025</v>
      </c>
      <c r="AL187" s="3">
        <v>27848</v>
      </c>
      <c r="AM187" s="3">
        <v>37829</v>
      </c>
      <c r="AN187" s="3">
        <v>47934</v>
      </c>
      <c r="AO187" s="3">
        <v>61031</v>
      </c>
      <c r="AP187" s="3">
        <v>76823</v>
      </c>
      <c r="AQ187" s="3">
        <v>91524</v>
      </c>
      <c r="AR187" s="3">
        <v>110106</v>
      </c>
      <c r="AS187" s="3">
        <v>128764</v>
      </c>
      <c r="AT187" s="3">
        <v>145845</v>
      </c>
      <c r="AU187" s="3">
        <v>161819</v>
      </c>
      <c r="AV187" s="6">
        <v>116831</v>
      </c>
      <c r="AW187" s="6">
        <v>85822</v>
      </c>
      <c r="AX187" s="6">
        <v>94009</v>
      </c>
      <c r="AY187" s="6">
        <v>99946</v>
      </c>
      <c r="AZ187" s="6">
        <v>108240</v>
      </c>
      <c r="BA187" s="6">
        <v>120775</v>
      </c>
      <c r="BB187" s="6">
        <v>126903</v>
      </c>
      <c r="BC187" s="6">
        <v>127882</v>
      </c>
      <c r="BD187" s="6">
        <v>124853</v>
      </c>
      <c r="BE187" s="6">
        <v>125197</v>
      </c>
      <c r="BF187" s="6">
        <v>128107</v>
      </c>
      <c r="BG187" s="6">
        <v>127015</v>
      </c>
      <c r="BH187" s="6">
        <v>130185</v>
      </c>
      <c r="BI187" s="6">
        <v>134429</v>
      </c>
      <c r="BJ187" s="6">
        <v>136954</v>
      </c>
      <c r="BK187" s="6">
        <v>135326</v>
      </c>
      <c r="BL187" s="6">
        <v>137540</v>
      </c>
      <c r="BM187" s="6">
        <v>141561</v>
      </c>
      <c r="BN187" s="6">
        <v>142918</v>
      </c>
      <c r="BO187" s="6">
        <v>136548</v>
      </c>
      <c r="BP187" s="6">
        <v>138814</v>
      </c>
      <c r="BQ187" s="6">
        <v>129009</v>
      </c>
      <c r="BR187" s="6">
        <v>128337</v>
      </c>
      <c r="BS187" s="6">
        <v>121318</v>
      </c>
      <c r="BT187" s="6">
        <v>116643</v>
      </c>
      <c r="BU187" s="6">
        <v>106873</v>
      </c>
    </row>
    <row r="188" spans="1:78" x14ac:dyDescent="0.25">
      <c r="A188" s="4" t="s">
        <v>245</v>
      </c>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v>63</v>
      </c>
      <c r="AL188" s="3">
        <v>95</v>
      </c>
      <c r="AM188" s="3">
        <v>103</v>
      </c>
      <c r="AN188" s="3">
        <v>325</v>
      </c>
      <c r="AO188" s="3">
        <v>555</v>
      </c>
      <c r="AP188" s="3">
        <v>6318</v>
      </c>
      <c r="AQ188" s="3">
        <v>11160</v>
      </c>
      <c r="AR188" s="3">
        <v>17170</v>
      </c>
      <c r="AS188" s="3">
        <v>22894</v>
      </c>
      <c r="AT188" s="3">
        <v>31874</v>
      </c>
      <c r="AU188" s="3">
        <v>38316</v>
      </c>
      <c r="AV188" s="6">
        <v>108557</v>
      </c>
      <c r="AW188" s="6">
        <v>162194</v>
      </c>
      <c r="AX188" s="6">
        <v>174569</v>
      </c>
      <c r="AY188" s="6">
        <v>181483</v>
      </c>
      <c r="AZ188" s="6">
        <v>187355</v>
      </c>
      <c r="BA188" s="6">
        <v>190936</v>
      </c>
      <c r="BB188" s="6">
        <v>196630</v>
      </c>
      <c r="BC188" s="6">
        <v>199374</v>
      </c>
      <c r="BD188" s="6">
        <v>202859</v>
      </c>
      <c r="BE188" s="6">
        <v>207973</v>
      </c>
      <c r="BF188" s="6">
        <v>211404</v>
      </c>
      <c r="BG188" s="6">
        <v>215716</v>
      </c>
      <c r="BH188" s="6">
        <v>219333</v>
      </c>
      <c r="BI188" s="6">
        <v>222706</v>
      </c>
      <c r="BJ188" s="6">
        <v>222656</v>
      </c>
      <c r="BK188" s="6">
        <v>226021</v>
      </c>
      <c r="BL188" s="6">
        <v>226659</v>
      </c>
      <c r="BM188" s="6">
        <v>220852</v>
      </c>
      <c r="BN188" s="6">
        <v>218112</v>
      </c>
      <c r="BO188" s="6">
        <v>219478</v>
      </c>
      <c r="BP188" s="6">
        <v>212963</v>
      </c>
      <c r="BQ188" s="6">
        <v>216542</v>
      </c>
      <c r="BR188" s="6">
        <v>211734</v>
      </c>
      <c r="BS188" s="6">
        <v>210542</v>
      </c>
      <c r="BT188" s="6">
        <v>206900</v>
      </c>
      <c r="BU188" s="6">
        <v>204111</v>
      </c>
    </row>
    <row r="189" spans="1:78" s="9" customFormat="1" x14ac:dyDescent="0.25">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row>
    <row r="190" spans="1:78" hidden="1" x14ac:dyDescent="0.25">
      <c r="A190" s="8" t="s">
        <v>57</v>
      </c>
      <c r="B190" s="14" t="s">
        <v>21</v>
      </c>
      <c r="C190" s="14" t="s">
        <v>22</v>
      </c>
      <c r="D190" s="14" t="s">
        <v>23</v>
      </c>
      <c r="E190" s="14" t="s">
        <v>24</v>
      </c>
      <c r="F190" s="14" t="s">
        <v>25</v>
      </c>
      <c r="G190" s="14" t="s">
        <v>26</v>
      </c>
      <c r="H190" s="14" t="s">
        <v>27</v>
      </c>
      <c r="I190" s="14" t="s">
        <v>28</v>
      </c>
      <c r="J190" s="14" t="s">
        <v>29</v>
      </c>
      <c r="K190" s="14" t="s">
        <v>30</v>
      </c>
      <c r="L190" s="14" t="s">
        <v>31</v>
      </c>
      <c r="M190" s="14" t="s">
        <v>32</v>
      </c>
      <c r="N190" s="14" t="s">
        <v>33</v>
      </c>
      <c r="O190" s="14" t="s">
        <v>34</v>
      </c>
      <c r="P190" s="14" t="s">
        <v>35</v>
      </c>
      <c r="Q190" s="14" t="s">
        <v>36</v>
      </c>
      <c r="R190" s="14" t="s">
        <v>37</v>
      </c>
      <c r="S190" s="14" t="s">
        <v>38</v>
      </c>
      <c r="T190" s="14" t="s">
        <v>39</v>
      </c>
      <c r="U190" s="14" t="s">
        <v>40</v>
      </c>
      <c r="V190" s="14" t="s">
        <v>41</v>
      </c>
      <c r="W190" s="14" t="s">
        <v>42</v>
      </c>
      <c r="X190" s="14" t="s">
        <v>43</v>
      </c>
      <c r="Y190" s="14" t="s">
        <v>44</v>
      </c>
      <c r="Z190" s="14" t="s">
        <v>0</v>
      </c>
      <c r="AA190" s="14" t="s">
        <v>1</v>
      </c>
      <c r="AB190" s="14" t="s">
        <v>2</v>
      </c>
      <c r="AC190" s="14" t="s">
        <v>3</v>
      </c>
      <c r="AD190" s="14" t="s">
        <v>4</v>
      </c>
      <c r="AE190" s="14" t="s">
        <v>5</v>
      </c>
      <c r="AF190" s="14" t="s">
        <v>6</v>
      </c>
      <c r="AG190" s="14" t="s">
        <v>7</v>
      </c>
      <c r="AH190" s="14" t="s">
        <v>8</v>
      </c>
      <c r="AI190" s="14" t="s">
        <v>9</v>
      </c>
      <c r="AJ190" s="14" t="s">
        <v>10</v>
      </c>
      <c r="AK190" s="14" t="s">
        <v>11</v>
      </c>
      <c r="AL190" s="14" t="s">
        <v>12</v>
      </c>
      <c r="AM190" s="14" t="s">
        <v>13</v>
      </c>
      <c r="AN190" s="14" t="s">
        <v>14</v>
      </c>
      <c r="AO190" s="14" t="s">
        <v>15</v>
      </c>
      <c r="AP190" s="14" t="s">
        <v>16</v>
      </c>
      <c r="AQ190" s="14" t="s">
        <v>17</v>
      </c>
      <c r="AR190" s="14" t="s">
        <v>18</v>
      </c>
      <c r="AS190" s="14" t="s">
        <v>19</v>
      </c>
      <c r="AT190" s="14" t="s">
        <v>45</v>
      </c>
      <c r="AU190" s="14" t="s">
        <v>46</v>
      </c>
      <c r="AV190" s="14" t="s">
        <v>54</v>
      </c>
      <c r="AW190" s="14" t="s">
        <v>55</v>
      </c>
      <c r="AX190" s="14" t="s">
        <v>62</v>
      </c>
      <c r="AY190" s="14" t="s">
        <v>63</v>
      </c>
      <c r="AZ190" s="5" t="s">
        <v>73</v>
      </c>
      <c r="BA190" s="5" t="s">
        <v>75</v>
      </c>
      <c r="BB190" s="5" t="s">
        <v>76</v>
      </c>
      <c r="BC190" s="5" t="s">
        <v>77</v>
      </c>
      <c r="BD190" s="5" t="s">
        <v>78</v>
      </c>
      <c r="BE190" s="5" t="s">
        <v>79</v>
      </c>
      <c r="BF190" s="5" t="s">
        <v>80</v>
      </c>
      <c r="BG190" s="5" t="s">
        <v>82</v>
      </c>
      <c r="BH190" s="73" t="s">
        <v>83</v>
      </c>
      <c r="BI190" s="15"/>
      <c r="BJ190" s="15"/>
      <c r="BK190" s="15"/>
      <c r="BL190" s="15"/>
      <c r="BM190" s="15"/>
      <c r="BN190" s="15"/>
      <c r="BO190" s="15"/>
      <c r="BP190" s="15"/>
      <c r="BQ190" s="15"/>
    </row>
    <row r="191" spans="1:78" hidden="1" x14ac:dyDescent="0.25">
      <c r="A191" s="4" t="s">
        <v>58</v>
      </c>
      <c r="B191" s="3"/>
      <c r="C191" s="3"/>
      <c r="D191" s="3"/>
      <c r="E191" s="3"/>
      <c r="F191" s="3"/>
      <c r="G191" s="3"/>
      <c r="H191" s="3"/>
      <c r="I191" s="3"/>
      <c r="J191" s="3"/>
      <c r="K191" s="3"/>
      <c r="L191" s="3"/>
      <c r="M191" s="3"/>
      <c r="N191" s="3"/>
      <c r="O191" s="3"/>
      <c r="P191" s="3"/>
      <c r="Q191" s="3"/>
      <c r="R191" s="3"/>
      <c r="S191" s="3"/>
      <c r="T191" s="3"/>
      <c r="U191" s="3"/>
      <c r="V191" s="3"/>
      <c r="W191" s="3"/>
      <c r="X191" s="3"/>
      <c r="Y191" s="3"/>
      <c r="Z191" s="3">
        <v>1038</v>
      </c>
      <c r="AA191" s="3">
        <v>1052</v>
      </c>
      <c r="AB191" s="3">
        <v>667</v>
      </c>
      <c r="AC191" s="3">
        <v>965</v>
      </c>
      <c r="AD191" s="3">
        <v>1301</v>
      </c>
      <c r="AE191" s="3">
        <v>1443</v>
      </c>
      <c r="AF191" s="3">
        <v>1792</v>
      </c>
      <c r="AG191" s="3">
        <v>2118</v>
      </c>
      <c r="AH191" s="3">
        <v>2415</v>
      </c>
      <c r="AI191" s="3">
        <v>2655</v>
      </c>
      <c r="AJ191" s="3">
        <v>2725</v>
      </c>
      <c r="AK191" s="3">
        <v>2749</v>
      </c>
      <c r="AL191" s="3">
        <v>2860</v>
      </c>
      <c r="AM191" s="3">
        <v>3232</v>
      </c>
      <c r="AN191" s="3">
        <v>3379</v>
      </c>
      <c r="AO191" s="3">
        <v>3407</v>
      </c>
      <c r="AP191" s="3">
        <v>3407</v>
      </c>
      <c r="AQ191" s="3">
        <v>3392</v>
      </c>
      <c r="AR191" s="3">
        <v>3683</v>
      </c>
      <c r="AS191" s="3">
        <v>3672</v>
      </c>
      <c r="AT191" s="3">
        <v>3225</v>
      </c>
      <c r="AU191" s="3">
        <v>2976</v>
      </c>
      <c r="AV191" s="6">
        <v>1008</v>
      </c>
      <c r="AW191" s="6">
        <v>1065</v>
      </c>
      <c r="AX191" s="6">
        <v>1128</v>
      </c>
      <c r="AY191" s="6">
        <v>1148</v>
      </c>
      <c r="AZ191" s="6">
        <v>1181</v>
      </c>
      <c r="BA191" s="6">
        <v>1208</v>
      </c>
      <c r="BB191" s="6">
        <v>1243</v>
      </c>
      <c r="BC191" s="6">
        <v>1258</v>
      </c>
      <c r="BD191" s="6">
        <v>1272</v>
      </c>
      <c r="BE191" s="6">
        <v>1320</v>
      </c>
      <c r="BF191" s="6">
        <v>1333.3330000000001</v>
      </c>
      <c r="BG191" s="6">
        <v>1337.6669999999999</v>
      </c>
      <c r="BH191" s="74">
        <v>1333</v>
      </c>
      <c r="BI191" s="12"/>
      <c r="BJ191" s="12"/>
      <c r="BK191" s="12"/>
      <c r="BL191" s="12"/>
      <c r="BM191" s="12"/>
      <c r="BN191" s="12"/>
      <c r="BO191" s="12"/>
      <c r="BP191" s="12"/>
      <c r="BQ191" s="12"/>
    </row>
    <row r="192" spans="1:78" hidden="1" x14ac:dyDescent="0.25">
      <c r="A192" s="4" t="s">
        <v>59</v>
      </c>
      <c r="B192" s="3"/>
      <c r="C192" s="3"/>
      <c r="D192" s="3"/>
      <c r="E192" s="3"/>
      <c r="F192" s="3"/>
      <c r="G192" s="3"/>
      <c r="H192" s="3"/>
      <c r="I192" s="3"/>
      <c r="J192" s="3"/>
      <c r="K192" s="3"/>
      <c r="L192" s="3"/>
      <c r="M192" s="3"/>
      <c r="N192" s="3"/>
      <c r="O192" s="3"/>
      <c r="P192" s="3"/>
      <c r="Q192" s="3"/>
      <c r="R192" s="3"/>
      <c r="S192" s="3"/>
      <c r="T192" s="3"/>
      <c r="U192" s="3"/>
      <c r="V192" s="3"/>
      <c r="W192" s="3"/>
      <c r="X192" s="3"/>
      <c r="Y192" s="3"/>
      <c r="Z192" s="3">
        <v>2922</v>
      </c>
      <c r="AA192" s="3">
        <v>2945</v>
      </c>
      <c r="AB192" s="3">
        <v>2576</v>
      </c>
      <c r="AC192" s="3">
        <v>2945</v>
      </c>
      <c r="AD192" s="3">
        <v>3280</v>
      </c>
      <c r="AE192" s="3">
        <v>3511</v>
      </c>
      <c r="AF192" s="3">
        <v>3623</v>
      </c>
      <c r="AG192" s="3">
        <v>3921</v>
      </c>
      <c r="AH192" s="3">
        <v>4224</v>
      </c>
      <c r="AI192" s="3">
        <v>4454</v>
      </c>
      <c r="AJ192" s="3">
        <v>4541</v>
      </c>
      <c r="AK192" s="3">
        <v>4769</v>
      </c>
      <c r="AL192" s="3">
        <v>4899</v>
      </c>
      <c r="AM192" s="3">
        <v>5348</v>
      </c>
      <c r="AN192" s="3">
        <v>5548</v>
      </c>
      <c r="AO192" s="3">
        <v>5745</v>
      </c>
      <c r="AP192" s="3">
        <v>5837</v>
      </c>
      <c r="AQ192" s="3">
        <v>5862</v>
      </c>
      <c r="AR192" s="3">
        <v>6231</v>
      </c>
      <c r="AS192" s="3">
        <v>6126</v>
      </c>
      <c r="AT192" s="3">
        <v>5525</v>
      </c>
      <c r="AU192" s="3">
        <v>4981</v>
      </c>
      <c r="AV192" s="6">
        <v>2964</v>
      </c>
      <c r="AW192" s="6">
        <v>3246</v>
      </c>
      <c r="AX192" s="6">
        <v>3573</v>
      </c>
      <c r="AY192" s="6">
        <v>3737</v>
      </c>
      <c r="AZ192" s="6">
        <v>3769</v>
      </c>
      <c r="BA192" s="6">
        <v>3830</v>
      </c>
      <c r="BB192" s="6">
        <v>3932</v>
      </c>
      <c r="BC192" s="6">
        <v>4029</v>
      </c>
      <c r="BD192" s="6">
        <v>4513</v>
      </c>
      <c r="BE192" s="6">
        <v>4570</v>
      </c>
      <c r="BF192" s="6">
        <v>4601.6670000000004</v>
      </c>
      <c r="BG192" s="6">
        <v>4524</v>
      </c>
      <c r="BH192" s="74">
        <v>4598.3329999999996</v>
      </c>
      <c r="BI192" s="12"/>
      <c r="BJ192" s="12"/>
      <c r="BK192" s="12"/>
      <c r="BL192" s="12"/>
      <c r="BM192" s="12"/>
      <c r="BN192" s="12"/>
      <c r="BO192" s="12"/>
      <c r="BP192" s="12"/>
      <c r="BQ192" s="12"/>
    </row>
    <row r="193" spans="1:73" hidden="1" x14ac:dyDescent="0.25">
      <c r="A193" s="4" t="s">
        <v>20</v>
      </c>
      <c r="B193" s="3"/>
      <c r="C193" s="3"/>
      <c r="D193" s="3"/>
      <c r="E193" s="3"/>
      <c r="F193" s="3"/>
      <c r="G193" s="3"/>
      <c r="H193" s="3"/>
      <c r="I193" s="3"/>
      <c r="J193" s="3"/>
      <c r="K193" s="3"/>
      <c r="L193" s="3"/>
      <c r="M193" s="3"/>
      <c r="N193" s="3"/>
      <c r="O193" s="3"/>
      <c r="P193" s="3"/>
      <c r="Q193" s="3"/>
      <c r="R193" s="3"/>
      <c r="S193" s="3"/>
      <c r="T193" s="3"/>
      <c r="U193" s="3"/>
      <c r="V193" s="3"/>
      <c r="W193" s="3"/>
      <c r="X193" s="3"/>
      <c r="Y193" s="3"/>
      <c r="Z193" s="3">
        <v>39056</v>
      </c>
      <c r="AA193" s="3">
        <v>32446</v>
      </c>
      <c r="AB193" s="3">
        <v>46301</v>
      </c>
      <c r="AC193" s="3">
        <v>53076</v>
      </c>
      <c r="AD193" s="3">
        <v>65828</v>
      </c>
      <c r="AE193" s="3">
        <v>99668</v>
      </c>
      <c r="AF193" s="3">
        <v>158652</v>
      </c>
      <c r="AG193" s="3">
        <v>168179</v>
      </c>
      <c r="AH193" s="3">
        <v>200654</v>
      </c>
      <c r="AI193" s="3">
        <v>269714</v>
      </c>
      <c r="AJ193" s="3">
        <v>312257</v>
      </c>
      <c r="AK193" s="3">
        <v>290812</v>
      </c>
      <c r="AL193" s="3">
        <v>337846</v>
      </c>
      <c r="AM193" s="3">
        <v>515173</v>
      </c>
      <c r="AN193" s="3">
        <v>621009</v>
      </c>
      <c r="AO193" s="3">
        <v>645767</v>
      </c>
      <c r="AP193" s="3">
        <v>664729</v>
      </c>
      <c r="AQ193" s="3">
        <v>832574</v>
      </c>
      <c r="AR193" s="3">
        <v>963293</v>
      </c>
      <c r="AS193" s="3">
        <v>975108</v>
      </c>
      <c r="AT193" s="3">
        <v>948179</v>
      </c>
      <c r="AU193" s="3">
        <v>979992</v>
      </c>
      <c r="AV193" s="6">
        <v>675820</v>
      </c>
      <c r="AW193" s="6">
        <v>562963.10800000001</v>
      </c>
      <c r="AX193" s="6">
        <v>548632.43000000005</v>
      </c>
      <c r="AY193" s="6">
        <v>624624</v>
      </c>
      <c r="AZ193" s="6">
        <v>690367</v>
      </c>
      <c r="BA193" s="6">
        <v>573584.48300000001</v>
      </c>
      <c r="BB193" s="6">
        <v>534267.10600000003</v>
      </c>
      <c r="BC193" s="6">
        <v>562246.39599999995</v>
      </c>
      <c r="BD193" s="6">
        <v>570614.13600000006</v>
      </c>
      <c r="BE193" s="6">
        <v>504845.69699999999</v>
      </c>
      <c r="BF193" s="6">
        <v>476294.74800000002</v>
      </c>
      <c r="BG193" s="6">
        <v>527383.97</v>
      </c>
      <c r="BH193" s="74">
        <v>542802.96699999995</v>
      </c>
      <c r="BI193" s="12"/>
      <c r="BJ193" s="12"/>
      <c r="BK193" s="12"/>
      <c r="BL193" s="12"/>
      <c r="BM193" s="12"/>
      <c r="BN193" s="12"/>
      <c r="BO193" s="12"/>
      <c r="BP193" s="12"/>
      <c r="BQ193" s="12"/>
    </row>
    <row r="194" spans="1:73" x14ac:dyDescent="0.25">
      <c r="A194" s="9"/>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row>
    <row r="195" spans="1:73" x14ac:dyDescent="0.25">
      <c r="A195" s="8" t="s">
        <v>126</v>
      </c>
      <c r="B195" s="14" t="s">
        <v>21</v>
      </c>
      <c r="C195" s="14" t="s">
        <v>22</v>
      </c>
      <c r="D195" s="14" t="s">
        <v>23</v>
      </c>
      <c r="E195" s="14" t="s">
        <v>24</v>
      </c>
      <c r="F195" s="14" t="s">
        <v>25</v>
      </c>
      <c r="G195" s="14" t="s">
        <v>26</v>
      </c>
      <c r="H195" s="14" t="s">
        <v>27</v>
      </c>
      <c r="I195" s="14" t="s">
        <v>28</v>
      </c>
      <c r="J195" s="14" t="s">
        <v>29</v>
      </c>
      <c r="K195" s="14" t="s">
        <v>30</v>
      </c>
      <c r="L195" s="14" t="s">
        <v>31</v>
      </c>
      <c r="M195" s="14" t="s">
        <v>32</v>
      </c>
      <c r="N195" s="14" t="s">
        <v>33</v>
      </c>
      <c r="O195" s="14" t="s">
        <v>34</v>
      </c>
      <c r="P195" s="14" t="s">
        <v>35</v>
      </c>
      <c r="Q195" s="14" t="s">
        <v>36</v>
      </c>
      <c r="R195" s="14" t="s">
        <v>37</v>
      </c>
      <c r="S195" s="14" t="s">
        <v>38</v>
      </c>
      <c r="T195" s="14" t="s">
        <v>39</v>
      </c>
      <c r="U195" s="14" t="s">
        <v>40</v>
      </c>
      <c r="V195" s="14" t="s">
        <v>41</v>
      </c>
      <c r="W195" s="14" t="s">
        <v>42</v>
      </c>
      <c r="X195" s="14" t="s">
        <v>43</v>
      </c>
      <c r="Y195" s="14" t="s">
        <v>44</v>
      </c>
      <c r="Z195" s="14" t="s">
        <v>0</v>
      </c>
      <c r="AA195" s="14" t="s">
        <v>1</v>
      </c>
      <c r="AB195" s="14" t="s">
        <v>2</v>
      </c>
      <c r="AC195" s="14" t="s">
        <v>3</v>
      </c>
      <c r="AD195" s="14" t="s">
        <v>4</v>
      </c>
      <c r="AE195" s="14" t="s">
        <v>5</v>
      </c>
      <c r="AF195" s="14" t="s">
        <v>6</v>
      </c>
      <c r="AG195" s="14" t="s">
        <v>7</v>
      </c>
      <c r="AH195" s="14" t="s">
        <v>8</v>
      </c>
      <c r="AI195" s="14" t="s">
        <v>9</v>
      </c>
      <c r="AJ195" s="14" t="s">
        <v>10</v>
      </c>
      <c r="AK195" s="14" t="s">
        <v>11</v>
      </c>
      <c r="AL195" s="14" t="s">
        <v>12</v>
      </c>
      <c r="AM195" s="14" t="s">
        <v>13</v>
      </c>
      <c r="AN195" s="14" t="s">
        <v>14</v>
      </c>
      <c r="AO195" s="14" t="s">
        <v>15</v>
      </c>
      <c r="AP195" s="14" t="s">
        <v>16</v>
      </c>
      <c r="AQ195" s="14" t="s">
        <v>17</v>
      </c>
      <c r="AR195" s="14" t="s">
        <v>18</v>
      </c>
      <c r="AS195" s="14" t="s">
        <v>19</v>
      </c>
      <c r="AT195" s="14" t="s">
        <v>45</v>
      </c>
      <c r="AU195" s="14" t="s">
        <v>46</v>
      </c>
      <c r="AV195" s="14" t="s">
        <v>54</v>
      </c>
      <c r="AW195" s="14" t="s">
        <v>55</v>
      </c>
      <c r="AX195" s="14" t="s">
        <v>62</v>
      </c>
      <c r="AY195" s="14" t="s">
        <v>63</v>
      </c>
      <c r="AZ195" s="5" t="s">
        <v>73</v>
      </c>
      <c r="BA195" s="5" t="s">
        <v>75</v>
      </c>
      <c r="BB195" s="5" t="s">
        <v>76</v>
      </c>
      <c r="BC195" s="5" t="s">
        <v>77</v>
      </c>
      <c r="BD195" s="5" t="s">
        <v>78</v>
      </c>
      <c r="BE195" s="5" t="s">
        <v>79</v>
      </c>
      <c r="BF195" s="5" t="s">
        <v>80</v>
      </c>
      <c r="BG195" s="5" t="s">
        <v>82</v>
      </c>
      <c r="BH195" s="5" t="s">
        <v>83</v>
      </c>
      <c r="BI195" s="5" t="s">
        <v>84</v>
      </c>
      <c r="BJ195" s="5" t="s">
        <v>87</v>
      </c>
      <c r="BK195" s="5" t="s">
        <v>96</v>
      </c>
      <c r="BL195" s="5" t="s">
        <v>110</v>
      </c>
      <c r="BM195" s="5" t="s">
        <v>133</v>
      </c>
      <c r="BN195" s="5" t="s">
        <v>137</v>
      </c>
      <c r="BO195" s="5" t="s">
        <v>139</v>
      </c>
      <c r="BP195" s="5" t="s">
        <v>140</v>
      </c>
      <c r="BQ195" s="5" t="s">
        <v>141</v>
      </c>
      <c r="BR195" s="5" t="s">
        <v>148</v>
      </c>
      <c r="BS195" s="5" t="s">
        <v>264</v>
      </c>
      <c r="BT195" s="5" t="str">
        <f>BT3</f>
        <v>2022 Q3</v>
      </c>
      <c r="BU195" s="5" t="str">
        <f>BU3</f>
        <v>2022 Q4</v>
      </c>
    </row>
    <row r="196" spans="1:73" x14ac:dyDescent="0.25">
      <c r="A196" s="4" t="s">
        <v>128</v>
      </c>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22">
        <v>0.35805322011098034</v>
      </c>
      <c r="AW196" s="22">
        <v>0.35770497642744892</v>
      </c>
      <c r="AX196" s="22">
        <v>0.35784696095644175</v>
      </c>
      <c r="AY196" s="22">
        <v>0.35195534689619196</v>
      </c>
      <c r="AZ196" s="22">
        <v>0.35212010237416513</v>
      </c>
      <c r="BA196" s="22">
        <v>0.35053870379578989</v>
      </c>
      <c r="BB196" s="22">
        <v>0.35364359059291156</v>
      </c>
      <c r="BC196" s="22">
        <v>0.35211962116532836</v>
      </c>
      <c r="BD196" s="22">
        <v>0.35286826322707854</v>
      </c>
      <c r="BE196" s="22">
        <v>0.35375306974459719</v>
      </c>
      <c r="BF196" s="22">
        <v>0.35539863790220627</v>
      </c>
      <c r="BG196" s="22">
        <v>0.35543452199532655</v>
      </c>
      <c r="BH196" s="22">
        <v>0.35710393480508423</v>
      </c>
      <c r="BI196" s="22">
        <v>0.35656734207389751</v>
      </c>
      <c r="BJ196" s="22">
        <v>0.3620320683264846</v>
      </c>
      <c r="BK196" s="22">
        <v>0.36408405995097842</v>
      </c>
      <c r="BL196" s="22">
        <v>0.36714225547020718</v>
      </c>
      <c r="BM196" s="22">
        <v>0.36992449882843009</v>
      </c>
      <c r="BN196" s="22">
        <v>0.37462926332194446</v>
      </c>
      <c r="BO196" s="22">
        <v>0.37828554325052377</v>
      </c>
      <c r="BP196" s="22">
        <v>0.38143693846245791</v>
      </c>
      <c r="BQ196" s="22">
        <v>0.38238911710424478</v>
      </c>
      <c r="BR196" s="22">
        <v>0.38353596837944665</v>
      </c>
      <c r="BS196" s="22">
        <v>0.38289518058115368</v>
      </c>
      <c r="BT196" s="22">
        <v>0.38078003819322648</v>
      </c>
      <c r="BU196" s="22">
        <v>0.38062204846326542</v>
      </c>
    </row>
    <row r="197" spans="1:73" x14ac:dyDescent="0.25">
      <c r="A197" s="4" t="s">
        <v>129</v>
      </c>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22">
        <v>0.2822059441735329</v>
      </c>
      <c r="AW197" s="22">
        <v>0.2850086956521739</v>
      </c>
      <c r="AX197" s="22">
        <v>0.28693211269960706</v>
      </c>
      <c r="AY197" s="22">
        <v>0.28774418362023996</v>
      </c>
      <c r="AZ197" s="22">
        <v>0.28938617116461018</v>
      </c>
      <c r="BA197" s="22">
        <v>0.28982222774738942</v>
      </c>
      <c r="BB197" s="22">
        <v>0.29211183338853924</v>
      </c>
      <c r="BC197" s="22">
        <v>0.29097405806053117</v>
      </c>
      <c r="BD197" s="22">
        <v>0.29146175649030565</v>
      </c>
      <c r="BE197" s="22">
        <v>0.29268172888015714</v>
      </c>
      <c r="BF197" s="22">
        <v>0.29374271032992127</v>
      </c>
      <c r="BG197" s="22">
        <v>0.29369805953469463</v>
      </c>
      <c r="BH197" s="22">
        <v>0.2949431368971599</v>
      </c>
      <c r="BI197" s="22">
        <v>0.2954584755863518</v>
      </c>
      <c r="BJ197" s="22">
        <v>0.29745971315768271</v>
      </c>
      <c r="BK197" s="22">
        <v>0.30020030538031905</v>
      </c>
      <c r="BL197" s="22">
        <v>0.30225587132227594</v>
      </c>
      <c r="BM197" s="22">
        <v>0.30370156009052129</v>
      </c>
      <c r="BN197" s="22">
        <v>0.30807948210753461</v>
      </c>
      <c r="BO197" s="22">
        <v>0.31028494462735706</v>
      </c>
      <c r="BP197" s="22">
        <v>0.31203119708349103</v>
      </c>
      <c r="BQ197" s="22">
        <v>0.31295211446488458</v>
      </c>
      <c r="BR197" s="22">
        <v>0.3136697628458498</v>
      </c>
      <c r="BS197" s="22">
        <v>0.31275165679777261</v>
      </c>
      <c r="BT197" s="22">
        <v>0.31215674811956812</v>
      </c>
      <c r="BU197" s="22">
        <v>0.31189691878919251</v>
      </c>
    </row>
    <row r="198" spans="1:73" x14ac:dyDescent="0.25">
      <c r="A198" s="4" t="s">
        <v>130</v>
      </c>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22">
        <v>7.5847275937447459E-2</v>
      </c>
      <c r="AW198" s="22">
        <v>7.2696280775275013E-2</v>
      </c>
      <c r="AX198" s="22">
        <v>7.0914848256834709E-2</v>
      </c>
      <c r="AY198" s="22">
        <v>6.4211163275952013E-2</v>
      </c>
      <c r="AZ198" s="22">
        <v>6.2733931209554922E-2</v>
      </c>
      <c r="BA198" s="22">
        <v>6.0716476048400463E-2</v>
      </c>
      <c r="BB198" s="22">
        <v>6.153175720437231E-2</v>
      </c>
      <c r="BC198" s="22">
        <v>6.1145563104797199E-2</v>
      </c>
      <c r="BD198" s="22">
        <v>6.140650673677292E-2</v>
      </c>
      <c r="BE198" s="22">
        <v>6.1071340864440077E-2</v>
      </c>
      <c r="BF198" s="22">
        <v>6.1655927572284983E-2</v>
      </c>
      <c r="BG198" s="22">
        <v>6.173646246063192E-2</v>
      </c>
      <c r="BH198" s="22">
        <v>6.2160797907924344E-2</v>
      </c>
      <c r="BI198" s="22">
        <v>6.1108866487545703E-2</v>
      </c>
      <c r="BJ198" s="22">
        <v>6.4572355168801873E-2</v>
      </c>
      <c r="BK198" s="22">
        <v>6.3883754570659382E-2</v>
      </c>
      <c r="BL198" s="22">
        <v>6.4886384147931242E-2</v>
      </c>
      <c r="BM198" s="22">
        <v>6.6222938737908799E-2</v>
      </c>
      <c r="BN198" s="22">
        <v>6.6549781214409881E-2</v>
      </c>
      <c r="BO198" s="22">
        <v>6.8000598623166722E-2</v>
      </c>
      <c r="BP198" s="22">
        <v>6.9405741378966865E-2</v>
      </c>
      <c r="BQ198" s="22">
        <v>6.9437002639360201E-2</v>
      </c>
      <c r="BR198" s="22">
        <v>6.9866205533596834E-2</v>
      </c>
      <c r="BS198" s="22">
        <v>7.014352378338104E-2</v>
      </c>
      <c r="BT198" s="22">
        <v>6.8623290073658361E-2</v>
      </c>
      <c r="BU198" s="22">
        <v>6.8725129674072932E-2</v>
      </c>
    </row>
    <row r="199" spans="1:73" x14ac:dyDescent="0.25">
      <c r="A199" s="4" t="s">
        <v>188</v>
      </c>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6">
        <v>4757.6000000000004</v>
      </c>
      <c r="AW199" s="6">
        <v>4772.5</v>
      </c>
      <c r="AX199" s="6">
        <v>4784.3999999999996</v>
      </c>
      <c r="AY199" s="6">
        <v>4792.5</v>
      </c>
      <c r="AZ199" s="6">
        <v>4805.8999999999996</v>
      </c>
      <c r="BA199" s="6">
        <v>4826.3999999999996</v>
      </c>
      <c r="BB199" s="6">
        <v>4830.3999999999996</v>
      </c>
      <c r="BC199" s="6">
        <v>4857</v>
      </c>
      <c r="BD199" s="6">
        <v>4868.8</v>
      </c>
      <c r="BE199" s="6">
        <v>4886.3999999999996</v>
      </c>
      <c r="BF199" s="6">
        <v>4904.2</v>
      </c>
      <c r="BG199" s="6">
        <v>4921.5</v>
      </c>
      <c r="BH199" s="6">
        <v>4932.8999999999996</v>
      </c>
      <c r="BI199" s="6">
        <v>4950.1000000000004</v>
      </c>
      <c r="BJ199" s="6">
        <v>4964.3999999999996</v>
      </c>
      <c r="BK199" s="6">
        <v>4977.3999999999996</v>
      </c>
      <c r="BL199" s="6">
        <v>4986.1000000000004</v>
      </c>
      <c r="BM199" s="6">
        <v>4993.3</v>
      </c>
      <c r="BN199" s="6">
        <v>5004.8999999999996</v>
      </c>
      <c r="BO199" s="6">
        <v>5011.5</v>
      </c>
      <c r="BP199" s="6">
        <v>5019.7</v>
      </c>
      <c r="BQ199" s="6">
        <v>5039.1000000000004</v>
      </c>
      <c r="BR199" s="6">
        <v>5060</v>
      </c>
      <c r="BS199" s="6">
        <v>5100.2</v>
      </c>
      <c r="BT199" s="6">
        <v>5131.8</v>
      </c>
      <c r="BU199" s="6">
        <v>5166.8</v>
      </c>
    </row>
    <row r="200" spans="1:73" x14ac:dyDescent="0.25">
      <c r="A200" s="79"/>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row>
    <row r="201" spans="1:73" x14ac:dyDescent="0.25">
      <c r="A201" s="8" t="s">
        <v>127</v>
      </c>
      <c r="B201" s="14" t="s">
        <v>21</v>
      </c>
      <c r="C201" s="14" t="s">
        <v>22</v>
      </c>
      <c r="D201" s="14" t="s">
        <v>23</v>
      </c>
      <c r="E201" s="14" t="s">
        <v>24</v>
      </c>
      <c r="F201" s="14" t="s">
        <v>25</v>
      </c>
      <c r="G201" s="14" t="s">
        <v>26</v>
      </c>
      <c r="H201" s="14" t="s">
        <v>27</v>
      </c>
      <c r="I201" s="14" t="s">
        <v>28</v>
      </c>
      <c r="J201" s="14" t="s">
        <v>29</v>
      </c>
      <c r="K201" s="14" t="s">
        <v>30</v>
      </c>
      <c r="L201" s="14" t="s">
        <v>31</v>
      </c>
      <c r="M201" s="14" t="s">
        <v>32</v>
      </c>
      <c r="N201" s="14" t="s">
        <v>33</v>
      </c>
      <c r="O201" s="14" t="s">
        <v>34</v>
      </c>
      <c r="P201" s="14" t="s">
        <v>35</v>
      </c>
      <c r="Q201" s="14" t="s">
        <v>36</v>
      </c>
      <c r="R201" s="14" t="s">
        <v>37</v>
      </c>
      <c r="S201" s="14" t="s">
        <v>38</v>
      </c>
      <c r="T201" s="14" t="s">
        <v>39</v>
      </c>
      <c r="U201" s="14" t="s">
        <v>40</v>
      </c>
      <c r="V201" s="14" t="s">
        <v>41</v>
      </c>
      <c r="W201" s="14" t="s">
        <v>42</v>
      </c>
      <c r="X201" s="14" t="s">
        <v>43</v>
      </c>
      <c r="Y201" s="14" t="s">
        <v>44</v>
      </c>
      <c r="Z201" s="14" t="s">
        <v>0</v>
      </c>
      <c r="AA201" s="14" t="s">
        <v>1</v>
      </c>
      <c r="AB201" s="14" t="s">
        <v>2</v>
      </c>
      <c r="AC201" s="14" t="s">
        <v>3</v>
      </c>
      <c r="AD201" s="14" t="s">
        <v>4</v>
      </c>
      <c r="AE201" s="14" t="s">
        <v>5</v>
      </c>
      <c r="AF201" s="14" t="s">
        <v>6</v>
      </c>
      <c r="AG201" s="14" t="s">
        <v>7</v>
      </c>
      <c r="AH201" s="14" t="s">
        <v>8</v>
      </c>
      <c r="AI201" s="14" t="s">
        <v>9</v>
      </c>
      <c r="AJ201" s="14" t="s">
        <v>10</v>
      </c>
      <c r="AK201" s="14" t="s">
        <v>11</v>
      </c>
      <c r="AL201" s="14" t="s">
        <v>12</v>
      </c>
      <c r="AM201" s="14" t="s">
        <v>13</v>
      </c>
      <c r="AN201" s="14" t="s">
        <v>14</v>
      </c>
      <c r="AO201" s="14" t="s">
        <v>15</v>
      </c>
      <c r="AP201" s="14" t="s">
        <v>16</v>
      </c>
      <c r="AQ201" s="14" t="s">
        <v>17</v>
      </c>
      <c r="AR201" s="14" t="s">
        <v>18</v>
      </c>
      <c r="AS201" s="14" t="s">
        <v>19</v>
      </c>
      <c r="AT201" s="14" t="s">
        <v>45</v>
      </c>
      <c r="AU201" s="14" t="s">
        <v>46</v>
      </c>
      <c r="AV201" s="14" t="s">
        <v>54</v>
      </c>
      <c r="AW201" s="14" t="s">
        <v>55</v>
      </c>
      <c r="AX201" s="14" t="s">
        <v>62</v>
      </c>
      <c r="AY201" s="14" t="s">
        <v>63</v>
      </c>
      <c r="AZ201" s="5" t="s">
        <v>73</v>
      </c>
      <c r="BA201" s="5" t="s">
        <v>75</v>
      </c>
      <c r="BB201" s="5" t="s">
        <v>76</v>
      </c>
      <c r="BC201" s="5" t="s">
        <v>77</v>
      </c>
      <c r="BD201" s="5" t="s">
        <v>78</v>
      </c>
      <c r="BE201" s="5" t="s">
        <v>79</v>
      </c>
      <c r="BF201" s="5" t="s">
        <v>80</v>
      </c>
      <c r="BG201" s="5" t="s">
        <v>82</v>
      </c>
      <c r="BH201" s="5" t="s">
        <v>83</v>
      </c>
      <c r="BI201" s="5" t="s">
        <v>84</v>
      </c>
      <c r="BJ201" s="5" t="s">
        <v>87</v>
      </c>
      <c r="BK201" s="5" t="s">
        <v>96</v>
      </c>
      <c r="BL201" s="5" t="s">
        <v>110</v>
      </c>
      <c r="BM201" s="5" t="s">
        <v>133</v>
      </c>
      <c r="BN201" s="5" t="s">
        <v>137</v>
      </c>
      <c r="BO201" s="5" t="s">
        <v>139</v>
      </c>
      <c r="BP201" s="5" t="s">
        <v>140</v>
      </c>
      <c r="BQ201" s="5" t="s">
        <v>141</v>
      </c>
      <c r="BR201" s="5" t="s">
        <v>148</v>
      </c>
      <c r="BS201" s="5" t="s">
        <v>264</v>
      </c>
      <c r="BT201" s="5" t="str">
        <f>BT3</f>
        <v>2022 Q3</v>
      </c>
      <c r="BU201" s="5" t="str">
        <f>BU3</f>
        <v>2022 Q4</v>
      </c>
    </row>
    <row r="202" spans="1:73" x14ac:dyDescent="0.25">
      <c r="A202" s="4" t="s">
        <v>98</v>
      </c>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22">
        <v>0.20332421496552117</v>
      </c>
      <c r="AW202" s="22">
        <v>0.20311597923441155</v>
      </c>
      <c r="AX202" s="22">
        <v>0.20343304030140427</v>
      </c>
      <c r="AY202" s="22">
        <v>0.20275205440634742</v>
      </c>
      <c r="AZ202" s="22">
        <v>0.19928744760644165</v>
      </c>
      <c r="BA202" s="22">
        <v>0.19706316249590208</v>
      </c>
      <c r="BB202" s="22">
        <v>0.19665282028858766</v>
      </c>
      <c r="BC202" s="22">
        <v>0.19350035209360272</v>
      </c>
      <c r="BD202" s="22">
        <v>0.19441328052948517</v>
      </c>
      <c r="BE202" s="22">
        <v>0.19238587424633935</v>
      </c>
      <c r="BF202" s="22">
        <v>0.19181891197258513</v>
      </c>
      <c r="BG202" s="22">
        <v>0.18671501392611278</v>
      </c>
      <c r="BH202" s="22">
        <v>0.18837566668426889</v>
      </c>
      <c r="BI202" s="22">
        <v>0.18724747874755795</v>
      </c>
      <c r="BJ202" s="22">
        <v>0.18787315992191209</v>
      </c>
      <c r="BK202" s="22">
        <v>0.18458582937409626</v>
      </c>
      <c r="BL202" s="22">
        <v>0.18778957326045828</v>
      </c>
      <c r="BM202" s="22">
        <v>0.18877674221563229</v>
      </c>
      <c r="BN202" s="22">
        <v>0.19368610588551466</v>
      </c>
      <c r="BO202" s="22">
        <v>0.1873405253283302</v>
      </c>
      <c r="BP202" s="22">
        <v>0.18612594432370899</v>
      </c>
      <c r="BQ202" s="22">
        <v>0.18295895997960746</v>
      </c>
      <c r="BR202" s="22">
        <v>0.18219597862051412</v>
      </c>
      <c r="BS202" s="22">
        <v>0.17893624551291773</v>
      </c>
      <c r="BT202" s="22">
        <v>0.17505571584916924</v>
      </c>
      <c r="BU202" s="22">
        <v>0.17197351580191</v>
      </c>
    </row>
    <row r="203" spans="1:73" x14ac:dyDescent="0.25">
      <c r="A203" s="4" t="s">
        <v>99</v>
      </c>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22">
        <v>2.0792728101669801E-2</v>
      </c>
      <c r="AW203" s="22">
        <v>2.3118831650407897E-2</v>
      </c>
      <c r="AX203" s="22">
        <v>2.368421052631579E-2</v>
      </c>
      <c r="AY203" s="22">
        <v>2.3221309152734487E-2</v>
      </c>
      <c r="AZ203" s="22">
        <v>2.1957313037723362E-2</v>
      </c>
      <c r="BA203" s="22">
        <v>2.2013441153972243E-2</v>
      </c>
      <c r="BB203" s="22">
        <v>2.370518146042851E-2</v>
      </c>
      <c r="BC203" s="22">
        <v>2.2991170575808462E-2</v>
      </c>
      <c r="BD203" s="22">
        <v>2.2440731297130145E-2</v>
      </c>
      <c r="BE203" s="22">
        <v>2.1532084409991388E-2</v>
      </c>
      <c r="BF203" s="22">
        <v>2.0811736988648532E-2</v>
      </c>
      <c r="BG203" s="22">
        <v>2.0924378580062009E-2</v>
      </c>
      <c r="BH203" s="22">
        <v>2.2017743042720601E-2</v>
      </c>
      <c r="BI203" s="22">
        <v>2.303025502930461E-2</v>
      </c>
      <c r="BJ203" s="22">
        <v>2.5048804938532159E-2</v>
      </c>
      <c r="BK203" s="22">
        <v>2.618260689940095E-2</v>
      </c>
      <c r="BL203" s="22">
        <v>2.8163233130124029E-2</v>
      </c>
      <c r="BM203" s="22">
        <v>2.956841770811269E-2</v>
      </c>
      <c r="BN203" s="22">
        <v>3.4331093791991403E-2</v>
      </c>
      <c r="BO203" s="22">
        <v>3.6062122159683137E-2</v>
      </c>
      <c r="BP203" s="22">
        <v>3.515057435579013E-2</v>
      </c>
      <c r="BQ203" s="22">
        <v>3.6514912057099162E-2</v>
      </c>
      <c r="BR203" s="22">
        <v>3.8062102316110971E-2</v>
      </c>
      <c r="BS203" s="22">
        <v>3.8276960412558778E-2</v>
      </c>
      <c r="BT203" s="22">
        <v>3.7439558252910156E-2</v>
      </c>
      <c r="BU203" s="22">
        <v>3.7282662203406515E-2</v>
      </c>
    </row>
    <row r="204" spans="1:73" x14ac:dyDescent="0.25">
      <c r="A204" s="4" t="s">
        <v>102</v>
      </c>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22">
        <v>0.2112549605568082</v>
      </c>
      <c r="AW204" s="22">
        <v>0.20033518691924557</v>
      </c>
      <c r="AX204" s="22">
        <v>0.19110379048268877</v>
      </c>
      <c r="AY204" s="22">
        <v>0.18197237640646693</v>
      </c>
      <c r="AZ204" s="22">
        <v>0.16843475371995587</v>
      </c>
      <c r="BA204" s="22">
        <v>0.15827584039079259</v>
      </c>
      <c r="BB204" s="22">
        <v>0.15039923683912407</v>
      </c>
      <c r="BC204" s="22">
        <v>0.14290563965649913</v>
      </c>
      <c r="BD204" s="22">
        <v>0.13586484829224471</v>
      </c>
      <c r="BE204" s="22">
        <v>0.12849802238973301</v>
      </c>
      <c r="BF204" s="22">
        <v>0.12103299124751131</v>
      </c>
      <c r="BG204" s="22">
        <v>0.11279795597488755</v>
      </c>
      <c r="BH204" s="22">
        <v>0.10669748708946693</v>
      </c>
      <c r="BI204" s="22">
        <v>0.10149215903690796</v>
      </c>
      <c r="BJ204" s="22">
        <v>9.5208674088534798E-2</v>
      </c>
      <c r="BK204" s="22">
        <v>8.8341768229704604E-2</v>
      </c>
      <c r="BL204" s="22">
        <v>8.4046385270603402E-2</v>
      </c>
      <c r="BM204" s="22">
        <v>7.8695191696674438E-2</v>
      </c>
      <c r="BN204" s="22">
        <v>7.3786104634624525E-2</v>
      </c>
      <c r="BO204" s="22">
        <v>6.6862832400434863E-2</v>
      </c>
      <c r="BP204" s="22">
        <v>6.195706065085705E-2</v>
      </c>
      <c r="BQ204" s="22">
        <v>5.7588367137230929E-2</v>
      </c>
      <c r="BR204" s="22">
        <v>5.3833533508209741E-2</v>
      </c>
      <c r="BS204" s="22">
        <v>5.0235097831032915E-2</v>
      </c>
      <c r="BT204" s="22">
        <v>4.6236288184147115E-2</v>
      </c>
      <c r="BU204" s="22">
        <v>4.2549638321060269E-2</v>
      </c>
    </row>
    <row r="205" spans="1:73" x14ac:dyDescent="0.25">
      <c r="A205" s="4" t="s">
        <v>103</v>
      </c>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22">
        <v>0.23371685490733499</v>
      </c>
      <c r="AW205" s="22">
        <v>0.25165000484649547</v>
      </c>
      <c r="AX205" s="22">
        <v>0.2653482609046473</v>
      </c>
      <c r="AY205" s="22">
        <v>0.27093192232141194</v>
      </c>
      <c r="AZ205" s="22">
        <v>0.27183535078997645</v>
      </c>
      <c r="BA205" s="22">
        <v>0.2765395045874483</v>
      </c>
      <c r="BB205" s="22">
        <v>0.28505274602522895</v>
      </c>
      <c r="BC205" s="22">
        <v>0.28620541366638208</v>
      </c>
      <c r="BD205" s="22">
        <v>0.28993399866432207</v>
      </c>
      <c r="BE205" s="22">
        <v>0.29356695318239129</v>
      </c>
      <c r="BF205" s="22">
        <v>0.29352222351717039</v>
      </c>
      <c r="BG205" s="22">
        <v>0.28931960896182873</v>
      </c>
      <c r="BH205" s="22">
        <v>0.29168527976869796</v>
      </c>
      <c r="BI205" s="22">
        <v>0.29246845134378796</v>
      </c>
      <c r="BJ205" s="22">
        <v>0.29557800875850787</v>
      </c>
      <c r="BK205" s="22">
        <v>0.29155133236934516</v>
      </c>
      <c r="BL205" s="22">
        <v>0.29706090284730752</v>
      </c>
      <c r="BM205" s="22">
        <v>0.29749258631645836</v>
      </c>
      <c r="BN205" s="22">
        <v>0.29897237157797246</v>
      </c>
      <c r="BO205" s="22">
        <v>0.28448092625548133</v>
      </c>
      <c r="BP205" s="22">
        <v>0.27555340283871782</v>
      </c>
      <c r="BQ205" s="22">
        <v>0.26397852647881442</v>
      </c>
      <c r="BR205" s="22">
        <v>0.25777909909900809</v>
      </c>
      <c r="BS205" s="22">
        <v>0.24889377622731179</v>
      </c>
      <c r="BT205" s="22">
        <v>0.23742173982095602</v>
      </c>
      <c r="BU205" s="22">
        <v>0.22632313949419389</v>
      </c>
    </row>
    <row r="206" spans="1:73" x14ac:dyDescent="0.25">
      <c r="A206" s="4" t="s">
        <v>101</v>
      </c>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22">
        <v>2.8648771869835298E-3</v>
      </c>
      <c r="AW206" s="22">
        <v>2.851275029950368E-3</v>
      </c>
      <c r="AX206" s="22">
        <v>2.8039730562849641E-3</v>
      </c>
      <c r="AY206" s="22">
        <v>2.7095494474355343E-3</v>
      </c>
      <c r="AZ206" s="22">
        <v>2.582726671078756E-3</v>
      </c>
      <c r="BA206" s="22">
        <v>2.5352420500491749E-3</v>
      </c>
      <c r="BB206" s="22">
        <v>2.4764975951027546E-3</v>
      </c>
      <c r="BC206" s="22">
        <v>2.4056118303450516E-3</v>
      </c>
      <c r="BD206" s="22">
        <v>2.3219226387457279E-3</v>
      </c>
      <c r="BE206" s="22">
        <v>2.265826873385013E-3</v>
      </c>
      <c r="BF206" s="22">
        <v>2.1728421503533946E-3</v>
      </c>
      <c r="BG206" s="22">
        <v>1.9223290766724472E-3</v>
      </c>
      <c r="BH206" s="22">
        <v>1.932196229603422E-3</v>
      </c>
      <c r="BI206" s="22">
        <v>1.7075875178203706E-3</v>
      </c>
      <c r="BJ206" s="22">
        <v>1.5765314198279957E-3</v>
      </c>
      <c r="BK206" s="22">
        <v>1.4459822350753977E-3</v>
      </c>
      <c r="BL206" s="22">
        <v>1.3679840235442506E-3</v>
      </c>
      <c r="BM206" s="22">
        <v>1.2476170302901928E-3</v>
      </c>
      <c r="BN206" s="22">
        <v>1.0792797635044342E-3</v>
      </c>
      <c r="BO206" s="22">
        <v>9.4329789451740671E-4</v>
      </c>
      <c r="BP206" s="22">
        <v>8.5377212045948466E-4</v>
      </c>
      <c r="BQ206" s="22">
        <v>7.8001529441753756E-4</v>
      </c>
      <c r="BR206" s="22">
        <v>7.2690251972512088E-4</v>
      </c>
      <c r="BS206" s="22">
        <v>1.541028363415744E-3</v>
      </c>
      <c r="BT206" s="22">
        <v>1.6396378469803999E-3</v>
      </c>
      <c r="BU206" s="22">
        <v>1.819434872501723E-3</v>
      </c>
    </row>
    <row r="207" spans="1:73" x14ac:dyDescent="0.25">
      <c r="A207" s="4" t="s">
        <v>100</v>
      </c>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22">
        <v>3.2780532284721036E-3</v>
      </c>
      <c r="AW207" s="22">
        <v>3.8553254606651832E-3</v>
      </c>
      <c r="AX207" s="22">
        <v>6.3460440689576438E-3</v>
      </c>
      <c r="AY207" s="22">
        <v>1.0128081609521111E-2</v>
      </c>
      <c r="AZ207" s="22">
        <v>1.4808074123097287E-2</v>
      </c>
      <c r="BA207" s="22">
        <v>2.0499945361162713E-2</v>
      </c>
      <c r="BB207" s="22">
        <v>2.604613030170529E-2</v>
      </c>
      <c r="BC207" s="22">
        <v>3.1399707491468504E-2</v>
      </c>
      <c r="BD207" s="22">
        <v>3.9004502793902239E-2</v>
      </c>
      <c r="BE207" s="22">
        <v>4.6472329888027561E-2</v>
      </c>
      <c r="BF207" s="22">
        <v>5.6229097810728552E-2</v>
      </c>
      <c r="BG207" s="22">
        <v>6.3552015052951286E-2</v>
      </c>
      <c r="BH207" s="22">
        <v>7.277817246828977E-2</v>
      </c>
      <c r="BI207" s="22">
        <v>8.15354559374835E-2</v>
      </c>
      <c r="BJ207" s="22">
        <v>9.0506516118820241E-2</v>
      </c>
      <c r="BK207" s="22">
        <v>9.8795703367072912E-2</v>
      </c>
      <c r="BL207" s="22">
        <v>0.1116208681451378</v>
      </c>
      <c r="BM207" s="22">
        <v>0.12525286557041496</v>
      </c>
      <c r="BN207" s="22">
        <v>0.14450090230323431</v>
      </c>
      <c r="BO207" s="22">
        <v>0.15380602459870751</v>
      </c>
      <c r="BP207" s="22">
        <v>0.16847562868674323</v>
      </c>
      <c r="BQ207" s="22">
        <v>0.18124888571647288</v>
      </c>
      <c r="BR207" s="22">
        <v>0.19507966403665056</v>
      </c>
      <c r="BS207" s="22">
        <v>0.20872693260528843</v>
      </c>
      <c r="BT207" s="22">
        <v>0.22075191320715473</v>
      </c>
      <c r="BU207" s="22">
        <v>0.23701399899326628</v>
      </c>
    </row>
    <row r="208" spans="1:73" x14ac:dyDescent="0.25">
      <c r="A208" s="4" t="s">
        <v>131</v>
      </c>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22">
        <v>0.13318060067247964</v>
      </c>
      <c r="AW208" s="22">
        <v>0.12347024930115807</v>
      </c>
      <c r="AX208" s="22">
        <v>0.11444970887087567</v>
      </c>
      <c r="AY208" s="22">
        <v>0.10273675262113913</v>
      </c>
      <c r="AZ208" s="22">
        <v>9.8193249503639973E-2</v>
      </c>
      <c r="BA208" s="22">
        <v>9.2898043929625182E-2</v>
      </c>
      <c r="BB208" s="22">
        <v>9.0625819851333625E-2</v>
      </c>
      <c r="BC208" s="22">
        <v>8.7412382861166787E-2</v>
      </c>
      <c r="BD208" s="22">
        <v>8.7526718385504257E-2</v>
      </c>
      <c r="BE208" s="22">
        <v>8.4882105943152458E-2</v>
      </c>
      <c r="BF208" s="22">
        <v>8.4227886056971513E-2</v>
      </c>
      <c r="BG208" s="22">
        <v>8.1889747227915283E-2</v>
      </c>
      <c r="BH208" s="22">
        <v>8.2086919786661036E-2</v>
      </c>
      <c r="BI208" s="22">
        <v>7.9308305612756744E-2</v>
      </c>
      <c r="BJ208" s="22">
        <v>8.0956049174273195E-2</v>
      </c>
      <c r="BK208" s="22">
        <v>7.9161846725883084E-2</v>
      </c>
      <c r="BL208" s="22">
        <v>8.3359260037838973E-2</v>
      </c>
      <c r="BM208" s="22">
        <v>8.573395467062063E-2</v>
      </c>
      <c r="BN208" s="22">
        <v>8.5574307981725342E-2</v>
      </c>
      <c r="BO208" s="22">
        <v>8.4154158849280805E-2</v>
      </c>
      <c r="BP208" s="22">
        <v>8.5310462589257993E-2</v>
      </c>
      <c r="BQ208" s="22">
        <v>8.423451440224318E-2</v>
      </c>
      <c r="BR208" s="22">
        <v>8.448256553830491E-2</v>
      </c>
      <c r="BS208" s="22">
        <v>9.5549825572576977E-2</v>
      </c>
      <c r="BT208" s="22">
        <v>9.3661824694060286E-2</v>
      </c>
      <c r="BU208" s="22">
        <v>9.1652554888254412E-2</v>
      </c>
    </row>
    <row r="209" spans="1:78" x14ac:dyDescent="0.25">
      <c r="A209" s="4" t="s">
        <v>132</v>
      </c>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22">
        <v>0.67523168894678975</v>
      </c>
      <c r="AW209" s="22">
        <v>0.68492660314117604</v>
      </c>
      <c r="AX209" s="22">
        <v>0.69271931934029884</v>
      </c>
      <c r="AY209" s="22">
        <v>0.69171529334391746</v>
      </c>
      <c r="AZ209" s="22">
        <v>0.67890566594827328</v>
      </c>
      <c r="BA209" s="22">
        <v>0.67692713603932708</v>
      </c>
      <c r="BB209" s="22">
        <v>0.68433261251017719</v>
      </c>
      <c r="BC209" s="22">
        <v>0.67940789531410595</v>
      </c>
      <c r="BD209" s="22">
        <v>0.6839792842158301</v>
      </c>
      <c r="BE209" s="22">
        <v>0.68472109098986766</v>
      </c>
      <c r="BF209" s="22">
        <v>0.68558780368699734</v>
      </c>
      <c r="BG209" s="22">
        <v>0.67523130157251487</v>
      </c>
      <c r="BH209" s="22">
        <v>0.68348654528304753</v>
      </c>
      <c r="BI209" s="22">
        <v>0.68748138761286237</v>
      </c>
      <c r="BJ209" s="22">
        <v>0.69579169524613504</v>
      </c>
      <c r="BK209" s="22">
        <v>0.69090322247469527</v>
      </c>
      <c r="BL209" s="22">
        <v>0.71004894667717522</v>
      </c>
      <c r="BM209" s="22">
        <v>0.7210334205375829</v>
      </c>
      <c r="BN209" s="22">
        <v>0.74635585795684178</v>
      </c>
      <c r="BO209" s="22">
        <v>0.72949572863715451</v>
      </c>
      <c r="BP209" s="22">
        <v>0.72811638297627679</v>
      </c>
      <c r="BQ209" s="22">
        <v>0.72306966666364247</v>
      </c>
      <c r="BR209" s="22">
        <v>0.72767728010021859</v>
      </c>
      <c r="BS209" s="22">
        <v>0.72661004095252535</v>
      </c>
      <c r="BT209" s="22">
        <v>0.71854485316131766</v>
      </c>
      <c r="BU209" s="22">
        <v>0.71696238968633874</v>
      </c>
    </row>
    <row r="210" spans="1:78" x14ac:dyDescent="0.25">
      <c r="A210" s="4" t="s">
        <v>189</v>
      </c>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6">
        <v>1754.7</v>
      </c>
      <c r="AW210" s="6">
        <v>1752.9</v>
      </c>
      <c r="AX210" s="6">
        <v>1751.8</v>
      </c>
      <c r="AY210" s="6">
        <v>1764.5</v>
      </c>
      <c r="AZ210" s="6">
        <v>1813.2</v>
      </c>
      <c r="BA210" s="6">
        <v>1830.2</v>
      </c>
      <c r="BB210" s="6">
        <v>1829.6</v>
      </c>
      <c r="BC210" s="6">
        <v>1846.1</v>
      </c>
      <c r="BD210" s="6">
        <v>1843.3</v>
      </c>
      <c r="BE210" s="6">
        <v>1857.6</v>
      </c>
      <c r="BF210" s="6">
        <v>1867.6</v>
      </c>
      <c r="BG210" s="6">
        <v>1902.9</v>
      </c>
      <c r="BH210" s="6">
        <v>1893.7</v>
      </c>
      <c r="BI210" s="6">
        <v>1893.9</v>
      </c>
      <c r="BJ210" s="6">
        <v>1895.3</v>
      </c>
      <c r="BK210" s="6">
        <v>1936.4</v>
      </c>
      <c r="BL210" s="6">
        <v>1902.8</v>
      </c>
      <c r="BM210" s="6">
        <v>1888.4</v>
      </c>
      <c r="BN210" s="6">
        <v>1860.5</v>
      </c>
      <c r="BO210" s="6">
        <v>1918.8</v>
      </c>
      <c r="BP210" s="6">
        <v>1932.6</v>
      </c>
      <c r="BQ210" s="6">
        <v>1961.5</v>
      </c>
      <c r="BR210" s="6">
        <v>1964.5</v>
      </c>
      <c r="BS210" s="6">
        <v>1977.9</v>
      </c>
      <c r="BT210" s="6">
        <v>2010.2</v>
      </c>
      <c r="BU210" s="6">
        <v>2031.4</v>
      </c>
    </row>
    <row r="211" spans="1:78" x14ac:dyDescent="0.25">
      <c r="A211" s="79"/>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row>
    <row r="212" spans="1:78" s="1" customFormat="1" x14ac:dyDescent="0.25">
      <c r="A212" s="23" t="s">
        <v>67</v>
      </c>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16"/>
      <c r="BW212" s="16"/>
      <c r="BX212" s="16"/>
      <c r="BY212" s="16"/>
      <c r="BZ212" s="16"/>
    </row>
    <row r="214" spans="1:78" s="1" customFormat="1" x14ac:dyDescent="0.25">
      <c r="A214" s="20" t="s">
        <v>246</v>
      </c>
      <c r="B214" s="18" t="s">
        <v>21</v>
      </c>
      <c r="C214" s="18" t="s">
        <v>22</v>
      </c>
      <c r="D214" s="18" t="s">
        <v>23</v>
      </c>
      <c r="E214" s="18" t="s">
        <v>24</v>
      </c>
      <c r="F214" s="18" t="s">
        <v>25</v>
      </c>
      <c r="G214" s="18" t="s">
        <v>26</v>
      </c>
      <c r="H214" s="18" t="s">
        <v>27</v>
      </c>
      <c r="I214" s="18" t="s">
        <v>28</v>
      </c>
      <c r="J214" s="18" t="s">
        <v>29</v>
      </c>
      <c r="K214" s="18" t="s">
        <v>30</v>
      </c>
      <c r="L214" s="18" t="s">
        <v>31</v>
      </c>
      <c r="M214" s="18" t="s">
        <v>32</v>
      </c>
      <c r="N214" s="18" t="s">
        <v>33</v>
      </c>
      <c r="O214" s="18" t="s">
        <v>34</v>
      </c>
      <c r="P214" s="18" t="s">
        <v>35</v>
      </c>
      <c r="Q214" s="18" t="s">
        <v>36</v>
      </c>
      <c r="R214" s="18" t="s">
        <v>37</v>
      </c>
      <c r="S214" s="18" t="s">
        <v>38</v>
      </c>
      <c r="T214" s="18" t="s">
        <v>39</v>
      </c>
      <c r="U214" s="18" t="s">
        <v>40</v>
      </c>
      <c r="V214" s="18" t="s">
        <v>41</v>
      </c>
      <c r="W214" s="18" t="s">
        <v>42</v>
      </c>
      <c r="X214" s="18" t="s">
        <v>43</v>
      </c>
      <c r="Y214" s="18" t="s">
        <v>44</v>
      </c>
      <c r="Z214" s="18" t="s">
        <v>0</v>
      </c>
      <c r="AA214" s="18" t="s">
        <v>1</v>
      </c>
      <c r="AB214" s="18" t="s">
        <v>2</v>
      </c>
      <c r="AC214" s="18" t="s">
        <v>3</v>
      </c>
      <c r="AD214" s="18" t="s">
        <v>4</v>
      </c>
      <c r="AE214" s="18" t="s">
        <v>5</v>
      </c>
      <c r="AF214" s="18" t="s">
        <v>6</v>
      </c>
      <c r="AG214" s="18" t="s">
        <v>7</v>
      </c>
      <c r="AH214" s="18" t="s">
        <v>8</v>
      </c>
      <c r="AI214" s="18" t="s">
        <v>9</v>
      </c>
      <c r="AJ214" s="18" t="s">
        <v>10</v>
      </c>
      <c r="AK214" s="18" t="s">
        <v>11</v>
      </c>
      <c r="AL214" s="18" t="s">
        <v>12</v>
      </c>
      <c r="AM214" s="18" t="s">
        <v>13</v>
      </c>
      <c r="AN214" s="18" t="s">
        <v>14</v>
      </c>
      <c r="AO214" s="18" t="s">
        <v>15</v>
      </c>
      <c r="AP214" s="19" t="s">
        <v>16</v>
      </c>
      <c r="AQ214" s="19" t="s">
        <v>17</v>
      </c>
      <c r="AR214" s="19" t="s">
        <v>18</v>
      </c>
      <c r="AS214" s="19" t="s">
        <v>19</v>
      </c>
      <c r="AT214" s="19" t="s">
        <v>45</v>
      </c>
      <c r="AU214" s="19" t="s">
        <v>46</v>
      </c>
      <c r="AV214" s="19" t="s">
        <v>54</v>
      </c>
      <c r="AW214" s="19" t="s">
        <v>55</v>
      </c>
      <c r="AX214" s="19" t="s">
        <v>62</v>
      </c>
      <c r="AY214" s="19" t="s">
        <v>63</v>
      </c>
      <c r="AZ214" s="5" t="s">
        <v>73</v>
      </c>
      <c r="BA214" s="5" t="s">
        <v>75</v>
      </c>
      <c r="BB214" s="5" t="s">
        <v>76</v>
      </c>
      <c r="BC214" s="5" t="s">
        <v>77</v>
      </c>
      <c r="BD214" s="5" t="s">
        <v>78</v>
      </c>
      <c r="BE214" s="5" t="s">
        <v>79</v>
      </c>
      <c r="BF214" s="5" t="s">
        <v>80</v>
      </c>
      <c r="BG214" s="5" t="s">
        <v>82</v>
      </c>
      <c r="BH214" s="5" t="s">
        <v>83</v>
      </c>
      <c r="BI214" s="5" t="s">
        <v>84</v>
      </c>
      <c r="BJ214" s="5" t="s">
        <v>87</v>
      </c>
      <c r="BK214" s="5" t="s">
        <v>96</v>
      </c>
      <c r="BL214" s="5" t="s">
        <v>110</v>
      </c>
      <c r="BM214" s="5" t="s">
        <v>133</v>
      </c>
      <c r="BN214" s="5" t="s">
        <v>137</v>
      </c>
      <c r="BO214" s="5" t="s">
        <v>139</v>
      </c>
      <c r="BP214" s="5" t="s">
        <v>140</v>
      </c>
      <c r="BQ214" s="5" t="s">
        <v>141</v>
      </c>
      <c r="BR214" s="5" t="s">
        <v>148</v>
      </c>
      <c r="BS214" s="5" t="s">
        <v>264</v>
      </c>
      <c r="BT214" s="5" t="str">
        <f>BT3</f>
        <v>2022 Q3</v>
      </c>
      <c r="BU214" s="5" t="str">
        <f>BU3</f>
        <v>2022 Q4</v>
      </c>
      <c r="BV214" s="16"/>
      <c r="BW214" s="16"/>
      <c r="BX214" s="16"/>
      <c r="BY214" s="16"/>
      <c r="BZ214" s="16"/>
    </row>
    <row r="215" spans="1:78" x14ac:dyDescent="0.25">
      <c r="A215" s="21" t="s">
        <v>68</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22">
        <v>0.35788242903307788</v>
      </c>
      <c r="AQ215" s="22">
        <v>0.35440679857678797</v>
      </c>
      <c r="AR215" s="22">
        <v>0.35044651823926581</v>
      </c>
      <c r="AS215" s="22">
        <v>0.34461647969194037</v>
      </c>
      <c r="AT215" s="22">
        <v>0.3388819670790989</v>
      </c>
      <c r="AU215" s="22">
        <v>0.33704211053894367</v>
      </c>
      <c r="AV215" s="34">
        <v>0.32978728950718111</v>
      </c>
      <c r="AW215" s="34">
        <v>0.32635839918129927</v>
      </c>
      <c r="AX215" s="34">
        <v>0.3234583675092767</v>
      </c>
      <c r="AY215" s="34">
        <v>0.32166533479718118</v>
      </c>
      <c r="AZ215" s="34">
        <v>0.31857594511206455</v>
      </c>
      <c r="BA215" s="34">
        <v>0.31444497347007933</v>
      </c>
      <c r="BB215" s="61">
        <v>0.31425702170845565</v>
      </c>
      <c r="BC215" s="61">
        <v>0.31795117816171242</v>
      </c>
      <c r="BD215" s="61">
        <v>0.32249383222380307</v>
      </c>
      <c r="BE215" s="61">
        <v>0.32504335179280641</v>
      </c>
      <c r="BF215" s="61">
        <v>0.32200311959199568</v>
      </c>
      <c r="BG215" s="61">
        <v>0.32074634971479177</v>
      </c>
      <c r="BH215" s="61">
        <v>0.31393645720569791</v>
      </c>
      <c r="BI215" s="61">
        <v>0.30771276723036289</v>
      </c>
      <c r="BJ215" s="61">
        <v>0.307</v>
      </c>
      <c r="BK215" s="61">
        <v>0.30715819723641213</v>
      </c>
      <c r="BL215" s="61">
        <v>0.30299999999999999</v>
      </c>
      <c r="BM215" s="61">
        <v>0.29876605786921989</v>
      </c>
      <c r="BN215" s="61">
        <v>0.29061719586157686</v>
      </c>
      <c r="BO215" s="61">
        <v>0.28727910672266693</v>
      </c>
      <c r="BP215" s="61">
        <v>0.28175723381735401</v>
      </c>
      <c r="BQ215" s="61">
        <v>0.27639978617262312</v>
      </c>
      <c r="BR215" s="61">
        <v>0.27378243904713362</v>
      </c>
      <c r="BS215" s="61">
        <v>0.27328386504636709</v>
      </c>
      <c r="BT215" s="61">
        <v>0.27310437560786205</v>
      </c>
      <c r="BU215" s="61">
        <v>0.27402763496821925</v>
      </c>
    </row>
    <row r="216" spans="1:78" x14ac:dyDescent="0.25">
      <c r="A216" s="21" t="s">
        <v>69</v>
      </c>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34"/>
      <c r="AP216" s="22">
        <v>0.28816303921051784</v>
      </c>
      <c r="AQ216" s="22">
        <v>0.28731697685290331</v>
      </c>
      <c r="AR216" s="22">
        <v>0.28740246898320537</v>
      </c>
      <c r="AS216" s="22">
        <v>0.28407302210168806</v>
      </c>
      <c r="AT216" s="22">
        <v>0.27892614218692519</v>
      </c>
      <c r="AU216" s="22">
        <v>0.27384361518988104</v>
      </c>
      <c r="AV216" s="34">
        <v>0.27116398274124603</v>
      </c>
      <c r="AW216" s="34">
        <v>0.26789805058652966</v>
      </c>
      <c r="AX216" s="34">
        <v>0.26617244488992553</v>
      </c>
      <c r="AY216" s="34">
        <v>0.26651216013760559</v>
      </c>
      <c r="AZ216" s="34">
        <v>0.26780374198011014</v>
      </c>
      <c r="BA216" s="34">
        <v>0.26681264914590958</v>
      </c>
      <c r="BB216" s="61">
        <v>0.26484585231786717</v>
      </c>
      <c r="BC216" s="61">
        <v>0.26340145238565277</v>
      </c>
      <c r="BD216" s="61">
        <v>0.26522459443480195</v>
      </c>
      <c r="BE216" s="61">
        <v>0.26359428315712929</v>
      </c>
      <c r="BF216" s="61">
        <v>0.26341115653285185</v>
      </c>
      <c r="BG216" s="61">
        <v>0.26126045100609852</v>
      </c>
      <c r="BH216" s="61">
        <v>0.26162104575837242</v>
      </c>
      <c r="BI216" s="61">
        <v>0.2593485756716527</v>
      </c>
      <c r="BJ216" s="61">
        <v>0.25800000000000001</v>
      </c>
      <c r="BK216" s="61">
        <v>0.25669497803866509</v>
      </c>
      <c r="BL216" s="61">
        <v>0.255</v>
      </c>
      <c r="BM216" s="61">
        <v>0.25290317059603784</v>
      </c>
      <c r="BN216" s="61">
        <v>0.25229072746732395</v>
      </c>
      <c r="BO216" s="61">
        <v>0.2499876205230506</v>
      </c>
      <c r="BP216" s="61">
        <v>0.24875483733406875</v>
      </c>
      <c r="BQ216" s="61">
        <v>0.24717734545867304</v>
      </c>
      <c r="BR216" s="61">
        <v>0.24553591961536547</v>
      </c>
      <c r="BS216" s="61">
        <v>0.24226128082573087</v>
      </c>
      <c r="BT216" s="61">
        <v>0.24067903261449031</v>
      </c>
      <c r="BU216" s="61">
        <v>0.2381960013875194</v>
      </c>
    </row>
    <row r="217" spans="1:78" x14ac:dyDescent="0.25">
      <c r="A217" s="21" t="s">
        <v>64</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22">
        <v>0.17490945457149173</v>
      </c>
      <c r="AQ217" s="22">
        <v>0.17605810226429319</v>
      </c>
      <c r="AR217" s="22">
        <v>0.17647667753348886</v>
      </c>
      <c r="AS217" s="22">
        <v>0.17899778288121573</v>
      </c>
      <c r="AT217" s="22">
        <v>0.18281273417878657</v>
      </c>
      <c r="AU217" s="22">
        <v>0.18743664558422071</v>
      </c>
      <c r="AV217" s="34">
        <v>0.19293278902566097</v>
      </c>
      <c r="AW217" s="34">
        <v>0.19263507532693624</v>
      </c>
      <c r="AX217" s="34">
        <v>0.19152635711881866</v>
      </c>
      <c r="AY217" s="34">
        <v>0.1931162410243841</v>
      </c>
      <c r="AZ217" s="34">
        <v>0.19270744577968466</v>
      </c>
      <c r="BA217" s="34">
        <v>0.1907173158669086</v>
      </c>
      <c r="BB217" s="61">
        <v>0.18958878596076448</v>
      </c>
      <c r="BC217" s="61">
        <v>0.18719401441064318</v>
      </c>
      <c r="BD217" s="61">
        <v>0.18300096753575759</v>
      </c>
      <c r="BE217" s="61">
        <v>0.18397242266599542</v>
      </c>
      <c r="BF217" s="61">
        <v>0.18638763880761336</v>
      </c>
      <c r="BG217" s="61">
        <v>0.18820078384707717</v>
      </c>
      <c r="BH217" s="61">
        <v>0.19088819011289243</v>
      </c>
      <c r="BI217" s="61">
        <v>0.19555789241933091</v>
      </c>
      <c r="BJ217" s="61">
        <v>0.19600000000000001</v>
      </c>
      <c r="BK217" s="61">
        <v>0.19562754271969868</v>
      </c>
      <c r="BL217" s="61">
        <v>0.19400000000000001</v>
      </c>
      <c r="BM217" s="61">
        <v>0.19154244412042537</v>
      </c>
      <c r="BN217" s="61">
        <v>0.19577854895728602</v>
      </c>
      <c r="BO217" s="61">
        <v>0.19640602883742886</v>
      </c>
      <c r="BP217" s="61">
        <v>0.20036426035230986</v>
      </c>
      <c r="BQ217" s="61">
        <v>0.19980177212926284</v>
      </c>
      <c r="BR217" s="61">
        <v>0.20155257568664711</v>
      </c>
      <c r="BS217" s="61">
        <v>0.20154147461970942</v>
      </c>
      <c r="BT217" s="61">
        <v>0.20022148338937004</v>
      </c>
      <c r="BU217" s="61">
        <v>0.20104324580253663</v>
      </c>
    </row>
    <row r="218" spans="1:78" x14ac:dyDescent="0.25">
      <c r="A218" s="4" t="s">
        <v>97</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22">
        <v>1.984091701294113E-2</v>
      </c>
      <c r="AQ218" s="22"/>
      <c r="AR218" s="22"/>
      <c r="AS218" s="22"/>
      <c r="AT218" s="22"/>
      <c r="AU218" s="22"/>
      <c r="AV218" s="34"/>
      <c r="AW218" s="34"/>
      <c r="AX218" s="34"/>
      <c r="AY218" s="34"/>
      <c r="AZ218" s="34"/>
      <c r="BA218" s="34"/>
      <c r="BB218" s="61"/>
      <c r="BC218" s="61"/>
      <c r="BD218" s="61"/>
      <c r="BE218" s="61"/>
      <c r="BF218" s="61"/>
      <c r="BG218" s="61"/>
      <c r="BH218" s="61"/>
      <c r="BI218" s="61"/>
      <c r="BJ218" s="61"/>
      <c r="BK218" s="61">
        <v>2.1391805875585673E-2</v>
      </c>
      <c r="BL218" s="61">
        <v>2.4E-2</v>
      </c>
      <c r="BM218" s="61">
        <v>2.5609647722522652E-2</v>
      </c>
      <c r="BN218" s="61">
        <v>2.6543638309603348E-2</v>
      </c>
      <c r="BO218" s="61">
        <v>2.7467647764330774E-2</v>
      </c>
      <c r="BP218" s="61">
        <v>2.8275183183505248E-2</v>
      </c>
      <c r="BQ218" s="61">
        <v>2.8667580231240483E-2</v>
      </c>
      <c r="BR218" s="61">
        <v>2.8720949060875054E-2</v>
      </c>
      <c r="BS218" s="61">
        <v>2.8936816342088501E-2</v>
      </c>
      <c r="BT218" s="61">
        <v>2.9089982933044347E-2</v>
      </c>
      <c r="BU218" s="61">
        <v>2.9625649003511615E-2</v>
      </c>
    </row>
    <row r="219" spans="1:78" x14ac:dyDescent="0.25">
      <c r="A219" s="4" t="s">
        <v>71</v>
      </c>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22">
        <v>8.3217602519141814E-2</v>
      </c>
      <c r="AQ219" s="22">
        <v>8.8848514079544097E-2</v>
      </c>
      <c r="AR219" s="22">
        <v>9.4338179627025939E-2</v>
      </c>
      <c r="AS219" s="22">
        <v>0.10013464624239225</v>
      </c>
      <c r="AT219" s="22">
        <v>0.10834709705352939</v>
      </c>
      <c r="AU219" s="22">
        <v>0.1106779570591378</v>
      </c>
      <c r="AV219" s="34">
        <v>0.11429045979400025</v>
      </c>
      <c r="AW219" s="34">
        <v>0.11795510085251919</v>
      </c>
      <c r="AX219" s="34">
        <v>0.12163552103077073</v>
      </c>
      <c r="AY219" s="34">
        <v>0.12246793723631522</v>
      </c>
      <c r="AZ219" s="34">
        <v>0.12541191477184074</v>
      </c>
      <c r="BA219" s="34">
        <v>0.13147788315396505</v>
      </c>
      <c r="BB219" s="61">
        <v>0.13276664987027087</v>
      </c>
      <c r="BC219" s="61">
        <v>0.13419106591068458</v>
      </c>
      <c r="BD219" s="61">
        <v>0.13407875163223212</v>
      </c>
      <c r="BE219" s="61">
        <v>0.13319348884040946</v>
      </c>
      <c r="BF219" s="61">
        <v>0.13367180975903339</v>
      </c>
      <c r="BG219" s="61">
        <v>0.13341727576819434</v>
      </c>
      <c r="BH219" s="61">
        <v>0.13425503032802377</v>
      </c>
      <c r="BI219" s="61">
        <v>0.13681319395110864</v>
      </c>
      <c r="BJ219" s="61">
        <v>0.13600000000000001</v>
      </c>
      <c r="BK219" s="61">
        <v>0.1332450373673971</v>
      </c>
      <c r="BL219" s="61">
        <v>0.13500000000000001</v>
      </c>
      <c r="BM219" s="61">
        <v>0.13756759692320858</v>
      </c>
      <c r="BN219" s="61">
        <v>0.13770375895955633</v>
      </c>
      <c r="BO219" s="61">
        <v>0.13794853095801718</v>
      </c>
      <c r="BP219" s="61">
        <v>0.13739114003403849</v>
      </c>
      <c r="BQ219" s="61">
        <v>0.14133659866085216</v>
      </c>
      <c r="BR219" s="61">
        <v>0.14183177720835022</v>
      </c>
      <c r="BS219" s="61">
        <v>0.14232121452251151</v>
      </c>
      <c r="BT219" s="61">
        <v>0.14334057877829562</v>
      </c>
      <c r="BU219" s="61">
        <v>0.1445173436822258</v>
      </c>
    </row>
    <row r="220" spans="1:78" x14ac:dyDescent="0.25">
      <c r="A220" s="4" t="s">
        <v>136</v>
      </c>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22"/>
      <c r="AQ220" s="22"/>
      <c r="AR220" s="22"/>
      <c r="AS220" s="22"/>
      <c r="AT220" s="22"/>
      <c r="AU220" s="22"/>
      <c r="AV220" s="34"/>
      <c r="AW220" s="34"/>
      <c r="AX220" s="34"/>
      <c r="AY220" s="34"/>
      <c r="AZ220" s="34"/>
      <c r="BA220" s="34"/>
      <c r="BB220" s="61"/>
      <c r="BC220" s="61"/>
      <c r="BD220" s="61"/>
      <c r="BE220" s="61"/>
      <c r="BF220" s="61"/>
      <c r="BG220" s="61"/>
      <c r="BH220" s="61"/>
      <c r="BI220" s="61"/>
      <c r="BJ220" s="61"/>
      <c r="BK220" s="61"/>
      <c r="BL220" s="61"/>
      <c r="BM220" s="61">
        <v>2.06E-2</v>
      </c>
      <c r="BN220" s="61">
        <v>2.1544671599059612E-2</v>
      </c>
      <c r="BO220" s="61">
        <v>2.2283701598656714E-2</v>
      </c>
      <c r="BP220" s="61">
        <v>2.2867455450563116E-2</v>
      </c>
      <c r="BQ220" s="61">
        <v>2.2975662868038958E-2</v>
      </c>
      <c r="BR220" s="61">
        <v>2.3183416510781145E-2</v>
      </c>
      <c r="BS220" s="61">
        <v>2.3157226900449877E-2</v>
      </c>
      <c r="BT220" s="61">
        <v>2.2962359060281188E-2</v>
      </c>
      <c r="BU220" s="61">
        <v>2.2818985187175497E-2</v>
      </c>
    </row>
    <row r="221" spans="1:78" x14ac:dyDescent="0.25">
      <c r="A221" s="4" t="s">
        <v>70</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22"/>
      <c r="AQ221" s="22"/>
      <c r="AR221" s="22"/>
      <c r="AS221" s="22"/>
      <c r="AT221" s="22"/>
      <c r="AU221" s="22"/>
      <c r="AV221" s="34"/>
      <c r="AW221" s="34"/>
      <c r="AX221" s="34"/>
      <c r="AY221" s="34"/>
      <c r="AZ221" s="34"/>
      <c r="BA221" s="34"/>
      <c r="BB221" s="61"/>
      <c r="BC221" s="61"/>
      <c r="BD221" s="61"/>
      <c r="BE221" s="61"/>
      <c r="BF221" s="61"/>
      <c r="BG221" s="61"/>
      <c r="BH221" s="61"/>
      <c r="BI221" s="61"/>
      <c r="BJ221" s="61"/>
      <c r="BK221" s="61"/>
      <c r="BL221" s="61"/>
      <c r="BM221" s="61"/>
      <c r="BN221" s="61"/>
      <c r="BO221" s="61"/>
      <c r="BP221" s="61"/>
      <c r="BQ221" s="61"/>
      <c r="BR221" s="61">
        <v>2.1717914097364552E-2</v>
      </c>
      <c r="BS221" s="61">
        <v>2.1399338973955174E-2</v>
      </c>
      <c r="BT221" s="61">
        <v>2.0896096324049925E-2</v>
      </c>
      <c r="BU221" s="61">
        <v>1.9781459489211665E-2</v>
      </c>
    </row>
    <row r="222" spans="1:78" x14ac:dyDescent="0.25">
      <c r="A222" s="4" t="s">
        <v>65</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22">
        <v>7.5986557652829592E-2</v>
      </c>
      <c r="AQ222" s="22">
        <v>9.3369608226471473E-2</v>
      </c>
      <c r="AR222" s="22">
        <v>9.1336155617014053E-2</v>
      </c>
      <c r="AS222" s="22">
        <v>9.2170431746269404E-2</v>
      </c>
      <c r="AT222" s="22">
        <v>9.1032059501659962E-2</v>
      </c>
      <c r="AU222" s="22">
        <v>9.0999671627816789E-2</v>
      </c>
      <c r="AV222" s="34">
        <v>9.1825478931911633E-2</v>
      </c>
      <c r="AW222" s="34">
        <v>9.5153374052715622E-2</v>
      </c>
      <c r="AX222" s="34">
        <v>9.720730945120841E-2</v>
      </c>
      <c r="AY222" s="34">
        <v>9.6238326804513954E-2</v>
      </c>
      <c r="AZ222" s="34">
        <v>9.5500952356299906E-2</v>
      </c>
      <c r="BA222" s="34">
        <v>9.6547178363137504E-2</v>
      </c>
      <c r="BB222" s="61">
        <v>9.8541690142641788E-2</v>
      </c>
      <c r="BC222" s="61">
        <v>9.7262289131306953E-2</v>
      </c>
      <c r="BD222" s="61">
        <v>9.5201854173405237E-2</v>
      </c>
      <c r="BE222" s="61">
        <v>9.4196453543659464E-2</v>
      </c>
      <c r="BF222" s="61">
        <v>9.4526275308505714E-2</v>
      </c>
      <c r="BG222" s="61">
        <v>9.6375139663838219E-2</v>
      </c>
      <c r="BH222" s="61">
        <v>9.9299276595013503E-2</v>
      </c>
      <c r="BI222" s="61">
        <v>0.10056757072754487</v>
      </c>
      <c r="BJ222" s="61">
        <v>0.10299999999999999</v>
      </c>
      <c r="BK222" s="61">
        <v>8.5882438762241331E-2</v>
      </c>
      <c r="BL222" s="61">
        <v>8.8999999999999996E-2</v>
      </c>
      <c r="BM222" s="61">
        <v>7.3011082768585589E-2</v>
      </c>
      <c r="BN222" s="61">
        <v>7.5559303343819967E-2</v>
      </c>
      <c r="BO222" s="61">
        <v>7.8627363595848918E-2</v>
      </c>
      <c r="BP222" s="61">
        <v>8.0589889828160538E-2</v>
      </c>
      <c r="BQ222" s="61">
        <v>8.3641254479309493E-2</v>
      </c>
      <c r="BR222" s="61">
        <v>6.3675008773482852E-2</v>
      </c>
      <c r="BS222" s="61">
        <v>6.709878276918757E-2</v>
      </c>
      <c r="BT222" s="61">
        <v>6.9706091292606492E-2</v>
      </c>
      <c r="BU222" s="61">
        <v>6.998968047960015E-2</v>
      </c>
    </row>
    <row r="223" spans="1:78" s="1" customFormat="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16"/>
      <c r="BS223" s="16"/>
      <c r="BT223" s="16"/>
      <c r="BU223" s="16"/>
      <c r="BV223" s="16"/>
      <c r="BW223" s="16"/>
      <c r="BX223" s="16"/>
      <c r="BY223" s="16"/>
      <c r="BZ223" s="16"/>
    </row>
    <row r="224" spans="1:78" x14ac:dyDescent="0.25">
      <c r="A224" s="20" t="s">
        <v>247</v>
      </c>
      <c r="B224" s="18" t="s">
        <v>21</v>
      </c>
      <c r="C224" s="18" t="s">
        <v>22</v>
      </c>
      <c r="D224" s="18" t="s">
        <v>23</v>
      </c>
      <c r="E224" s="18" t="s">
        <v>24</v>
      </c>
      <c r="F224" s="18" t="s">
        <v>25</v>
      </c>
      <c r="G224" s="18" t="s">
        <v>26</v>
      </c>
      <c r="H224" s="18" t="s">
        <v>27</v>
      </c>
      <c r="I224" s="18" t="s">
        <v>28</v>
      </c>
      <c r="J224" s="18" t="s">
        <v>29</v>
      </c>
      <c r="K224" s="18" t="s">
        <v>30</v>
      </c>
      <c r="L224" s="18" t="s">
        <v>31</v>
      </c>
      <c r="M224" s="18" t="s">
        <v>32</v>
      </c>
      <c r="N224" s="18" t="s">
        <v>33</v>
      </c>
      <c r="O224" s="18" t="s">
        <v>34</v>
      </c>
      <c r="P224" s="18" t="s">
        <v>35</v>
      </c>
      <c r="Q224" s="18" t="s">
        <v>36</v>
      </c>
      <c r="R224" s="18" t="s">
        <v>37</v>
      </c>
      <c r="S224" s="18" t="s">
        <v>38</v>
      </c>
      <c r="T224" s="18" t="s">
        <v>39</v>
      </c>
      <c r="U224" s="18" t="s">
        <v>40</v>
      </c>
      <c r="V224" s="18" t="s">
        <v>41</v>
      </c>
      <c r="W224" s="18" t="s">
        <v>42</v>
      </c>
      <c r="X224" s="18" t="s">
        <v>43</v>
      </c>
      <c r="Y224" s="18" t="s">
        <v>44</v>
      </c>
      <c r="Z224" s="18" t="s">
        <v>0</v>
      </c>
      <c r="AA224" s="18" t="s">
        <v>1</v>
      </c>
      <c r="AB224" s="18" t="s">
        <v>2</v>
      </c>
      <c r="AC224" s="18" t="s">
        <v>3</v>
      </c>
      <c r="AD224" s="18" t="s">
        <v>4</v>
      </c>
      <c r="AE224" s="18" t="s">
        <v>5</v>
      </c>
      <c r="AF224" s="18" t="s">
        <v>6</v>
      </c>
      <c r="AG224" s="18" t="s">
        <v>7</v>
      </c>
      <c r="AH224" s="18" t="s">
        <v>8</v>
      </c>
      <c r="AI224" s="18" t="s">
        <v>9</v>
      </c>
      <c r="AJ224" s="18" t="s">
        <v>10</v>
      </c>
      <c r="AK224" s="18" t="s">
        <v>11</v>
      </c>
      <c r="AL224" s="18" t="s">
        <v>12</v>
      </c>
      <c r="AM224" s="18" t="s">
        <v>13</v>
      </c>
      <c r="AN224" s="18" t="s">
        <v>14</v>
      </c>
      <c r="AO224" s="18" t="s">
        <v>15</v>
      </c>
      <c r="AP224" s="19" t="s">
        <v>16</v>
      </c>
      <c r="AQ224" s="19" t="s">
        <v>17</v>
      </c>
      <c r="AR224" s="19" t="s">
        <v>18</v>
      </c>
      <c r="AS224" s="19" t="s">
        <v>19</v>
      </c>
      <c r="AT224" s="19" t="s">
        <v>45</v>
      </c>
      <c r="AU224" s="19" t="s">
        <v>46</v>
      </c>
      <c r="AV224" s="19" t="s">
        <v>54</v>
      </c>
      <c r="AW224" s="19" t="s">
        <v>55</v>
      </c>
      <c r="AX224" s="19" t="s">
        <v>62</v>
      </c>
      <c r="AY224" s="19" t="s">
        <v>63</v>
      </c>
      <c r="AZ224" s="5" t="s">
        <v>73</v>
      </c>
      <c r="BA224" s="5" t="s">
        <v>75</v>
      </c>
      <c r="BB224" s="5" t="s">
        <v>76</v>
      </c>
      <c r="BC224" s="5" t="s">
        <v>77</v>
      </c>
      <c r="BD224" s="5" t="s">
        <v>78</v>
      </c>
      <c r="BE224" s="5" t="s">
        <v>79</v>
      </c>
      <c r="BF224" s="5" t="s">
        <v>80</v>
      </c>
      <c r="BG224" s="5" t="s">
        <v>82</v>
      </c>
      <c r="BH224" s="5" t="s">
        <v>83</v>
      </c>
      <c r="BI224" s="5" t="s">
        <v>84</v>
      </c>
      <c r="BJ224" s="5" t="s">
        <v>87</v>
      </c>
      <c r="BK224" s="5" t="s">
        <v>96</v>
      </c>
      <c r="BL224" s="5" t="s">
        <v>110</v>
      </c>
      <c r="BM224" s="5" t="s">
        <v>133</v>
      </c>
      <c r="BN224" s="5" t="s">
        <v>137</v>
      </c>
      <c r="BO224" s="5" t="s">
        <v>139</v>
      </c>
      <c r="BP224" s="5" t="s">
        <v>140</v>
      </c>
      <c r="BQ224" s="5" t="s">
        <v>141</v>
      </c>
      <c r="BR224" s="5" t="s">
        <v>148</v>
      </c>
      <c r="BS224" s="5" t="s">
        <v>264</v>
      </c>
      <c r="BT224" s="5" t="str">
        <f>BT3</f>
        <v>2022 Q3</v>
      </c>
      <c r="BU224" s="5" t="str">
        <f>BU3</f>
        <v>2022 Q4</v>
      </c>
    </row>
    <row r="225" spans="1:73" x14ac:dyDescent="0.25">
      <c r="A225" s="21" t="s">
        <v>68</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22"/>
      <c r="AQ225" s="22"/>
      <c r="AR225" s="22"/>
      <c r="AS225" s="22"/>
      <c r="AT225" s="22"/>
      <c r="AU225" s="22"/>
      <c r="AV225" s="22"/>
      <c r="AW225" s="22"/>
      <c r="AX225" s="32"/>
      <c r="AY225" s="32"/>
      <c r="AZ225" s="32"/>
      <c r="BA225" s="32"/>
      <c r="BB225" s="32"/>
      <c r="BC225" s="32"/>
      <c r="BD225" s="32"/>
      <c r="BE225" s="34"/>
      <c r="BF225" s="34">
        <v>0.47011796378320858</v>
      </c>
      <c r="BG225" s="34">
        <v>0.45065319493231243</v>
      </c>
      <c r="BH225" s="34">
        <v>0.42715975963101011</v>
      </c>
      <c r="BI225" s="34">
        <v>0.40369300509358774</v>
      </c>
      <c r="BJ225" s="34">
        <v>0.38953047196512741</v>
      </c>
      <c r="BK225" s="34">
        <v>0.38705234844605313</v>
      </c>
      <c r="BL225" s="34">
        <v>0.36636663478641723</v>
      </c>
      <c r="BM225" s="34">
        <v>0.35293005214704176</v>
      </c>
      <c r="BN225" s="34">
        <v>0.32956902512099562</v>
      </c>
      <c r="BO225" s="34">
        <v>0.32391560908576511</v>
      </c>
      <c r="BP225" s="34">
        <v>0.316670629085327</v>
      </c>
      <c r="BQ225" s="34">
        <v>0.30933123964808878</v>
      </c>
      <c r="BR225" s="34">
        <v>0.30966747753462837</v>
      </c>
      <c r="BS225" s="34">
        <v>0.31362253933813644</v>
      </c>
      <c r="BT225" s="34">
        <v>0.31836843945758558</v>
      </c>
      <c r="BU225" s="34">
        <v>0.32110558884666762</v>
      </c>
    </row>
    <row r="226" spans="1:73" x14ac:dyDescent="0.25">
      <c r="A226" s="21" t="s">
        <v>64</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34"/>
      <c r="AP226" s="22"/>
      <c r="AQ226" s="22"/>
      <c r="AR226" s="22"/>
      <c r="AS226" s="22"/>
      <c r="AT226" s="22"/>
      <c r="AU226" s="22"/>
      <c r="AV226" s="22"/>
      <c r="AW226" s="22"/>
      <c r="AX226" s="32"/>
      <c r="AY226" s="32"/>
      <c r="AZ226" s="32"/>
      <c r="BA226" s="32"/>
      <c r="BB226" s="32"/>
      <c r="BC226" s="32"/>
      <c r="BD226" s="32"/>
      <c r="BE226" s="34"/>
      <c r="BF226" s="34">
        <v>0.37099018635913017</v>
      </c>
      <c r="BG226" s="34">
        <v>0.3846232782097328</v>
      </c>
      <c r="BH226" s="34">
        <v>0.39479707629433447</v>
      </c>
      <c r="BI226" s="34">
        <v>0.40355750457314254</v>
      </c>
      <c r="BJ226" s="34">
        <v>0.40020382955860928</v>
      </c>
      <c r="BK226" s="34">
        <v>0.39816439868146947</v>
      </c>
      <c r="BL226" s="34">
        <v>0.39755713864333153</v>
      </c>
      <c r="BM226" s="34">
        <v>0.38540526620742932</v>
      </c>
      <c r="BN226" s="34">
        <v>0.38792348467388799</v>
      </c>
      <c r="BO226" s="34">
        <v>0.3800113167892652</v>
      </c>
      <c r="BP226" s="34">
        <v>0.37951165391354885</v>
      </c>
      <c r="BQ226" s="34">
        <v>0.36742831637591689</v>
      </c>
      <c r="BR226" s="34">
        <v>0.36652896896556891</v>
      </c>
      <c r="BS226" s="34">
        <v>0.35745083312470444</v>
      </c>
      <c r="BT226" s="34">
        <v>0.34981500749036182</v>
      </c>
      <c r="BU226" s="34">
        <v>0.34733756522051673</v>
      </c>
    </row>
    <row r="227" spans="1:73" x14ac:dyDescent="0.25">
      <c r="A227" s="21" t="s">
        <v>69</v>
      </c>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22"/>
      <c r="AQ227" s="22"/>
      <c r="AR227" s="22"/>
      <c r="AS227" s="22"/>
      <c r="AT227" s="22"/>
      <c r="AU227" s="22"/>
      <c r="AV227" s="22"/>
      <c r="AW227" s="22"/>
      <c r="AX227" s="32"/>
      <c r="AY227" s="32"/>
      <c r="AZ227" s="32"/>
      <c r="BA227" s="32"/>
      <c r="BB227" s="32"/>
      <c r="BC227" s="32"/>
      <c r="BD227" s="32"/>
      <c r="BE227" s="34"/>
      <c r="BF227" s="34">
        <v>5.5553029131688331E-2</v>
      </c>
      <c r="BG227" s="34">
        <v>5.3550144058096855E-2</v>
      </c>
      <c r="BH227" s="34">
        <v>5.5673496483669982E-2</v>
      </c>
      <c r="BI227" s="34">
        <v>5.5191825623148415E-2</v>
      </c>
      <c r="BJ227" s="34">
        <v>5.4158843045701024E-2</v>
      </c>
      <c r="BK227" s="34">
        <v>5.1642445545982012E-2</v>
      </c>
      <c r="BL227" s="34">
        <v>4.9044933274935865E-2</v>
      </c>
      <c r="BM227" s="34">
        <v>4.7451393806734049E-2</v>
      </c>
      <c r="BN227" s="34">
        <v>4.4919956742957436E-2</v>
      </c>
      <c r="BO227" s="34">
        <v>4.2308625010104274E-2</v>
      </c>
      <c r="BP227" s="34">
        <v>3.9512651856026253E-2</v>
      </c>
      <c r="BQ227" s="34">
        <v>3.8159564628191617E-2</v>
      </c>
      <c r="BR227" s="34">
        <v>3.7038517060695213E-2</v>
      </c>
      <c r="BS227" s="34">
        <v>3.564772316337033E-2</v>
      </c>
      <c r="BT227" s="34">
        <v>3.5368754614019712E-2</v>
      </c>
      <c r="BU227" s="34">
        <v>3.4372934558836742E-2</v>
      </c>
    </row>
    <row r="228" spans="1:73" x14ac:dyDescent="0.25">
      <c r="A228" s="4" t="s">
        <v>70</v>
      </c>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22"/>
      <c r="AQ228" s="22"/>
      <c r="AR228" s="22"/>
      <c r="AS228" s="22"/>
      <c r="AT228" s="22"/>
      <c r="AU228" s="22"/>
      <c r="AV228" s="22"/>
      <c r="AW228" s="22"/>
      <c r="AX228" s="22"/>
      <c r="AY228" s="22"/>
      <c r="AZ228" s="22"/>
      <c r="BA228" s="22"/>
      <c r="BB228" s="22"/>
      <c r="BC228" s="22"/>
      <c r="BD228" s="22"/>
      <c r="BE228" s="22"/>
      <c r="BF228" s="22">
        <v>2.9158973705990958E-2</v>
      </c>
      <c r="BG228" s="22">
        <v>2.9111575956111614E-2</v>
      </c>
      <c r="BH228" s="22">
        <v>2.7591262075499098E-2</v>
      </c>
      <c r="BI228" s="22">
        <v>2.7925425440838626E-2</v>
      </c>
      <c r="BJ228" s="22">
        <v>2.7588995419373777E-2</v>
      </c>
      <c r="BK228" s="22">
        <v>2.6196596282062119E-2</v>
      </c>
      <c r="BL228" s="22">
        <v>2.4366044852829446E-2</v>
      </c>
      <c r="BM228" s="22">
        <v>2.2069947852958217E-2</v>
      </c>
      <c r="BN228" s="22">
        <v>3.0350842980481147E-2</v>
      </c>
      <c r="BO228" s="22">
        <v>3.0154393339261176E-2</v>
      </c>
      <c r="BP228" s="22">
        <v>3.1047751547544623E-2</v>
      </c>
      <c r="BQ228" s="22">
        <v>3.0816429693045665E-2</v>
      </c>
      <c r="BR228" s="22">
        <v>3.0966997507455157E-2</v>
      </c>
      <c r="BS228" s="22">
        <v>3.0330004543473624E-2</v>
      </c>
      <c r="BT228" s="22">
        <v>2.8711614593901508E-2</v>
      </c>
      <c r="BU228" s="22">
        <v>2.5904500989414957E-2</v>
      </c>
    </row>
    <row r="229" spans="1:73" x14ac:dyDescent="0.25">
      <c r="A229" s="4" t="s">
        <v>71</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22"/>
      <c r="AQ229" s="22"/>
      <c r="AR229" s="22"/>
      <c r="AS229" s="22"/>
      <c r="AT229" s="22"/>
      <c r="AU229" s="22"/>
      <c r="AV229" s="22"/>
      <c r="AW229" s="22"/>
      <c r="AX229" s="32"/>
      <c r="AY229" s="32"/>
      <c r="AZ229" s="32"/>
      <c r="BA229" s="32"/>
      <c r="BB229" s="32"/>
      <c r="BC229" s="32"/>
      <c r="BD229" s="32"/>
      <c r="BE229" s="34"/>
      <c r="BF229" s="34">
        <v>0</v>
      </c>
      <c r="BG229" s="34">
        <v>2.5125310810277461E-2</v>
      </c>
      <c r="BH229" s="34">
        <v>3.9008097585937443E-2</v>
      </c>
      <c r="BI229" s="34">
        <v>5.6928695930673005E-2</v>
      </c>
      <c r="BJ229" s="34">
        <v>7.2121322898146142E-2</v>
      </c>
      <c r="BK229" s="34">
        <v>7.8843352408605252E-2</v>
      </c>
      <c r="BL229" s="34">
        <v>9.7173681811274878E-2</v>
      </c>
      <c r="BM229" s="34">
        <v>0.11984565119423164</v>
      </c>
      <c r="BN229" s="34">
        <v>0.13216799333416065</v>
      </c>
      <c r="BO229" s="34">
        <v>0.14472556786031848</v>
      </c>
      <c r="BP229" s="34">
        <v>0.15242397292640761</v>
      </c>
      <c r="BQ229" s="34">
        <v>0.17112650304373078</v>
      </c>
      <c r="BR229" s="34">
        <v>0.17645868819213076</v>
      </c>
      <c r="BS229" s="34">
        <v>0.17925626118482665</v>
      </c>
      <c r="BT229" s="34">
        <v>0.18514361203811233</v>
      </c>
      <c r="BU229" s="34">
        <v>0.19218012743584778</v>
      </c>
    </row>
    <row r="230" spans="1:73" x14ac:dyDescent="0.25">
      <c r="A230" s="4" t="s">
        <v>135</v>
      </c>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22"/>
      <c r="AQ230" s="22"/>
      <c r="AR230" s="22"/>
      <c r="AS230" s="22"/>
      <c r="AT230" s="22"/>
      <c r="AU230" s="22"/>
      <c r="AV230" s="22"/>
      <c r="AW230" s="22"/>
      <c r="AX230" s="32"/>
      <c r="AY230" s="32"/>
      <c r="AZ230" s="32"/>
      <c r="BA230" s="32"/>
      <c r="BB230" s="32"/>
      <c r="BC230" s="32"/>
      <c r="BD230" s="32"/>
      <c r="BE230" s="34"/>
      <c r="BF230" s="34"/>
      <c r="BG230" s="34"/>
      <c r="BH230" s="34"/>
      <c r="BI230" s="34"/>
      <c r="BJ230" s="34"/>
      <c r="BK230" s="34"/>
      <c r="BL230" s="34"/>
      <c r="BM230" s="34">
        <v>2.8399214575420072E-2</v>
      </c>
      <c r="BN230" s="34">
        <v>3.294626553441949E-2</v>
      </c>
      <c r="BO230" s="34">
        <v>3.6811898795570286E-2</v>
      </c>
      <c r="BP230" s="34">
        <v>4.0516464583314989E-2</v>
      </c>
      <c r="BQ230" s="34">
        <v>4.0528404568822729E-2</v>
      </c>
      <c r="BR230" s="34">
        <v>4.1326793108787847E-2</v>
      </c>
      <c r="BS230" s="34">
        <v>4.0476322938978369E-2</v>
      </c>
      <c r="BT230" s="34">
        <v>3.8854902841156842E-2</v>
      </c>
      <c r="BU230" s="34">
        <v>3.7280276996252006E-2</v>
      </c>
    </row>
    <row r="231" spans="1:73" x14ac:dyDescent="0.25">
      <c r="A231" s="4" t="s">
        <v>65</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22"/>
      <c r="AQ231" s="22"/>
      <c r="AR231" s="22"/>
      <c r="AS231" s="22"/>
      <c r="AT231" s="22"/>
      <c r="AU231" s="22"/>
      <c r="AV231" s="22"/>
      <c r="AW231" s="22"/>
      <c r="AX231" s="32"/>
      <c r="AY231" s="32"/>
      <c r="AZ231" s="32"/>
      <c r="BA231" s="32"/>
      <c r="BB231" s="32"/>
      <c r="BC231" s="32"/>
      <c r="BD231" s="32"/>
      <c r="BE231" s="34"/>
      <c r="BF231" s="34">
        <v>7.3999999999999996E-2</v>
      </c>
      <c r="BG231" s="34">
        <v>5.7000000000000002E-2</v>
      </c>
      <c r="BH231" s="34">
        <v>5.5770307929548929E-2</v>
      </c>
      <c r="BI231" s="34">
        <v>5.2703543338609639E-2</v>
      </c>
      <c r="BJ231" s="34">
        <v>5.6396537113042322E-2</v>
      </c>
      <c r="BK231" s="34">
        <v>5.8100858635828034E-2</v>
      </c>
      <c r="BL231" s="34">
        <v>6.5491566631211057E-2</v>
      </c>
      <c r="BM231" s="34">
        <v>4.3898474216184896E-2</v>
      </c>
      <c r="BN231" s="34">
        <v>4.2122431613097665E-2</v>
      </c>
      <c r="BO231" s="34">
        <v>4.207258911971546E-2</v>
      </c>
      <c r="BP231" s="34">
        <v>4.0316876087830682E-2</v>
      </c>
      <c r="BQ231" s="34">
        <v>4.2609542042203533E-2</v>
      </c>
      <c r="BR231" s="34">
        <v>3.8012557630733725E-2</v>
      </c>
      <c r="BS231" s="34">
        <v>4.3216315706510147E-2</v>
      </c>
      <c r="BT231" s="34">
        <v>4.3737668964862218E-2</v>
      </c>
      <c r="BU231" s="34">
        <v>4.1819005952464156E-2</v>
      </c>
    </row>
    <row r="232" spans="1:73" x14ac:dyDescent="0.2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row>
    <row r="233" spans="1:73" x14ac:dyDescent="0.2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row>
    <row r="234" spans="1:73" x14ac:dyDescent="0.25">
      <c r="A234" s="20" t="s">
        <v>248</v>
      </c>
      <c r="B234" s="18" t="s">
        <v>21</v>
      </c>
      <c r="C234" s="18" t="s">
        <v>22</v>
      </c>
      <c r="D234" s="18" t="s">
        <v>23</v>
      </c>
      <c r="E234" s="18" t="s">
        <v>24</v>
      </c>
      <c r="F234" s="18" t="s">
        <v>25</v>
      </c>
      <c r="G234" s="18" t="s">
        <v>26</v>
      </c>
      <c r="H234" s="18" t="s">
        <v>27</v>
      </c>
      <c r="I234" s="18" t="s">
        <v>28</v>
      </c>
      <c r="J234" s="18" t="s">
        <v>29</v>
      </c>
      <c r="K234" s="18" t="s">
        <v>30</v>
      </c>
      <c r="L234" s="18" t="s">
        <v>31</v>
      </c>
      <c r="M234" s="18" t="s">
        <v>32</v>
      </c>
      <c r="N234" s="18" t="s">
        <v>33</v>
      </c>
      <c r="O234" s="18" t="s">
        <v>34</v>
      </c>
      <c r="P234" s="18" t="s">
        <v>35</v>
      </c>
      <c r="Q234" s="18" t="s">
        <v>36</v>
      </c>
      <c r="R234" s="18" t="s">
        <v>37</v>
      </c>
      <c r="S234" s="18" t="s">
        <v>38</v>
      </c>
      <c r="T234" s="18" t="s">
        <v>39</v>
      </c>
      <c r="U234" s="18" t="s">
        <v>40</v>
      </c>
      <c r="V234" s="18" t="s">
        <v>41</v>
      </c>
      <c r="W234" s="18" t="s">
        <v>42</v>
      </c>
      <c r="X234" s="18" t="s">
        <v>43</v>
      </c>
      <c r="Y234" s="18" t="s">
        <v>44</v>
      </c>
      <c r="Z234" s="18" t="s">
        <v>0</v>
      </c>
      <c r="AA234" s="18" t="s">
        <v>1</v>
      </c>
      <c r="AB234" s="18" t="s">
        <v>2</v>
      </c>
      <c r="AC234" s="18" t="s">
        <v>3</v>
      </c>
      <c r="AD234" s="18" t="s">
        <v>4</v>
      </c>
      <c r="AE234" s="18" t="s">
        <v>5</v>
      </c>
      <c r="AF234" s="18" t="s">
        <v>6</v>
      </c>
      <c r="AG234" s="18" t="s">
        <v>7</v>
      </c>
      <c r="AH234" s="18" t="s">
        <v>8</v>
      </c>
      <c r="AI234" s="18" t="s">
        <v>9</v>
      </c>
      <c r="AJ234" s="18" t="s">
        <v>10</v>
      </c>
      <c r="AK234" s="18" t="s">
        <v>11</v>
      </c>
      <c r="AL234" s="18" t="s">
        <v>12</v>
      </c>
      <c r="AM234" s="18" t="s">
        <v>13</v>
      </c>
      <c r="AN234" s="18" t="s">
        <v>14</v>
      </c>
      <c r="AO234" s="18" t="s">
        <v>15</v>
      </c>
      <c r="AP234" s="19" t="s">
        <v>16</v>
      </c>
      <c r="AQ234" s="19" t="s">
        <v>17</v>
      </c>
      <c r="AR234" s="19" t="s">
        <v>18</v>
      </c>
      <c r="AS234" s="19" t="s">
        <v>19</v>
      </c>
      <c r="AT234" s="19" t="s">
        <v>45</v>
      </c>
      <c r="AU234" s="19" t="s">
        <v>46</v>
      </c>
      <c r="AV234" s="19" t="s">
        <v>54</v>
      </c>
      <c r="AW234" s="19" t="s">
        <v>55</v>
      </c>
      <c r="AX234" s="19" t="s">
        <v>62</v>
      </c>
      <c r="AY234" s="19" t="s">
        <v>63</v>
      </c>
      <c r="AZ234" s="5" t="s">
        <v>73</v>
      </c>
      <c r="BA234" s="5" t="s">
        <v>75</v>
      </c>
      <c r="BB234" s="5" t="s">
        <v>76</v>
      </c>
      <c r="BC234" s="5" t="s">
        <v>77</v>
      </c>
      <c r="BD234" s="5" t="s">
        <v>78</v>
      </c>
      <c r="BE234" s="5" t="s">
        <v>79</v>
      </c>
      <c r="BF234" s="5" t="s">
        <v>80</v>
      </c>
      <c r="BG234" s="5" t="s">
        <v>82</v>
      </c>
      <c r="BH234" s="5" t="s">
        <v>83</v>
      </c>
      <c r="BI234" s="5" t="s">
        <v>84</v>
      </c>
      <c r="BJ234" s="5" t="s">
        <v>87</v>
      </c>
      <c r="BK234" s="5" t="s">
        <v>96</v>
      </c>
      <c r="BL234" s="5" t="s">
        <v>110</v>
      </c>
      <c r="BM234" s="5" t="s">
        <v>133</v>
      </c>
      <c r="BN234" s="5" t="s">
        <v>137</v>
      </c>
      <c r="BO234" s="5" t="s">
        <v>139</v>
      </c>
      <c r="BP234" s="5" t="s">
        <v>140</v>
      </c>
      <c r="BQ234" s="5" t="s">
        <v>141</v>
      </c>
      <c r="BR234" s="5" t="s">
        <v>148</v>
      </c>
      <c r="BS234" s="5" t="s">
        <v>264</v>
      </c>
      <c r="BT234" s="5" t="str">
        <f>BT3</f>
        <v>2022 Q3</v>
      </c>
      <c r="BU234" s="5" t="str">
        <f>BU3</f>
        <v>2022 Q4</v>
      </c>
    </row>
    <row r="235" spans="1:73" x14ac:dyDescent="0.25">
      <c r="A235" s="21" t="s">
        <v>64</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22">
        <v>0.32026553796944796</v>
      </c>
      <c r="AQ235" s="22">
        <v>0.33364045296125228</v>
      </c>
      <c r="AR235" s="22">
        <v>0.35925729805442153</v>
      </c>
      <c r="AS235" s="22">
        <v>0.37317708800459204</v>
      </c>
      <c r="AT235" s="22">
        <v>0.37696654666402607</v>
      </c>
      <c r="AU235" s="22">
        <v>0.38387554737957652</v>
      </c>
      <c r="AV235" s="22">
        <v>0.40992542628397871</v>
      </c>
      <c r="AW235" s="22">
        <v>0.41187169073882451</v>
      </c>
      <c r="AX235" s="22">
        <v>0.43237985764180559</v>
      </c>
      <c r="AY235" s="22">
        <v>0.41952088180624697</v>
      </c>
      <c r="AZ235" s="22">
        <v>0.43321735496346514</v>
      </c>
      <c r="BA235" s="22">
        <v>0.45476757597886991</v>
      </c>
      <c r="BB235" s="22">
        <v>0.4540933911574811</v>
      </c>
      <c r="BC235" s="22">
        <v>0.46620019933733803</v>
      </c>
      <c r="BD235" s="22">
        <v>0.46149523707588569</v>
      </c>
      <c r="BE235" s="22">
        <v>0.46308043388658227</v>
      </c>
      <c r="BF235" s="22">
        <v>0.46363927996216592</v>
      </c>
      <c r="BG235" s="22">
        <v>0.46037335931226059</v>
      </c>
      <c r="BH235" s="22">
        <v>0.45488254688829971</v>
      </c>
      <c r="BI235" s="22">
        <v>0.46298947090034548</v>
      </c>
      <c r="BJ235" s="22">
        <v>0.4740129085390391</v>
      </c>
      <c r="BK235" s="22">
        <v>0.45771208428335564</v>
      </c>
      <c r="BL235" s="22">
        <v>0.46260624980681853</v>
      </c>
      <c r="BM235" s="22">
        <v>0.45822887401677198</v>
      </c>
      <c r="BN235" s="22">
        <v>0.46819964092494853</v>
      </c>
      <c r="BO235" s="22">
        <v>0.4529185070477062</v>
      </c>
      <c r="BP235" s="22">
        <v>0.44895176752890387</v>
      </c>
      <c r="BQ235" s="22">
        <v>0.44861103172334954</v>
      </c>
      <c r="BR235" s="22">
        <v>0.44062479668932431</v>
      </c>
      <c r="BS235" s="22">
        <v>0.44017263645156063</v>
      </c>
      <c r="BT235" s="22">
        <v>0.42604376975303909</v>
      </c>
      <c r="BU235" s="22">
        <v>0.42342060722804703</v>
      </c>
    </row>
    <row r="236" spans="1:73" x14ac:dyDescent="0.25">
      <c r="A236" s="21" t="s">
        <v>66</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34"/>
      <c r="AP236" s="22">
        <v>0.55261815474549159</v>
      </c>
      <c r="AQ236" s="22">
        <v>0.53538910529298966</v>
      </c>
      <c r="AR236" s="22">
        <v>0.50833453310265231</v>
      </c>
      <c r="AS236" s="22">
        <v>0.4954118096253341</v>
      </c>
      <c r="AT236" s="22">
        <v>0.49132264251783081</v>
      </c>
      <c r="AU236" s="22">
        <v>0.4829537501749615</v>
      </c>
      <c r="AV236" s="22">
        <v>0.44875308645396578</v>
      </c>
      <c r="AW236" s="22">
        <v>0.43793649100860949</v>
      </c>
      <c r="AX236" s="22">
        <v>0.41990067347510207</v>
      </c>
      <c r="AY236" s="22">
        <v>0.40930419975823118</v>
      </c>
      <c r="AZ236" s="22">
        <v>0.39279850610130251</v>
      </c>
      <c r="BA236" s="22">
        <v>0.37190573364910151</v>
      </c>
      <c r="BB236" s="22">
        <v>0.37794854368605391</v>
      </c>
      <c r="BC236" s="22">
        <v>0.38440117986154138</v>
      </c>
      <c r="BD236" s="22">
        <v>0.39221877341325057</v>
      </c>
      <c r="BE236" s="22">
        <v>0.40363381688163286</v>
      </c>
      <c r="BF236" s="22">
        <v>0.41328094770366403</v>
      </c>
      <c r="BG236" s="22">
        <v>0.42225081952105742</v>
      </c>
      <c r="BH236" s="22">
        <v>0.43209308848036576</v>
      </c>
      <c r="BI236" s="22">
        <v>0.4316996975156614</v>
      </c>
      <c r="BJ236" s="22">
        <v>0.42730446121355242</v>
      </c>
      <c r="BK236" s="22">
        <v>0.43876405377781275</v>
      </c>
      <c r="BL236" s="22">
        <v>0.43272339504837265</v>
      </c>
      <c r="BM236" s="22">
        <v>0.42799338315122887</v>
      </c>
      <c r="BN236" s="22">
        <v>0.430082443151454</v>
      </c>
      <c r="BO236" s="22">
        <v>0.42281837858764321</v>
      </c>
      <c r="BP236" s="22">
        <v>0.41635667458868642</v>
      </c>
      <c r="BQ236" s="22">
        <v>0.41266361817662189</v>
      </c>
      <c r="BR236" s="22">
        <v>0.41516959292606137</v>
      </c>
      <c r="BS236" s="22">
        <v>0.41370134117502361</v>
      </c>
      <c r="BT236" s="22">
        <v>0.4177265512081122</v>
      </c>
      <c r="BU236" s="22">
        <v>0.41311333215053125</v>
      </c>
    </row>
    <row r="237" spans="1:73" x14ac:dyDescent="0.25">
      <c r="A237" s="21" t="s">
        <v>74</v>
      </c>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22">
        <v>0.1085130241364731</v>
      </c>
      <c r="AQ237" s="22">
        <v>0.11336332171585002</v>
      </c>
      <c r="AR237" s="22">
        <v>0.11678595220607076</v>
      </c>
      <c r="AS237" s="22">
        <v>0.11715324632726956</v>
      </c>
      <c r="AT237" s="22">
        <v>0.11873750349291785</v>
      </c>
      <c r="AU237" s="22">
        <v>0.11544603044473073</v>
      </c>
      <c r="AV237" s="22">
        <v>0.12304524582168264</v>
      </c>
      <c r="AW237" s="22">
        <v>0.13236756470082983</v>
      </c>
      <c r="AX237" s="22">
        <v>0.13120238147869784</v>
      </c>
      <c r="AY237" s="22">
        <v>0.15299351383671506</v>
      </c>
      <c r="AZ237" s="22">
        <v>0.15453095096735248</v>
      </c>
      <c r="BA237" s="22">
        <v>0.15397451559844663</v>
      </c>
      <c r="BB237" s="22">
        <v>0.15111885688523433</v>
      </c>
      <c r="BC237" s="22">
        <v>0.14588664709209923</v>
      </c>
      <c r="BD237" s="22">
        <v>0.14328574868885796</v>
      </c>
      <c r="BE237" s="22">
        <v>0.13076915343862153</v>
      </c>
      <c r="BF237" s="22">
        <v>0.12091026645897616</v>
      </c>
      <c r="BG237" s="22">
        <v>0.11545044036914651</v>
      </c>
      <c r="BH237" s="22">
        <v>0.11136113855977667</v>
      </c>
      <c r="BI237" s="22">
        <v>0.10381659200978528</v>
      </c>
      <c r="BJ237" s="22">
        <v>9.7431706092094228E-2</v>
      </c>
      <c r="BK237" s="22">
        <v>0.10243572607909426</v>
      </c>
      <c r="BL237" s="22">
        <v>0.10375853862083888</v>
      </c>
      <c r="BM237" s="22">
        <v>0.11305497004575545</v>
      </c>
      <c r="BN237" s="22">
        <v>0.10115048126865178</v>
      </c>
      <c r="BO237" s="22">
        <v>0.1237469278101372</v>
      </c>
      <c r="BP237" s="22">
        <v>0.134232310359476</v>
      </c>
      <c r="BQ237" s="22">
        <v>0.13835953129465561</v>
      </c>
      <c r="BR237" s="22">
        <v>0.14390577133595267</v>
      </c>
      <c r="BS237" s="22">
        <v>0.14584649444018941</v>
      </c>
      <c r="BT237" s="22">
        <v>0.15595991606111978</v>
      </c>
      <c r="BU237" s="22">
        <v>0.16324358118668841</v>
      </c>
    </row>
    <row r="238" spans="1:73" x14ac:dyDescent="0.25">
      <c r="A238" s="21" t="s">
        <v>65</v>
      </c>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22">
        <v>1.860328314858729E-2</v>
      </c>
      <c r="AQ238" s="22">
        <v>1.7607120029907986E-2</v>
      </c>
      <c r="AR238" s="22">
        <v>1.562221663685545E-2</v>
      </c>
      <c r="AS238" s="22">
        <v>1.4257856042804318E-2</v>
      </c>
      <c r="AT238" s="22">
        <v>1.2973307325225242E-2</v>
      </c>
      <c r="AU238" s="22">
        <v>1.7724672000731266E-2</v>
      </c>
      <c r="AV238" s="22">
        <v>1.8276241440372896E-2</v>
      </c>
      <c r="AW238" s="22">
        <v>1.7824253551736165E-2</v>
      </c>
      <c r="AX238" s="22">
        <v>1.6517087404394535E-2</v>
      </c>
      <c r="AY238" s="22">
        <v>1.8181404598806752E-2</v>
      </c>
      <c r="AZ238" s="22">
        <v>1.9453187967879853E-2</v>
      </c>
      <c r="BA238" s="22">
        <v>1.9352174773581945E-2</v>
      </c>
      <c r="BB238" s="22">
        <v>1.6839208271230692E-2</v>
      </c>
      <c r="BC238" s="22">
        <v>3.5119737090213614E-3</v>
      </c>
      <c r="BD238" s="22">
        <v>3.0002408220057798E-3</v>
      </c>
      <c r="BE238" s="22">
        <v>2.5165957931633041E-3</v>
      </c>
      <c r="BF238" s="22">
        <v>2.169505875193883E-3</v>
      </c>
      <c r="BG238" s="22">
        <v>1.9253807975355126E-3</v>
      </c>
      <c r="BH238" s="22">
        <v>1.6632260715578558E-3</v>
      </c>
      <c r="BI238" s="22">
        <v>1.4942395742078382E-3</v>
      </c>
      <c r="BJ238" s="22">
        <v>1.2509241553142439E-3</v>
      </c>
      <c r="BK238" s="22">
        <v>1.0881358597374007E-3</v>
      </c>
      <c r="BL238" s="22">
        <v>9.1181652396995637E-4</v>
      </c>
      <c r="BM238" s="22">
        <v>7.2277278624372865E-4</v>
      </c>
      <c r="BN238" s="22">
        <v>5.6743465494568841E-4</v>
      </c>
      <c r="BO238" s="22">
        <v>5.1618655451340619E-4</v>
      </c>
      <c r="BP238" s="22">
        <v>4.5924752293367317E-4</v>
      </c>
      <c r="BQ238" s="22">
        <v>3.658188053729637E-4</v>
      </c>
      <c r="BR238" s="22">
        <v>2.9983904866161465E-4</v>
      </c>
      <c r="BS238" s="22">
        <v>2.7952793322636729E-4</v>
      </c>
      <c r="BT238" s="22">
        <v>2.6976297772893649E-4</v>
      </c>
      <c r="BU238" s="22">
        <v>2.2247943473326404E-4</v>
      </c>
    </row>
    <row r="239" spans="1:73" x14ac:dyDescent="0.25">
      <c r="AP239" s="65"/>
      <c r="AQ239" s="65"/>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row>
    <row r="240" spans="1:73" s="63" customFormat="1" x14ac:dyDescent="0.25">
      <c r="A240" s="80" t="s">
        <v>81</v>
      </c>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30"/>
      <c r="AW240" s="30"/>
      <c r="AX240" s="30"/>
      <c r="AY240" s="30"/>
      <c r="AZ240" s="30"/>
      <c r="BA240" s="30"/>
      <c r="BB240" s="30"/>
      <c r="BC240" s="16"/>
      <c r="BD240" s="16"/>
      <c r="BE240" s="16"/>
      <c r="BF240" s="16"/>
      <c r="BG240" s="16"/>
      <c r="BH240" s="16"/>
      <c r="BI240" s="16"/>
      <c r="BJ240" s="16"/>
      <c r="BK240" s="16"/>
      <c r="BL240" s="16"/>
      <c r="BM240" s="16"/>
      <c r="BN240" s="16"/>
      <c r="BO240" s="16"/>
      <c r="BP240" s="16"/>
      <c r="BQ240" s="16"/>
    </row>
    <row r="241" spans="1:69" x14ac:dyDescent="0.25">
      <c r="A241" s="80" t="s">
        <v>179</v>
      </c>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row>
    <row r="242" spans="1:69" x14ac:dyDescent="0.25">
      <c r="A242" s="79" t="s">
        <v>190</v>
      </c>
    </row>
    <row r="243" spans="1:69" x14ac:dyDescent="0.25">
      <c r="A243" s="1" t="s">
        <v>47</v>
      </c>
    </row>
    <row r="244" spans="1:69" x14ac:dyDescent="0.25">
      <c r="AU244" s="33"/>
    </row>
  </sheetData>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K74"/>
  <sheetViews>
    <sheetView showGridLines="0" zoomScale="85" zoomScaleNormal="85" workbookViewId="0"/>
  </sheetViews>
  <sheetFormatPr defaultColWidth="8.85546875" defaultRowHeight="15" x14ac:dyDescent="0.25"/>
  <cols>
    <col min="1" max="16384" width="8.85546875" style="62"/>
  </cols>
  <sheetData>
    <row r="1" spans="2:89" ht="15.75" thickBot="1" x14ac:dyDescent="0.3"/>
    <row r="2" spans="2:89" x14ac:dyDescent="0.25">
      <c r="B2" s="88"/>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90"/>
    </row>
    <row r="3" spans="2:89" x14ac:dyDescent="0.25">
      <c r="B3" s="91"/>
      <c r="CK3" s="92"/>
    </row>
    <row r="4" spans="2:89" x14ac:dyDescent="0.25">
      <c r="B4" s="91"/>
      <c r="CK4" s="92"/>
    </row>
    <row r="5" spans="2:89" x14ac:dyDescent="0.25">
      <c r="B5" s="91"/>
      <c r="CK5" s="92"/>
    </row>
    <row r="6" spans="2:89" x14ac:dyDescent="0.25">
      <c r="B6" s="91"/>
      <c r="CK6" s="92"/>
    </row>
    <row r="7" spans="2:89" x14ac:dyDescent="0.25">
      <c r="B7" s="91"/>
      <c r="CK7" s="92"/>
    </row>
    <row r="8" spans="2:89" x14ac:dyDescent="0.25">
      <c r="B8" s="91"/>
      <c r="CK8" s="92"/>
    </row>
    <row r="9" spans="2:89" x14ac:dyDescent="0.25">
      <c r="B9" s="91"/>
      <c r="CK9" s="92"/>
    </row>
    <row r="10" spans="2:89" x14ac:dyDescent="0.25">
      <c r="B10" s="91"/>
      <c r="CK10" s="92"/>
    </row>
    <row r="11" spans="2:89" x14ac:dyDescent="0.25">
      <c r="B11" s="91"/>
      <c r="CK11" s="92"/>
    </row>
    <row r="12" spans="2:89" x14ac:dyDescent="0.25">
      <c r="B12" s="91"/>
      <c r="CK12" s="92"/>
    </row>
    <row r="13" spans="2:89" x14ac:dyDescent="0.25">
      <c r="B13" s="91"/>
      <c r="CK13" s="92"/>
    </row>
    <row r="14" spans="2:89" x14ac:dyDescent="0.25">
      <c r="B14" s="91"/>
      <c r="CK14" s="92"/>
    </row>
    <row r="15" spans="2:89" x14ac:dyDescent="0.25">
      <c r="B15" s="91"/>
      <c r="CK15" s="92"/>
    </row>
    <row r="16" spans="2:89" x14ac:dyDescent="0.25">
      <c r="B16" s="91"/>
      <c r="CK16" s="92"/>
    </row>
    <row r="17" spans="2:89" x14ac:dyDescent="0.25">
      <c r="B17" s="91"/>
      <c r="CK17" s="92"/>
    </row>
    <row r="18" spans="2:89" x14ac:dyDescent="0.25">
      <c r="B18" s="91"/>
      <c r="CK18" s="92"/>
    </row>
    <row r="19" spans="2:89" x14ac:dyDescent="0.25">
      <c r="B19" s="91"/>
      <c r="CK19" s="92"/>
    </row>
    <row r="20" spans="2:89" x14ac:dyDescent="0.25">
      <c r="B20" s="91"/>
      <c r="CK20" s="92"/>
    </row>
    <row r="21" spans="2:89" x14ac:dyDescent="0.25">
      <c r="B21" s="91"/>
      <c r="CK21" s="92"/>
    </row>
    <row r="22" spans="2:89" x14ac:dyDescent="0.25">
      <c r="B22" s="91"/>
      <c r="CK22" s="92"/>
    </row>
    <row r="23" spans="2:89" x14ac:dyDescent="0.25">
      <c r="B23" s="91"/>
      <c r="CK23" s="92"/>
    </row>
    <row r="24" spans="2:89" x14ac:dyDescent="0.25">
      <c r="B24" s="91"/>
      <c r="CK24" s="92"/>
    </row>
    <row r="25" spans="2:89" x14ac:dyDescent="0.25">
      <c r="B25" s="91"/>
      <c r="CK25" s="92"/>
    </row>
    <row r="26" spans="2:89" x14ac:dyDescent="0.25">
      <c r="B26" s="91"/>
      <c r="CK26" s="92"/>
    </row>
    <row r="27" spans="2:89" x14ac:dyDescent="0.25">
      <c r="B27" s="91"/>
      <c r="CK27" s="92"/>
    </row>
    <row r="28" spans="2:89" x14ac:dyDescent="0.25">
      <c r="B28" s="91"/>
      <c r="CK28" s="92"/>
    </row>
    <row r="29" spans="2:89" x14ac:dyDescent="0.25">
      <c r="B29" s="91"/>
      <c r="CK29" s="92"/>
    </row>
    <row r="30" spans="2:89" x14ac:dyDescent="0.25">
      <c r="B30" s="91"/>
      <c r="CK30" s="92"/>
    </row>
    <row r="31" spans="2:89" x14ac:dyDescent="0.25">
      <c r="B31" s="91"/>
      <c r="CK31" s="92"/>
    </row>
    <row r="32" spans="2:89" x14ac:dyDescent="0.25">
      <c r="B32" s="91"/>
      <c r="CK32" s="92"/>
    </row>
    <row r="33" spans="2:89" x14ac:dyDescent="0.25">
      <c r="B33" s="91"/>
      <c r="CK33" s="92"/>
    </row>
    <row r="34" spans="2:89" x14ac:dyDescent="0.25">
      <c r="B34" s="91"/>
      <c r="CK34" s="92"/>
    </row>
    <row r="35" spans="2:89" x14ac:dyDescent="0.25">
      <c r="B35" s="91"/>
      <c r="CK35" s="92"/>
    </row>
    <row r="36" spans="2:89" x14ac:dyDescent="0.25">
      <c r="B36" s="91"/>
      <c r="CK36" s="92"/>
    </row>
    <row r="37" spans="2:89" x14ac:dyDescent="0.25">
      <c r="B37" s="91"/>
      <c r="CK37" s="92"/>
    </row>
    <row r="38" spans="2:89" x14ac:dyDescent="0.25">
      <c r="B38" s="91"/>
      <c r="CK38" s="92"/>
    </row>
    <row r="39" spans="2:89" x14ac:dyDescent="0.25">
      <c r="B39" s="91"/>
      <c r="CK39" s="92"/>
    </row>
    <row r="40" spans="2:89" x14ac:dyDescent="0.25">
      <c r="B40" s="91"/>
      <c r="CK40" s="92"/>
    </row>
    <row r="41" spans="2:89" x14ac:dyDescent="0.25">
      <c r="B41" s="91"/>
      <c r="CK41" s="92"/>
    </row>
    <row r="42" spans="2:89" x14ac:dyDescent="0.25">
      <c r="B42" s="91"/>
      <c r="CK42" s="92"/>
    </row>
    <row r="43" spans="2:89" x14ac:dyDescent="0.25">
      <c r="B43" s="91"/>
      <c r="CK43" s="92"/>
    </row>
    <row r="44" spans="2:89" x14ac:dyDescent="0.25">
      <c r="B44" s="91"/>
      <c r="CK44" s="92"/>
    </row>
    <row r="45" spans="2:89" x14ac:dyDescent="0.25">
      <c r="B45" s="91"/>
      <c r="CK45" s="92"/>
    </row>
    <row r="46" spans="2:89" x14ac:dyDescent="0.25">
      <c r="B46" s="91"/>
      <c r="CK46" s="92"/>
    </row>
    <row r="47" spans="2:89" x14ac:dyDescent="0.25">
      <c r="B47" s="91"/>
      <c r="CK47" s="92"/>
    </row>
    <row r="48" spans="2:89" x14ac:dyDescent="0.25">
      <c r="B48" s="91"/>
      <c r="CK48" s="92"/>
    </row>
    <row r="49" spans="2:89" x14ac:dyDescent="0.25">
      <c r="B49" s="91"/>
      <c r="CK49" s="92"/>
    </row>
    <row r="50" spans="2:89" x14ac:dyDescent="0.25">
      <c r="B50" s="91"/>
      <c r="CK50" s="92"/>
    </row>
    <row r="51" spans="2:89" x14ac:dyDescent="0.25">
      <c r="B51" s="91"/>
      <c r="CK51" s="92"/>
    </row>
    <row r="52" spans="2:89" x14ac:dyDescent="0.25">
      <c r="B52" s="91"/>
      <c r="CK52" s="92"/>
    </row>
    <row r="53" spans="2:89" x14ac:dyDescent="0.25">
      <c r="B53" s="91"/>
      <c r="CK53" s="92"/>
    </row>
    <row r="54" spans="2:89" x14ac:dyDescent="0.25">
      <c r="B54" s="91"/>
      <c r="CK54" s="92"/>
    </row>
    <row r="55" spans="2:89" x14ac:dyDescent="0.25">
      <c r="B55" s="91"/>
      <c r="CK55" s="92"/>
    </row>
    <row r="56" spans="2:89" x14ac:dyDescent="0.25">
      <c r="B56" s="91"/>
      <c r="CK56" s="92"/>
    </row>
    <row r="57" spans="2:89" x14ac:dyDescent="0.25">
      <c r="B57" s="91"/>
      <c r="CK57" s="92"/>
    </row>
    <row r="58" spans="2:89" x14ac:dyDescent="0.25">
      <c r="B58" s="91"/>
      <c r="CK58" s="92"/>
    </row>
    <row r="59" spans="2:89" x14ac:dyDescent="0.25">
      <c r="B59" s="91"/>
      <c r="CK59" s="92"/>
    </row>
    <row r="60" spans="2:89" x14ac:dyDescent="0.25">
      <c r="B60" s="91"/>
      <c r="CK60" s="92"/>
    </row>
    <row r="61" spans="2:89" x14ac:dyDescent="0.25">
      <c r="B61" s="91"/>
      <c r="CK61" s="92"/>
    </row>
    <row r="62" spans="2:89" x14ac:dyDescent="0.25">
      <c r="B62" s="91"/>
      <c r="CK62" s="92"/>
    </row>
    <row r="63" spans="2:89" x14ac:dyDescent="0.25">
      <c r="B63" s="91"/>
      <c r="CK63" s="92"/>
    </row>
    <row r="64" spans="2:89" x14ac:dyDescent="0.25">
      <c r="B64" s="91"/>
      <c r="CK64" s="92"/>
    </row>
    <row r="65" spans="2:89" x14ac:dyDescent="0.25">
      <c r="B65" s="91"/>
      <c r="CK65" s="92"/>
    </row>
    <row r="66" spans="2:89" x14ac:dyDescent="0.25">
      <c r="B66" s="91"/>
      <c r="CK66" s="92"/>
    </row>
    <row r="67" spans="2:89" x14ac:dyDescent="0.25">
      <c r="B67" s="91"/>
      <c r="CK67" s="92"/>
    </row>
    <row r="68" spans="2:89" x14ac:dyDescent="0.25">
      <c r="B68" s="91"/>
      <c r="CK68" s="92"/>
    </row>
    <row r="69" spans="2:89" x14ac:dyDescent="0.25">
      <c r="B69" s="91"/>
      <c r="CK69" s="92"/>
    </row>
    <row r="70" spans="2:89" x14ac:dyDescent="0.25">
      <c r="B70" s="91"/>
      <c r="CK70" s="92"/>
    </row>
    <row r="71" spans="2:89" x14ac:dyDescent="0.25">
      <c r="B71" s="91"/>
      <c r="CK71" s="92"/>
    </row>
    <row r="72" spans="2:89" x14ac:dyDescent="0.25">
      <c r="B72" s="91"/>
      <c r="CK72" s="92"/>
    </row>
    <row r="73" spans="2:89" x14ac:dyDescent="0.25">
      <c r="B73" s="91"/>
      <c r="CK73" s="92"/>
    </row>
    <row r="74" spans="2:89" ht="15.75" thickBot="1" x14ac:dyDescent="0.3">
      <c r="B74" s="93"/>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FB73-6AC9-4870-BBE3-F49C2199B410}">
  <dimension ref="B2:D12"/>
  <sheetViews>
    <sheetView showGridLines="0" workbookViewId="0">
      <selection activeCell="B2" sqref="B2"/>
    </sheetView>
  </sheetViews>
  <sheetFormatPr defaultRowHeight="15" x14ac:dyDescent="0.25"/>
  <cols>
    <col min="2" max="2" width="28.42578125" bestFit="1" customWidth="1"/>
    <col min="3" max="3" width="22.5703125" customWidth="1"/>
    <col min="4" max="4" width="73.5703125" bestFit="1" customWidth="1"/>
  </cols>
  <sheetData>
    <row r="2" spans="2:4" x14ac:dyDescent="0.25">
      <c r="B2" s="43" t="s">
        <v>88</v>
      </c>
      <c r="C2" s="43" t="s">
        <v>89</v>
      </c>
      <c r="D2" s="43" t="s">
        <v>90</v>
      </c>
    </row>
    <row r="3" spans="2:4" ht="30" x14ac:dyDescent="0.25">
      <c r="B3" s="42" t="s">
        <v>204</v>
      </c>
      <c r="C3" s="42" t="s">
        <v>204</v>
      </c>
      <c r="D3" s="44" t="s">
        <v>249</v>
      </c>
    </row>
    <row r="4" spans="2:4" ht="45" x14ac:dyDescent="0.25">
      <c r="B4" s="42" t="s">
        <v>250</v>
      </c>
      <c r="C4" s="42" t="s">
        <v>185</v>
      </c>
      <c r="D4" s="44" t="s">
        <v>91</v>
      </c>
    </row>
    <row r="5" spans="2:4" ht="45" x14ac:dyDescent="0.25">
      <c r="B5" s="42" t="s">
        <v>186</v>
      </c>
      <c r="C5" s="42" t="s">
        <v>187</v>
      </c>
      <c r="D5" s="44" t="s">
        <v>183</v>
      </c>
    </row>
    <row r="6" spans="2:4" ht="135" x14ac:dyDescent="0.25">
      <c r="B6" s="42" t="s">
        <v>251</v>
      </c>
      <c r="C6" s="42" t="s">
        <v>252</v>
      </c>
      <c r="D6" s="44" t="s">
        <v>253</v>
      </c>
    </row>
    <row r="7" spans="2:4" ht="64.5" customHeight="1" x14ac:dyDescent="0.25">
      <c r="B7" s="42" t="s">
        <v>254</v>
      </c>
      <c r="C7" s="42" t="s">
        <v>185</v>
      </c>
      <c r="D7" s="44" t="s">
        <v>91</v>
      </c>
    </row>
    <row r="8" spans="2:4" ht="75" customHeight="1" x14ac:dyDescent="0.25">
      <c r="B8" s="42" t="s">
        <v>255</v>
      </c>
      <c r="C8" s="42" t="s">
        <v>255</v>
      </c>
      <c r="D8" s="44" t="s">
        <v>256</v>
      </c>
    </row>
    <row r="9" spans="2:4" ht="79.5" customHeight="1" x14ac:dyDescent="0.25">
      <c r="B9" s="42" t="s">
        <v>257</v>
      </c>
      <c r="C9" s="42" t="s">
        <v>258</v>
      </c>
      <c r="D9" s="44" t="s">
        <v>259</v>
      </c>
    </row>
    <row r="10" spans="2:4" ht="60" x14ac:dyDescent="0.25">
      <c r="B10" s="42" t="s">
        <v>260</v>
      </c>
      <c r="C10" s="42" t="s">
        <v>261</v>
      </c>
      <c r="D10" s="44" t="s">
        <v>262</v>
      </c>
    </row>
    <row r="11" spans="2:4" ht="45" x14ac:dyDescent="0.25">
      <c r="B11" s="42" t="s">
        <v>127</v>
      </c>
      <c r="C11" s="42" t="s">
        <v>142</v>
      </c>
      <c r="D11" s="44" t="s">
        <v>184</v>
      </c>
    </row>
    <row r="12" spans="2:4" ht="45" x14ac:dyDescent="0.25">
      <c r="B12" s="42" t="s">
        <v>143</v>
      </c>
      <c r="C12" s="42" t="s">
        <v>144</v>
      </c>
      <c r="D12" s="44" t="s">
        <v>263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5 - Internet</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2023-03-08T10:58:19Z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414bf6a0-609c-4cbf-a8e5-54b85701b1d6</vt:lpwstr>
  </property>
</Properties>
</file>