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CR-FILE-01\Market Dev\Market Development\Market Reviews\Quarterly Review\96. Q2 2023\Data, graphs, tables\Data Portal Files\Q2 2023\De-linked Final Files\"/>
    </mc:Choice>
  </mc:AlternateContent>
  <xr:revisionPtr revIDLastSave="0" documentId="13_ncr:1_{096D074B-6BAF-4D7A-B8E0-8687E2FBFC9C}" xr6:coauthVersionLast="47" xr6:coauthVersionMax="47" xr10:uidLastSave="{00000000-0000-0000-0000-000000000000}"/>
  <bookViews>
    <workbookView xWindow="-28920" yWindow="-120" windowWidth="29040" windowHeight="16440" tabRatio="599" xr2:uid="{00000000-000D-0000-FFFF-FFFF00000000}"/>
  </bookViews>
  <sheets>
    <sheet name="3 - Fixed Line" sheetId="11" r:id="rId1"/>
    <sheet name="Charts" sheetId="12" r:id="rId2"/>
    <sheet name="Glossary"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39" i="11" l="1"/>
  <c r="BV39" i="11"/>
  <c r="BU39" i="11"/>
  <c r="BT39" i="11"/>
  <c r="BT33" i="11"/>
  <c r="BW12" i="11" l="1"/>
  <c r="BW29" i="11"/>
  <c r="BW33" i="11"/>
  <c r="BW45" i="11"/>
  <c r="BW59" i="11"/>
  <c r="BW64" i="11"/>
  <c r="BW74" i="11"/>
  <c r="BW90" i="11"/>
  <c r="BW31" i="11" l="1"/>
  <c r="BW48" i="11"/>
  <c r="BV12" i="11"/>
  <c r="BV29" i="11"/>
  <c r="BV33" i="11"/>
  <c r="BV45" i="11"/>
  <c r="BV59" i="11"/>
  <c r="BV64" i="11"/>
  <c r="BV74" i="11"/>
  <c r="BV90" i="11"/>
  <c r="BU12" i="11"/>
  <c r="BU29" i="11"/>
  <c r="BU33" i="11"/>
  <c r="BU45" i="11"/>
  <c r="BU59" i="11"/>
  <c r="BU64" i="11"/>
  <c r="BU74" i="11"/>
  <c r="BU90" i="11"/>
  <c r="BV31" i="11" l="1"/>
  <c r="BV48" i="11"/>
  <c r="BU48" i="11"/>
  <c r="BU31" i="11"/>
  <c r="BT90" i="11"/>
  <c r="BT74" i="11"/>
  <c r="BT64" i="11"/>
  <c r="BT59" i="11"/>
  <c r="BT45" i="11"/>
  <c r="BT29" i="11"/>
  <c r="BT12" i="11"/>
  <c r="BT48" i="11" l="1"/>
  <c r="BT31" i="11"/>
  <c r="BS31" i="11"/>
  <c r="BR31" i="11"/>
  <c r="BQ31" i="11" l="1"/>
  <c r="BP31" i="11" l="1"/>
  <c r="BO31" i="11" l="1"/>
  <c r="BN31" i="11" l="1"/>
  <c r="BM31" i="11" l="1"/>
  <c r="BL31" i="11"/>
  <c r="BK31" i="11" l="1"/>
  <c r="AX48" i="11" l="1"/>
  <c r="BB48" i="11"/>
  <c r="AW48" i="11"/>
  <c r="AZ48" i="11"/>
  <c r="BA48" i="11"/>
  <c r="BC48" i="11" l="1"/>
  <c r="AY48" i="11"/>
  <c r="BJ31" i="11"/>
  <c r="BI31" i="11" l="1"/>
  <c r="BH31" i="11"/>
  <c r="BG31" i="11"/>
  <c r="BF31" i="11"/>
  <c r="BE31" i="11"/>
  <c r="BD31" i="11"/>
  <c r="BC31" i="11"/>
  <c r="BB31" i="11"/>
  <c r="BA31" i="11"/>
  <c r="AZ31" i="11"/>
  <c r="AY31" i="11"/>
  <c r="AX31" i="11"/>
  <c r="AW31" i="11"/>
  <c r="AV31" i="11"/>
  <c r="BE48" i="11" l="1"/>
  <c r="BQ48" i="11"/>
  <c r="BO48" i="11"/>
  <c r="BL48" i="11"/>
  <c r="BP48" i="11"/>
  <c r="BJ48" i="11"/>
  <c r="BI48" i="11"/>
  <c r="BM48" i="11"/>
  <c r="BF48" i="11"/>
  <c r="BK48" i="11"/>
  <c r="BN48" i="11"/>
  <c r="BD48" i="11"/>
  <c r="BS48" i="11" l="1"/>
  <c r="AV48" i="11"/>
  <c r="BR48" i="11"/>
  <c r="BH48" i="11"/>
  <c r="BG48" i="11" l="1"/>
</calcChain>
</file>

<file path=xl/sharedStrings.xml><?xml version="1.0" encoding="utf-8"?>
<sst xmlns="http://schemas.openxmlformats.org/spreadsheetml/2006/main" count="781" uniqueCount="179">
  <si>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</si>
  <si>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</si>
  <si>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</si>
  <si>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</si>
  <si>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</si>
  <si>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</si>
  <si>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</si>
  <si>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</si>
  <si>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</si>
  <si>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</si>
  <si>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</si>
  <si>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</si>
  <si>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</si>
  <si>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</si>
  <si>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</si>
  <si>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</si>
  <si>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</si>
  <si>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</si>
  <si>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</si>
  <si>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</si>
  <si>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</si>
  <si>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</si>
  <si>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</si>
  <si>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</si>
  <si>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</si>
  <si>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</si>
  <si>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</si>
  <si>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</si>
  <si>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</si>
  <si>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</si>
  <si>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</si>
  <si>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</si>
  <si>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</si>
  <si>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</si>
  <si>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</si>
  <si>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</si>
  <si>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</si>
  <si>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</si>
  <si>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</si>
  <si>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</si>
  <si>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</si>
  <si>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</si>
  <si>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</si>
  <si>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</si>
  <si>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2016 Q1</t>
  </si>
  <si>
    <t>2016 Q2</t>
  </si>
  <si>
    <t>Fixed Voice Retail Revenues (000's)</t>
  </si>
  <si>
    <t>Fixed Broadband Retail Revenues (000's)</t>
  </si>
  <si>
    <t>Leased Line and Managed Data Retail Revenues (000's)</t>
  </si>
  <si>
    <t>Total Fixed Line Wholesale Revenues (000's)</t>
  </si>
  <si>
    <t>Total Fixed Voice Minutes (000's)</t>
  </si>
  <si>
    <t>Total Fixed Line Retail Revenues (000's)</t>
  </si>
  <si>
    <t>Carrier Pre-Select Access Paths</t>
  </si>
  <si>
    <t>Fixed Numbers Ported</t>
  </si>
  <si>
    <t>2016 Q3</t>
  </si>
  <si>
    <t>2016 Q4</t>
  </si>
  <si>
    <t>Fixed Revenues</t>
  </si>
  <si>
    <t xml:space="preserve"> 3 - Fixed Line Data</t>
  </si>
  <si>
    <t>2017 Q1</t>
  </si>
  <si>
    <t>2017 Q2</t>
  </si>
  <si>
    <t>Vodafone</t>
  </si>
  <si>
    <t>OAOs</t>
  </si>
  <si>
    <t>Market Share Statistics</t>
  </si>
  <si>
    <t>Eir</t>
  </si>
  <si>
    <t>Virgin Media</t>
  </si>
  <si>
    <t>Sky</t>
  </si>
  <si>
    <t>Market Share by Fixed Line Retail Revenue</t>
  </si>
  <si>
    <t>BT</t>
  </si>
  <si>
    <t>AT&amp;T</t>
  </si>
  <si>
    <t>Market Share by Fixed Line Retail and Wholesale Revenue</t>
  </si>
  <si>
    <t>Market Shares by Fixed Voice Telephony</t>
  </si>
  <si>
    <t xml:space="preserve">Vodafone </t>
  </si>
  <si>
    <t>Pure Telecom</t>
  </si>
  <si>
    <t>2017 Q3</t>
  </si>
  <si>
    <t>2017 Q4</t>
  </si>
  <si>
    <t>2018 Q1</t>
  </si>
  <si>
    <t>2018 Q2</t>
  </si>
  <si>
    <t>2018 Q3</t>
  </si>
  <si>
    <t>2018 Q4</t>
  </si>
  <si>
    <t>2019 Q1</t>
  </si>
  <si>
    <t>2019 Q2</t>
  </si>
  <si>
    <t>2019 Q3</t>
  </si>
  <si>
    <t>2019 Q4</t>
  </si>
  <si>
    <t>2020 Q1</t>
  </si>
  <si>
    <t>Chart</t>
  </si>
  <si>
    <t>Indicator</t>
  </si>
  <si>
    <t>Definition</t>
  </si>
  <si>
    <t>Fixed Retail Revenue Market Shares</t>
  </si>
  <si>
    <t>Fixed Revenue Market Shares</t>
  </si>
  <si>
    <t xml:space="preserve">Fixed Line Market Shares (Retail Revenues) </t>
  </si>
  <si>
    <t xml:space="preserve">Fixed Voice Call Volumes (minutes 000s) </t>
  </si>
  <si>
    <t xml:space="preserve">Fixed Voice Telephony Market Shares  </t>
  </si>
  <si>
    <t xml:space="preserve">Fixed Voice Telephony Subscriptions </t>
  </si>
  <si>
    <t xml:space="preserve">Fixed Numbers Ported </t>
  </si>
  <si>
    <t>Fixed Voice Call Volumes (minutes)</t>
  </si>
  <si>
    <t>[1] Provided to customer over their supplier’s own network infrastructure and/or by means of unbundled local loops</t>
  </si>
  <si>
    <t>[2] Provided to customer by means of their supplier’s wholesale access to another operator’s network infrastructure</t>
  </si>
  <si>
    <t>Fixed Line Market Shares (Wholesale and Retail)</t>
  </si>
  <si>
    <t>2020 Q2</t>
  </si>
  <si>
    <t>2020 Q3</t>
  </si>
  <si>
    <t>2020 Q4</t>
  </si>
  <si>
    <t>Total Domestic Fixed to Fixed Minutes (000's)</t>
  </si>
  <si>
    <t>Business Domestic Fixed to Fixed Minutes (000's)</t>
  </si>
  <si>
    <t>Residential Domestic Fixed to Fixed Minutes (000's)</t>
  </si>
  <si>
    <t>Total Fixed International Outgoing Minutes (000's)</t>
  </si>
  <si>
    <t>Total Domestic Fixed to Mobile Minutes (000's)</t>
  </si>
  <si>
    <t>Total Fixed Other/Advanced Minutes (000's)</t>
  </si>
  <si>
    <t>Business Fixed International Outgoing Minutes (000's)</t>
  </si>
  <si>
    <t>Residential Fixed International Outgoing Minutes (000's)</t>
  </si>
  <si>
    <t>Business Domestic Fixed to Mobile Minutes (000's)</t>
  </si>
  <si>
    <t>Residential Domestic Fixed to Mobile Minutes (000's)</t>
  </si>
  <si>
    <t>Business Fixed Other/Advanced Minutes (000's)</t>
  </si>
  <si>
    <t>Total Business Fixed Voice Minutes (000's)</t>
  </si>
  <si>
    <t>Total Residential Fixed Voice Minutes (000's)</t>
  </si>
  <si>
    <t>2021 Q1</t>
  </si>
  <si>
    <t>E-Net</t>
  </si>
  <si>
    <t>2021 Q2</t>
  </si>
  <si>
    <t>Three Ireland (Hutchison) Limited</t>
  </si>
  <si>
    <t>2021 Q3</t>
  </si>
  <si>
    <t>Digiweb Limited</t>
  </si>
  <si>
    <t>Imagine Telecommunications Limited</t>
  </si>
  <si>
    <t xml:space="preserve">2021 Q4 </t>
  </si>
  <si>
    <t>SIRO</t>
  </si>
  <si>
    <t>Verizon</t>
  </si>
  <si>
    <t>2022 Q1</t>
  </si>
  <si>
    <t>2022 Q2</t>
  </si>
  <si>
    <t>Digiweb</t>
  </si>
  <si>
    <t>2022 Q3</t>
  </si>
  <si>
    <t>2022 Q4</t>
  </si>
  <si>
    <t>2023 Q1</t>
  </si>
  <si>
    <t>Magnet Plus</t>
  </si>
  <si>
    <t>Note: Other Retail Fixed Telecoms revenue includes Value Added services, Apparatus Supply, CPE, legacy data products e.g. BIP, Directory Enquires, Operator services, Payphones etc.
Excluding revenue for Broadband, Calls, line rental and connections, TV and leased lines.</t>
  </si>
  <si>
    <t>Other Retail Fixed Telecoms Revenues (000s)</t>
  </si>
  <si>
    <t>Note: From Q1 23 Other Retail Fixed telecoms revenues captures some revenues previously included in Leased Lines and Managed Data Revenues</t>
  </si>
  <si>
    <t>Double Play Subscriber lines</t>
  </si>
  <si>
    <t>Triple and Quadruple Play Subscriber lines</t>
  </si>
  <si>
    <t>Total Fixed Subscriber lines</t>
  </si>
  <si>
    <t>Fixed Subscriber lines</t>
  </si>
  <si>
    <t>Fixed voice subscriber lines</t>
  </si>
  <si>
    <t>This chart shows the fixed voice subscriber line market share for operators who have 2.0% or more subscriptions market share.</t>
  </si>
  <si>
    <t>This chart shows the total number of fixed voice subscriber lines (either standalone or part of a bundle) .</t>
  </si>
  <si>
    <t>2023 Q2</t>
  </si>
  <si>
    <t>Tetra</t>
  </si>
  <si>
    <t>Fixed Voice Traffic (PSTN, ISDN and VOIP)</t>
  </si>
  <si>
    <t>Residential Fixed Other/Advanced Minutes (000's)</t>
  </si>
  <si>
    <t>VOIP Minutes</t>
  </si>
  <si>
    <t>VOIP Minutes (000's)</t>
  </si>
  <si>
    <t>VOIP % of Total Fixed Voice Minutes</t>
  </si>
  <si>
    <t>Note: In Q1 2023 VOIP minutes increased due to the addition of a new VOIP minute category which caused a decrease in Other/Advanced minutes.</t>
  </si>
  <si>
    <t>Fixed VOIP Subscriber lines</t>
  </si>
  <si>
    <t>Fixed Voice (PSTN, ISDN and VOIP) Residential Subscriber lines</t>
  </si>
  <si>
    <t>Fixed Voice (PSTN, ISDN and VOIP) Business Subscriber lines</t>
  </si>
  <si>
    <t>Total Fixed Voice (PSTN, ISDN and VOIP) Subscriber lines</t>
  </si>
  <si>
    <t>Bundles</t>
  </si>
  <si>
    <t>Single Play Subscriber lines (Fixed Voice, Fixed Broadband and TV)</t>
  </si>
  <si>
    <t>Note: In Q1 2023  Fixed voice subscriptions have changed from capturing subscriptions to instead being based on subscriber lines.</t>
  </si>
  <si>
    <t>Fixed Voice Channels (PSTN and ISDN)</t>
  </si>
  <si>
    <t>Total PSTN and ISDN  Voice Channels sold by Eircom</t>
  </si>
  <si>
    <t>Total PSTN and ISDN Voice Channels sold by other operators</t>
  </si>
  <si>
    <t>Total PSTN and ISDN Voice Channels sold by all operators</t>
  </si>
  <si>
    <t>Wholesale Line Rental Fixed Voice Channels (PSTN and ISDN)</t>
  </si>
  <si>
    <t>White Label Access Fixed Voice Channels (PSTN and ISDN)</t>
  </si>
  <si>
    <t>PSTN  Voice Channels</t>
  </si>
  <si>
    <t>ISDN Basic Voice Channels</t>
  </si>
  <si>
    <t>ISDN Fractional Voice Channels</t>
  </si>
  <si>
    <t>ISDN Primary Voice Channels</t>
  </si>
  <si>
    <t>Total ISDN Voice Channels</t>
  </si>
  <si>
    <t>Total PSTN and ISDN Voice Channels</t>
  </si>
  <si>
    <t>Note on market shares: OAOs (Other Authorised Operators) consist of the sum percentage of operators whose individual market share is less than 2%. Operators with a market share equal to or greater than 2% are separated out from the OAO category and are reported individually.</t>
  </si>
  <si>
    <t>Note: From Q4 2017 total fixed subscriptions include  TV subscription data provided by Sky Ireland. Prior to this,  such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</si>
  <si>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Note: ComReg has renamed a number of fields for clarity. Unless otherwise stated the basis for calculation has not changed.</t>
  </si>
  <si>
    <t xml:space="preserve">Fixed Voice Call and VOIP Volumes (minutes 000s) </t>
  </si>
  <si>
    <t>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</si>
  <si>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</si>
  <si>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 xml:space="preserve">Retail minutes or traffic generated by fixed voice calls (PSTN/ISDN and VOIP). Call volumes are broken down into domestic (including calls to Northern Ireland), international outgoing calls, calls to mobile and other/advanced minutes.  </t>
  </si>
  <si>
    <t>Volume of voice calls originating (or initiated) from fixed (PSTN/ISDN and VOIP) networks and from mobile networks.</t>
  </si>
  <si>
    <t>Number of fixed numbers which have been retained by customers when they switched from one mobile operator to another. 
Switching between operators using the same underlying network for the provision of fixed voice services is not recorded in this number.</t>
  </si>
  <si>
    <t xml:space="preserve">Total Proportion of VOIP Minutes </t>
  </si>
  <si>
    <t>VOIP minutes as a percentage of the Total Fixed Voice Call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</si>
</sst>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
    <numFmt numFmtId="165" formatCode="0.0%"/>
    <numFmt numFmtId="166" formatCode="_-* #,##0_-;\-* #,##0_-;_-* &quot;-&quot;??_-;_-@_-"/>
  </numFmts>
  <fonts count="10" x14ac:knownFonts="1">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color theme="0"/>
      <name val="Calibri"/>
      <family val="2"/>
      <scheme val="minor"/>
    </font>
    <font>
      <b/>
      <sz val="12"/>
      <color theme="0"/>
      <name val="Calibri"/>
      <family val="2"/>
      <scheme val="minor"/>
    </font>
    <font>
      <sz val="8"/>
      <name val="Calibri"/>
      <family val="2"/>
      <scheme val="minor"/>
    </font>
    <font>
      <b/>
      <sz val="11"/>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53">
    <xf numFmtId="0" fontId="0" fillId="0" borderId="0" xfId="0"/>
    <xf numFmtId="0" fontId="2" fillId="0" borderId="0" xfId="0" applyFont="1"/>
    <xf numFmtId="164" fontId="2" fillId="0" borderId="1" xfId="0" applyNumberFormat="1" applyFont="1" applyBorder="1"/>
    <xf numFmtId="0" fontId="2" fillId="0" borderId="1" xfId="0" applyFont="1" applyFill="1" applyBorder="1"/>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3" fontId="2" fillId="0" borderId="1" xfId="0" applyNumberFormat="1" applyFont="1" applyBorder="1"/>
    <xf numFmtId="0" fontId="2" fillId="0" borderId="0" xfId="0" applyFont="1" applyAlignment="1">
      <alignment horizontal="center"/>
    </xf>
    <xf numFmtId="3" fontId="2" fillId="0" borderId="0" xfId="0" applyNumberFormat="1" applyFont="1" applyFill="1" applyBorder="1"/>
    <xf numFmtId="0" fontId="3" fillId="2" borderId="1" xfId="0" applyFont="1" applyFill="1" applyBorder="1"/>
    <xf numFmtId="0" fontId="5" fillId="2" borderId="2" xfId="0" applyFont="1" applyFill="1" applyBorder="1" applyAlignment="1">
      <alignment horizontal="left"/>
    </xf>
    <xf numFmtId="0" fontId="2" fillId="0" borderId="0" xfId="0" applyFont="1" applyFill="1" applyBorder="1"/>
    <xf numFmtId="3" fontId="2" fillId="0" borderId="0" xfId="0" applyNumberFormat="1" applyFont="1" applyFill="1" applyBorder="1" applyAlignment="1">
      <alignment horizontal="right"/>
    </xf>
    <xf numFmtId="164" fontId="2" fillId="0" borderId="0" xfId="0" applyNumberFormat="1" applyFont="1" applyFill="1" applyBorder="1"/>
    <xf numFmtId="2" fontId="3" fillId="0" borderId="0" xfId="0" applyNumberFormat="1" applyFont="1" applyFill="1" applyBorder="1" applyAlignment="1">
      <alignment horizontal="center"/>
    </xf>
    <xf numFmtId="0" fontId="2" fillId="0" borderId="5" xfId="0" applyFont="1" applyFill="1" applyBorder="1"/>
    <xf numFmtId="3" fontId="2" fillId="0" borderId="3" xfId="0" applyNumberFormat="1" applyFont="1" applyBorder="1"/>
    <xf numFmtId="0" fontId="2" fillId="0" borderId="3" xfId="0" applyFont="1" applyFill="1" applyBorder="1"/>
    <xf numFmtId="164" fontId="2" fillId="0" borderId="1" xfId="0" applyNumberFormat="1" applyFont="1" applyFill="1" applyBorder="1"/>
    <xf numFmtId="0" fontId="3" fillId="0" borderId="0" xfId="0" applyFont="1" applyFill="1" applyBorder="1" applyAlignment="1">
      <alignment horizontal="center"/>
    </xf>
    <xf numFmtId="0" fontId="2" fillId="0" borderId="0" xfId="0" applyFont="1" applyFill="1"/>
    <xf numFmtId="0" fontId="2" fillId="0" borderId="1" xfId="0" applyFont="1" applyBorder="1"/>
    <xf numFmtId="165" fontId="2" fillId="0" borderId="1" xfId="3" applyNumberFormat="1" applyFont="1" applyBorder="1"/>
    <xf numFmtId="0" fontId="7" fillId="3" borderId="2" xfId="0" applyFont="1" applyFill="1" applyBorder="1"/>
    <xf numFmtId="0" fontId="6" fillId="3" borderId="6" xfId="0" applyFont="1" applyFill="1" applyBorder="1"/>
    <xf numFmtId="0" fontId="6" fillId="3" borderId="7" xfId="0" applyFont="1" applyFill="1" applyBorder="1"/>
    <xf numFmtId="0" fontId="2" fillId="0" borderId="4" xfId="0" applyFont="1" applyBorder="1"/>
    <xf numFmtId="0" fontId="2" fillId="0" borderId="0" xfId="0" applyFont="1" applyBorder="1"/>
    <xf numFmtId="165" fontId="2" fillId="0" borderId="0" xfId="3" applyNumberFormat="1" applyFont="1" applyBorder="1"/>
    <xf numFmtId="165" fontId="2" fillId="0" borderId="3" xfId="3" applyNumberFormat="1" applyFont="1" applyBorder="1"/>
    <xf numFmtId="165" fontId="2" fillId="0" borderId="0" xfId="0" applyNumberFormat="1" applyFont="1"/>
    <xf numFmtId="164" fontId="2" fillId="0" borderId="1" xfId="0" applyNumberFormat="1" applyFont="1" applyFill="1" applyBorder="1" applyAlignment="1">
      <alignment horizontal="right"/>
    </xf>
    <xf numFmtId="164" fontId="2" fillId="0" borderId="1" xfId="0" applyNumberFormat="1" applyFont="1" applyBorder="1" applyAlignment="1">
      <alignment horizontal="right"/>
    </xf>
    <xf numFmtId="3" fontId="2" fillId="0" borderId="1" xfId="0" applyNumberFormat="1" applyFont="1" applyFill="1" applyBorder="1"/>
    <xf numFmtId="165" fontId="2" fillId="0" borderId="4" xfId="3" applyNumberFormat="1" applyFont="1" applyBorder="1"/>
    <xf numFmtId="3" fontId="2" fillId="0" borderId="0" xfId="0" applyNumberFormat="1" applyFont="1" applyBorder="1"/>
    <xf numFmtId="166" fontId="2" fillId="0" borderId="1" xfId="4" applyNumberFormat="1" applyFont="1" applyBorder="1"/>
    <xf numFmtId="166" fontId="2" fillId="0" borderId="1" xfId="4" applyNumberFormat="1" applyFont="1" applyBorder="1" applyAlignment="1">
      <alignment horizontal="right"/>
    </xf>
    <xf numFmtId="165" fontId="2" fillId="0" borderId="1" xfId="0" applyNumberFormat="1" applyFont="1" applyBorder="1"/>
    <xf numFmtId="0" fontId="0" fillId="0" borderId="1" xfId="0" applyBorder="1" applyAlignment="1">
      <alignment vertical="center"/>
    </xf>
    <xf numFmtId="0" fontId="0" fillId="0" borderId="1" xfId="0" applyBorder="1" applyAlignment="1">
      <alignment vertical="center" wrapText="1"/>
    </xf>
    <xf numFmtId="0" fontId="9" fillId="4" borderId="1" xfId="0" applyFont="1" applyFill="1" applyBorder="1" applyAlignment="1">
      <alignment horizontal="center"/>
    </xf>
    <xf numFmtId="165" fontId="2" fillId="2" borderId="1" xfId="3" applyNumberFormat="1" applyFont="1" applyFill="1" applyBorder="1"/>
    <xf numFmtId="165" fontId="2" fillId="5" borderId="1" xfId="3" applyNumberFormat="1" applyFont="1" applyFill="1" applyBorder="1"/>
    <xf numFmtId="0" fontId="0" fillId="0" borderId="0" xfId="0" applyBorder="1"/>
    <xf numFmtId="165" fontId="2" fillId="0" borderId="0" xfId="3" applyNumberFormat="1" applyFont="1"/>
    <xf numFmtId="0" fontId="3" fillId="0" borderId="0" xfId="0" applyFont="1" applyFill="1" applyBorder="1"/>
    <xf numFmtId="164" fontId="2" fillId="0" borderId="0" xfId="0" applyNumberFormat="1" applyFont="1" applyBorder="1"/>
    <xf numFmtId="3" fontId="2" fillId="0" borderId="0" xfId="0" applyNumberFormat="1" applyFont="1" applyAlignment="1" applyProtection="1">
      <alignment horizontal="left"/>
      <protection locked="0"/>
    </xf>
    <xf numFmtId="0" fontId="2" fillId="6" borderId="1" xfId="0" applyFont="1" applyFill="1" applyBorder="1"/>
    <xf numFmtId="0" fontId="2" fillId="6" borderId="1" xfId="0" applyFont="1" applyFill="1" applyBorder="1" applyAlignment="1">
      <alignment wrapText="1"/>
    </xf>
    <xf numFmtId="0" fontId="3" fillId="0" borderId="0" xfId="0" applyFont="1" applyFill="1" applyBorder="1" applyAlignment="1"/>
    <xf numFmtId="0" fontId="3" fillId="0" borderId="0" xfId="0" applyFont="1"/>
  </cellXfs>
  <cellStyles count="5">
    <cellStyle name="Comma" xfId="4" builtinId="3"/>
    <cellStyle name="Euro" xfId="1" xr:uid="{00000000-0005-0000-0000-000000000000}"/>
    <cellStyle name="Euro 2" xfId="2" xr:uid="{00000000-0005-0000-0000-000001000000}"/>
    <cellStyle name="Normal" xfId="0" builtinId="0"/>
    <cellStyle name="Percent" xfId="3" builtinId="5"/>
  </cellStyles>
  <dxfs count="11">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F9999"/>
      <color rgb="FF348C8C"/>
      <color rgb="FF3A8682"/>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rgbClr val="000000"/>
                </a:solidFill>
                <a:latin typeface="Arial"/>
                <a:ea typeface="Arial"/>
                <a:cs typeface="Arial"/>
              </a:defRPr>
            </a:pPr>
            <a:r>
              <a:rPr lang="en-IE"/>
              <a:t>Fixed Line Market Shares (Retail Revenues) Q2 2022 - Q2 2023</a:t>
            </a:r>
          </a:p>
        </c:rich>
      </c:tx>
      <c:layout>
        <c:manualLayout>
          <c:xMode val="edge"/>
          <c:yMode val="edge"/>
          <c:x val="0.20269762712728037"/>
          <c:y val="1.1987768969666765E-2"/>
        </c:manualLayout>
      </c:layout>
      <c:overlay val="0"/>
    </c:title>
    <c:autoTitleDeleted val="0"/>
    <c:plotArea>
      <c:layout/>
      <c:barChart>
        <c:barDir val="col"/>
        <c:grouping val="stacked"/>
        <c:varyColors val="0"/>
        <c:ser>
          <c:idx val="0"/>
          <c:order val="0"/>
          <c:tx>
            <c:strRef>
              <c:f>'3 - Fixed Line'!$A$75</c:f>
              <c:strCache>
                <c:ptCount val="1"/>
                <c:pt idx="0">
                  <c:v>Eir</c:v>
                </c:pt>
              </c:strCache>
            </c:strRef>
          </c:tx>
          <c:spPr>
            <a:solidFill>
              <a:srgbClr val="92D050"/>
            </a:solidFill>
          </c:spPr>
          <c:invertIfNegative val="0"/>
          <c:dLbls>
            <c:numFmt formatCode="0.0%" sourceLinked="0"/>
            <c:spPr>
              <a:noFill/>
              <a:ln>
                <a:noFill/>
              </a:ln>
              <a:effectLst/>
            </c:spPr>
            <c:txPr>
              <a:bodyPr wrap="square" lIns="38100" tIns="19050" rIns="38100" bIns="19050" anchor="ctr">
                <a:spAutoFit/>
              </a:bodyPr>
              <a:lstStyle/>
              <a:p>
                <a:pPr>
                  <a:defRPr sz="13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Line'!$BS$75:$BW$75</c:f>
              <c:numCache>
                <c:formatCode>0.0%</c:formatCode>
                <c:ptCount val="5"/>
                <c:pt idx="0">
                  <c:v>0.33685030629000751</c:v>
                </c:pt>
                <c:pt idx="1">
                  <c:v>0.32759783566600192</c:v>
                </c:pt>
                <c:pt idx="2">
                  <c:v>0.33412774804876849</c:v>
                </c:pt>
                <c:pt idx="3">
                  <c:v>0.34310659211940442</c:v>
                </c:pt>
                <c:pt idx="4">
                  <c:v>0.34213024546085019</c:v>
                </c:pt>
              </c:numCache>
            </c:numRef>
          </c:val>
          <c:extLst>
            <c:ext xmlns:c16="http://schemas.microsoft.com/office/drawing/2014/chart" uri="{C3380CC4-5D6E-409C-BE32-E72D297353CC}">
              <c16:uniqueId val="{00000000-4A82-4663-984F-F3410FC2A298}"/>
            </c:ext>
          </c:extLst>
        </c:ser>
        <c:ser>
          <c:idx val="2"/>
          <c:order val="1"/>
          <c:tx>
            <c:strRef>
              <c:f>'3 - Fixed Line'!$A$76</c:f>
              <c:strCache>
                <c:ptCount val="1"/>
                <c:pt idx="0">
                  <c:v>Virgin Media</c:v>
                </c:pt>
              </c:strCache>
            </c:strRef>
          </c:tx>
          <c:spPr>
            <a:solidFill>
              <a:srgbClr val="00B0F0"/>
            </a:solidFill>
          </c:spPr>
          <c:invertIfNegative val="0"/>
          <c:dLbls>
            <c:numFmt formatCode="0.0%" sourceLinked="0"/>
            <c:spPr>
              <a:noFill/>
              <a:ln>
                <a:noFill/>
              </a:ln>
              <a:effectLst/>
            </c:spPr>
            <c:txPr>
              <a:bodyPr wrap="square" lIns="38100" tIns="19050" rIns="38100" bIns="19050" anchor="ctr">
                <a:spAutoFit/>
              </a:bodyPr>
              <a:lstStyle/>
              <a:p>
                <a:pPr>
                  <a:defRPr sz="13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Line'!$BS$76:$BW$76</c:f>
              <c:numCache>
                <c:formatCode>0.0%</c:formatCode>
                <c:ptCount val="5"/>
                <c:pt idx="0">
                  <c:v>0.19597005006632592</c:v>
                </c:pt>
                <c:pt idx="1">
                  <c:v>0.19989601574882709</c:v>
                </c:pt>
                <c:pt idx="2">
                  <c:v>0.19455027488762663</c:v>
                </c:pt>
                <c:pt idx="3">
                  <c:v>0.18885776044245331</c:v>
                </c:pt>
                <c:pt idx="4">
                  <c:v>0.18341348613527064</c:v>
                </c:pt>
              </c:numCache>
            </c:numRef>
          </c:val>
          <c:extLst>
            <c:ext xmlns:c16="http://schemas.microsoft.com/office/drawing/2014/chart" uri="{C3380CC4-5D6E-409C-BE32-E72D297353CC}">
              <c16:uniqueId val="{00000002-4A82-4663-984F-F3410FC2A298}"/>
            </c:ext>
          </c:extLst>
        </c:ser>
        <c:ser>
          <c:idx val="3"/>
          <c:order val="2"/>
          <c:tx>
            <c:strRef>
              <c:f>'3 - Fixed Line'!$A$77</c:f>
              <c:strCache>
                <c:ptCount val="1"/>
                <c:pt idx="0">
                  <c:v>Vodafone</c:v>
                </c:pt>
              </c:strCache>
            </c:strRef>
          </c:tx>
          <c:spPr>
            <a:solidFill>
              <a:srgbClr val="FF0000"/>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Line'!$BS$77:$BW$77</c:f>
              <c:numCache>
                <c:formatCode>0.0%</c:formatCode>
                <c:ptCount val="5"/>
                <c:pt idx="0">
                  <c:v>0.14970629709664349</c:v>
                </c:pt>
                <c:pt idx="1">
                  <c:v>0.14693059012758858</c:v>
                </c:pt>
                <c:pt idx="2">
                  <c:v>0.15122489625697824</c:v>
                </c:pt>
                <c:pt idx="3">
                  <c:v>0.14835287582567533</c:v>
                </c:pt>
                <c:pt idx="4">
                  <c:v>0.14059426765351252</c:v>
                </c:pt>
              </c:numCache>
            </c:numRef>
          </c:val>
          <c:extLst>
            <c:ext xmlns:c16="http://schemas.microsoft.com/office/drawing/2014/chart" uri="{C3380CC4-5D6E-409C-BE32-E72D297353CC}">
              <c16:uniqueId val="{00000003-4A82-4663-984F-F3410FC2A298}"/>
            </c:ext>
          </c:extLst>
        </c:ser>
        <c:ser>
          <c:idx val="1"/>
          <c:order val="3"/>
          <c:tx>
            <c:strRef>
              <c:f>'3 - Fixed Line'!$A$83</c:f>
              <c:strCache>
                <c:ptCount val="1"/>
                <c:pt idx="0">
                  <c:v>OAOs</c:v>
                </c:pt>
              </c:strCache>
            </c:strRef>
          </c:tx>
          <c:spPr>
            <a:solidFill>
              <a:srgbClr val="3A8682"/>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Line'!$BS$83:$BW$83</c:f>
              <c:numCache>
                <c:formatCode>0.0%</c:formatCode>
                <c:ptCount val="5"/>
                <c:pt idx="0">
                  <c:v>0.12176788727994207</c:v>
                </c:pt>
                <c:pt idx="1">
                  <c:v>0.12603805829347803</c:v>
                </c:pt>
                <c:pt idx="2">
                  <c:v>0.12505986886990564</c:v>
                </c:pt>
                <c:pt idx="3">
                  <c:v>0.10989482073637559</c:v>
                </c:pt>
                <c:pt idx="4">
                  <c:v>0.12402367065725303</c:v>
                </c:pt>
              </c:numCache>
            </c:numRef>
          </c:val>
          <c:extLst>
            <c:ext xmlns:c16="http://schemas.microsoft.com/office/drawing/2014/chart" uri="{C3380CC4-5D6E-409C-BE32-E72D297353CC}">
              <c16:uniqueId val="{00000001-4A82-4663-984F-F3410FC2A298}"/>
            </c:ext>
          </c:extLst>
        </c:ser>
        <c:ser>
          <c:idx val="5"/>
          <c:order val="4"/>
          <c:tx>
            <c:strRef>
              <c:f>'3 - Fixed Line'!$A$79</c:f>
              <c:strCache>
                <c:ptCount val="1"/>
                <c:pt idx="0">
                  <c:v>Sky</c:v>
                </c:pt>
              </c:strCache>
            </c:strRef>
          </c:tx>
          <c:spPr>
            <a:solidFill>
              <a:sysClr val="windowText" lastClr="000000"/>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Line'!$BS$79:$BW$79</c:f>
              <c:numCache>
                <c:formatCode>0.0%</c:formatCode>
                <c:ptCount val="5"/>
                <c:pt idx="0">
                  <c:v>8.7193423838480985E-2</c:v>
                </c:pt>
                <c:pt idx="1">
                  <c:v>8.7809565674822176E-2</c:v>
                </c:pt>
                <c:pt idx="2">
                  <c:v>8.4929046608924488E-2</c:v>
                </c:pt>
                <c:pt idx="3">
                  <c:v>8.2147903056357247E-2</c:v>
                </c:pt>
                <c:pt idx="4">
                  <c:v>8.0329024409654712E-2</c:v>
                </c:pt>
              </c:numCache>
            </c:numRef>
          </c:val>
          <c:extLst>
            <c:ext xmlns:c16="http://schemas.microsoft.com/office/drawing/2014/chart" uri="{C3380CC4-5D6E-409C-BE32-E72D297353CC}">
              <c16:uniqueId val="{00000005-4A82-4663-984F-F3410FC2A298}"/>
            </c:ext>
          </c:extLst>
        </c:ser>
        <c:ser>
          <c:idx val="4"/>
          <c:order val="5"/>
          <c:tx>
            <c:strRef>
              <c:f>'3 - Fixed Line'!$A$78</c:f>
              <c:strCache>
                <c:ptCount val="1"/>
                <c:pt idx="0">
                  <c:v>BT</c:v>
                </c:pt>
              </c:strCache>
            </c:strRef>
          </c:tx>
          <c:spPr>
            <a:solidFill>
              <a:srgbClr val="0518D1"/>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Line'!$BS$78:$BW$78</c:f>
              <c:numCache>
                <c:formatCode>0.0%</c:formatCode>
                <c:ptCount val="5"/>
                <c:pt idx="0">
                  <c:v>3.8615085540115543E-2</c:v>
                </c:pt>
                <c:pt idx="1">
                  <c:v>4.1109784941239721E-2</c:v>
                </c:pt>
                <c:pt idx="2">
                  <c:v>3.9932577434636109E-2</c:v>
                </c:pt>
                <c:pt idx="3">
                  <c:v>3.9713926893770152E-2</c:v>
                </c:pt>
                <c:pt idx="4">
                  <c:v>3.5241652170947164E-2</c:v>
                </c:pt>
              </c:numCache>
            </c:numRef>
          </c:val>
          <c:extLst>
            <c:ext xmlns:c16="http://schemas.microsoft.com/office/drawing/2014/chart" uri="{C3380CC4-5D6E-409C-BE32-E72D297353CC}">
              <c16:uniqueId val="{00000004-4A82-4663-984F-F3410FC2A298}"/>
            </c:ext>
          </c:extLst>
        </c:ser>
        <c:ser>
          <c:idx val="7"/>
          <c:order val="6"/>
          <c:tx>
            <c:strRef>
              <c:f>'3 - Fixed Line'!$A$82</c:f>
              <c:strCache>
                <c:ptCount val="1"/>
                <c:pt idx="0">
                  <c:v>Digiweb Limited</c:v>
                </c:pt>
              </c:strCache>
            </c:strRef>
          </c:tx>
          <c:spPr>
            <a:solidFill>
              <a:srgbClr val="FF9999"/>
            </a:solidFill>
          </c:spPr>
          <c:invertIfNegative val="0"/>
          <c:dLbls>
            <c:dLbl>
              <c:idx val="4"/>
              <c:layout>
                <c:manualLayout>
                  <c:x val="-1.2255975801492565E-3"/>
                  <c:y val="-1.7125384242381249E-3"/>
                </c:manualLayout>
              </c:layout>
              <c:spPr>
                <a:noFill/>
                <a:ln>
                  <a:noFill/>
                </a:ln>
                <a:effectLst/>
              </c:spPr>
              <c:txPr>
                <a:bodyPr wrap="square" lIns="38100" tIns="19050" rIns="38100" bIns="19050" anchor="ctr" anchorCtr="0">
                  <a:spAutoFit/>
                </a:bodyPr>
                <a:lstStyle/>
                <a:p>
                  <a:pPr algn="ctr">
                    <a:defRPr lang="en-US" sz="1300" b="1" i="0" u="none" strike="noStrike" kern="1200" baseline="0">
                      <a:solidFill>
                        <a:schemeClr val="tx1"/>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B4-4EE4-8BD2-0EF29206EB3C}"/>
                </c:ext>
              </c:extLst>
            </c:dLbl>
            <c:spPr>
              <a:noFill/>
              <a:ln>
                <a:noFill/>
              </a:ln>
              <a:effectLst/>
            </c:spPr>
            <c:txPr>
              <a:bodyPr wrap="square" lIns="38100" tIns="19050" rIns="38100" bIns="19050" anchor="ctr" anchorCtr="0">
                <a:spAutoFit/>
              </a:bodyPr>
              <a:lstStyle/>
              <a:p>
                <a:pPr algn="ctr">
                  <a:defRPr lang="en-US" sz="1400" b="1" i="0" u="none" strike="noStrike" kern="1200" baseline="0">
                    <a:solidFill>
                      <a:schemeClr val="tx1"/>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Line'!$BS$82:$BW$82</c:f>
              <c:numCache>
                <c:formatCode>0.0%</c:formatCode>
                <c:ptCount val="5"/>
                <c:pt idx="0">
                  <c:v>2.7178480949698779E-2</c:v>
                </c:pt>
                <c:pt idx="1">
                  <c:v>2.5916157727927751E-2</c:v>
                </c:pt>
                <c:pt idx="2">
                  <c:v>2.4594436074562478E-2</c:v>
                </c:pt>
                <c:pt idx="3">
                  <c:v>2.4359686515076501E-2</c:v>
                </c:pt>
                <c:pt idx="4">
                  <c:v>2.4199324670009209E-2</c:v>
                </c:pt>
              </c:numCache>
            </c:numRef>
          </c:val>
          <c:extLst>
            <c:ext xmlns:c16="http://schemas.microsoft.com/office/drawing/2014/chart" uri="{C3380CC4-5D6E-409C-BE32-E72D297353CC}">
              <c16:uniqueId val="{00000001-B5D2-4295-A4B0-6B5641CEF37D}"/>
            </c:ext>
          </c:extLst>
        </c:ser>
        <c:ser>
          <c:idx val="9"/>
          <c:order val="7"/>
          <c:tx>
            <c:strRef>
              <c:f>'3 - Fixed Line'!$A$80</c:f>
              <c:strCache>
                <c:ptCount val="1"/>
                <c:pt idx="0">
                  <c:v>AT&amp;T</c:v>
                </c:pt>
              </c:strCache>
            </c:strRef>
          </c:tx>
          <c:spPr>
            <a:solidFill>
              <a:srgbClr val="ED7D31"/>
            </a:solidFill>
          </c:spPr>
          <c:invertIfNegative val="0"/>
          <c:dLbls>
            <c:dLbl>
              <c:idx val="4"/>
              <c:layout>
                <c:manualLayout>
                  <c:x val="-1.4294190871640151E-2"/>
                  <c:y val="3.138201569100784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B4-4EE4-8BD2-0EF29206EB3C}"/>
                </c:ext>
              </c:extLst>
            </c:dLbl>
            <c:numFmt formatCode="0.0%" sourceLinked="0"/>
            <c:spPr>
              <a:noFill/>
              <a:ln>
                <a:noFill/>
              </a:ln>
              <a:effectLst/>
            </c:spPr>
            <c:txPr>
              <a:bodyPr wrap="square" lIns="38100" tIns="19050" rIns="38100" bIns="19050" anchor="ctr">
                <a:spAutoFit/>
              </a:bodyPr>
              <a:lstStyle/>
              <a:p>
                <a:pPr>
                  <a:defRPr sz="1300" b="1">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Line'!$BS$80:$BW$80</c:f>
              <c:numCache>
                <c:formatCode>0.0%</c:formatCode>
                <c:ptCount val="5"/>
                <c:pt idx="0">
                  <c:v>2.1277828764457173E-2</c:v>
                </c:pt>
                <c:pt idx="2">
                  <c:v>2.5240287811171169E-2</c:v>
                </c:pt>
                <c:pt idx="3">
                  <c:v>2.2333989445846567E-2</c:v>
                </c:pt>
                <c:pt idx="4">
                  <c:v>2.2084655001875918E-2</c:v>
                </c:pt>
              </c:numCache>
            </c:numRef>
          </c:val>
          <c:extLst>
            <c:ext xmlns:c16="http://schemas.microsoft.com/office/drawing/2014/chart" uri="{C3380CC4-5D6E-409C-BE32-E72D297353CC}">
              <c16:uniqueId val="{00000006-4A82-4663-984F-F3410FC2A298}"/>
            </c:ext>
          </c:extLst>
        </c:ser>
        <c:ser>
          <c:idx val="6"/>
          <c:order val="8"/>
          <c:tx>
            <c:strRef>
              <c:f>'3 - Fixed Line'!$A$81</c:f>
              <c:strCache>
                <c:ptCount val="1"/>
                <c:pt idx="0">
                  <c:v>Three Ireland (Hutchison) Limited</c:v>
                </c:pt>
              </c:strCache>
            </c:strRef>
          </c:tx>
          <c:spPr>
            <a:solidFill>
              <a:srgbClr val="70AD47">
                <a:lumMod val="50000"/>
              </a:srgb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92CA-4FCE-8A23-A1AE8FD8C321}"/>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FF0000"/>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Line'!$BS$81:$BW$81</c:f>
              <c:numCache>
                <c:formatCode>0.0%</c:formatCode>
                <c:ptCount val="5"/>
              </c:numCache>
            </c:numRef>
          </c:val>
          <c:extLst>
            <c:ext xmlns:c16="http://schemas.microsoft.com/office/drawing/2014/chart" uri="{C3380CC4-5D6E-409C-BE32-E72D297353CC}">
              <c16:uniqueId val="{00000001-92CA-4FCE-8A23-A1AE8FD8C321}"/>
            </c:ext>
          </c:extLst>
        </c:ser>
        <c:ser>
          <c:idx val="8"/>
          <c:order val="9"/>
          <c:tx>
            <c:strRef>
              <c:f>'3 - Fixed Line'!$A$84</c:f>
              <c:strCache>
                <c:ptCount val="1"/>
                <c:pt idx="0">
                  <c:v>Verizon</c:v>
                </c:pt>
              </c:strCache>
            </c:strRef>
          </c:tx>
          <c:invertIfNegative val="0"/>
          <c:dLbls>
            <c:dLbl>
              <c:idx val="4"/>
              <c:layout>
                <c:manualLayout>
                  <c:x val="-3.6767927404477698E-3"/>
                  <c:y val="-5.1376152727143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AC-41AE-9CED-1C0F5B11E1F0}"/>
                </c:ext>
              </c:extLst>
            </c:dLbl>
            <c:spPr>
              <a:noFill/>
              <a:ln>
                <a:noFill/>
              </a:ln>
              <a:effectLst/>
            </c:spPr>
            <c:txPr>
              <a:bodyPr wrap="square" lIns="38100" tIns="19050" rIns="38100" bIns="19050" anchor="ctr">
                <a:spAutoFit/>
              </a:bodyPr>
              <a:lstStyle/>
              <a:p>
                <a:pPr>
                  <a:defRPr lang="en-US" sz="1300" b="1" i="0" u="none" strike="noStrike" kern="1200" baseline="0">
                    <a:solidFill>
                      <a:sysClr val="windowText" lastClr="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Line'!$BS$84:$BW$84</c:f>
              <c:numCache>
                <c:formatCode>0.0%</c:formatCode>
                <c:ptCount val="5"/>
                <c:pt idx="1">
                  <c:v>2.3323344278361979E-2</c:v>
                </c:pt>
              </c:numCache>
            </c:numRef>
          </c:val>
          <c:extLst>
            <c:ext xmlns:c16="http://schemas.microsoft.com/office/drawing/2014/chart" uri="{C3380CC4-5D6E-409C-BE32-E72D297353CC}">
              <c16:uniqueId val="{00000001-47AC-41AE-9CED-1C0F5B11E1F0}"/>
            </c:ext>
          </c:extLst>
        </c:ser>
        <c:ser>
          <c:idx val="10"/>
          <c:order val="10"/>
          <c:tx>
            <c:strRef>
              <c:f>'3 - Fixed Line'!$A$85</c:f>
              <c:strCache>
                <c:ptCount val="1"/>
                <c:pt idx="0">
                  <c:v>Imagine Telecommunications Limited</c:v>
                </c:pt>
              </c:strCache>
            </c:strRef>
          </c:tx>
          <c:spPr>
            <a:solidFill>
              <a:sysClr val="windowText" lastClr="000000">
                <a:lumMod val="50000"/>
                <a:lumOff val="50000"/>
              </a:sysClr>
            </a:solidFill>
          </c:spPr>
          <c:invertIfNegative val="0"/>
          <c:dLbls>
            <c:dLbl>
              <c:idx val="3"/>
              <c:layout>
                <c:manualLayout>
                  <c:x val="-2.4871524865355942E-3"/>
                  <c:y val="-9.32572939466397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83-476C-8B40-8DE070F5C78F}"/>
                </c:ext>
              </c:extLst>
            </c:dLbl>
            <c:dLbl>
              <c:idx val="4"/>
              <c:layout>
                <c:manualLayout>
                  <c:x val="2.61151011086237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83-476C-8B40-8DE070F5C78F}"/>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ysClr val="windowText" lastClr="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Line'!$BS$85:$BW$85</c:f>
              <c:numCache>
                <c:formatCode>0.0%</c:formatCode>
                <c:ptCount val="5"/>
                <c:pt idx="0">
                  <c:v>2.1440640174328524E-2</c:v>
                </c:pt>
                <c:pt idx="1">
                  <c:v>2.1378647541752813E-2</c:v>
                </c:pt>
                <c:pt idx="2">
                  <c:v>2.0340864007426723E-2</c:v>
                </c:pt>
                <c:pt idx="3">
                  <c:v>2.0293197763582134E-2</c:v>
                </c:pt>
              </c:numCache>
            </c:numRef>
          </c:val>
          <c:extLst>
            <c:ext xmlns:c16="http://schemas.microsoft.com/office/drawing/2014/chart" uri="{C3380CC4-5D6E-409C-BE32-E72D297353CC}">
              <c16:uniqueId val="{00000001-AA83-476C-8B40-8DE070F5C78F}"/>
            </c:ext>
          </c:extLst>
        </c:ser>
        <c:ser>
          <c:idx val="11"/>
          <c:order val="11"/>
          <c:tx>
            <c:strRef>
              <c:f>'3 - Fixed Line'!$A$86</c:f>
              <c:strCache>
                <c:ptCount val="1"/>
              </c:strCache>
            </c:strRef>
          </c:tx>
          <c:spPr>
            <a:solidFill>
              <a:srgbClr val="7030A0"/>
            </a:solidFill>
          </c:spPr>
          <c:invertIfNegative val="0"/>
          <c:dLbls>
            <c:dLbl>
              <c:idx val="4"/>
              <c:layout>
                <c:manualLayout>
                  <c:x val="4.6649093671470212E-3"/>
                  <c:y val="1.81426627571847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D3-4014-9C8A-0568634F9040}"/>
                </c:ext>
              </c:extLst>
            </c:dLbl>
            <c:spPr>
              <a:noFill/>
              <a:ln>
                <a:noFill/>
              </a:ln>
              <a:effectLst/>
            </c:spPr>
            <c:txPr>
              <a:bodyPr wrap="square" lIns="38100" tIns="19050" rIns="38100" bIns="19050" anchor="ctr">
                <a:spAutoFit/>
              </a:bodyPr>
              <a:lstStyle/>
              <a:p>
                <a:pPr>
                  <a:defRPr sz="14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Line'!$BP$86:$BT$86</c:f>
            </c:numRef>
          </c:val>
          <c:extLst>
            <c:ext xmlns:c16="http://schemas.microsoft.com/office/drawing/2014/chart" uri="{C3380CC4-5D6E-409C-BE32-E72D297353CC}">
              <c16:uniqueId val="{00000001-6AFE-4DA4-80CE-4D48B8ADD54C}"/>
            </c:ext>
          </c:extLst>
        </c:ser>
        <c:ser>
          <c:idx val="12"/>
          <c:order val="12"/>
          <c:tx>
            <c:strRef>
              <c:f>'3 - Fixed Line'!$A$87</c:f>
              <c:strCache>
                <c:ptCount val="1"/>
                <c:pt idx="0">
                  <c:v>Magnet Plus</c:v>
                </c:pt>
              </c:strCache>
            </c:strRef>
          </c:tx>
          <c:spPr>
            <a:solidFill>
              <a:srgbClr val="FFC000">
                <a:lumMod val="60000"/>
                <a:lumOff val="40000"/>
              </a:srgbClr>
            </a:solidFill>
          </c:spPr>
          <c:invertIfNegative val="0"/>
          <c:dLbls>
            <c:dLbl>
              <c:idx val="3"/>
              <c:layout>
                <c:manualLayout>
                  <c:x val="1.0657546324193343E-3"/>
                  <c:y val="-4.2071679825167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B4-4B76-9991-43AB92FD5D80}"/>
                </c:ext>
              </c:extLst>
            </c:dLbl>
            <c:dLbl>
              <c:idx val="4"/>
              <c:layout>
                <c:manualLayout>
                  <c:x val="-1.3028204837211782E-3"/>
                  <c:y val="-3.8949320694172543E-3"/>
                </c:manualLayout>
              </c:layout>
              <c:spPr>
                <a:noFill/>
                <a:ln>
                  <a:noFill/>
                </a:ln>
                <a:effectLst/>
              </c:spPr>
              <c:txPr>
                <a:bodyPr wrap="square" lIns="38100" tIns="19050" rIns="38100" bIns="19050" anchor="ctr">
                  <a:spAutoFit/>
                </a:bodyPr>
                <a:lstStyle/>
                <a:p>
                  <a:pPr>
                    <a:defRPr sz="1200" b="1">
                      <a:solidFill>
                        <a:schemeClr val="tx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1C-4C62-B257-3898331FD2E4}"/>
                </c:ext>
              </c:extLst>
            </c:dLbl>
            <c:spPr>
              <a:noFill/>
              <a:ln>
                <a:noFill/>
              </a:ln>
              <a:effectLst/>
            </c:spPr>
            <c:txPr>
              <a:bodyPr wrap="square" lIns="38100" tIns="19050" rIns="38100" bIns="19050" anchor="ctr">
                <a:spAutoFit/>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Line'!$BS$87:$BW$87</c:f>
              <c:numCache>
                <c:formatCode>0.0%</c:formatCode>
                <c:ptCount val="5"/>
                <c:pt idx="3">
                  <c:v>2.0939247201458743E-2</c:v>
                </c:pt>
                <c:pt idx="4">
                  <c:v>1.9611855793171665E-2</c:v>
                </c:pt>
              </c:numCache>
            </c:numRef>
          </c:val>
          <c:extLst>
            <c:ext xmlns:c16="http://schemas.microsoft.com/office/drawing/2014/chart" uri="{C3380CC4-5D6E-409C-BE32-E72D297353CC}">
              <c16:uniqueId val="{00000000-491C-4C62-B257-3898331FD2E4}"/>
            </c:ext>
          </c:extLst>
        </c:ser>
        <c:ser>
          <c:idx val="13"/>
          <c:order val="13"/>
          <c:tx>
            <c:strRef>
              <c:f>'3 - Fixed Line'!$A$88</c:f>
              <c:strCache>
                <c:ptCount val="1"/>
                <c:pt idx="0">
                  <c:v>Tetra</c:v>
                </c:pt>
              </c:strCache>
            </c:strRef>
          </c:tx>
          <c:spPr>
            <a:solidFill>
              <a:srgbClr val="A5A5A5">
                <a:lumMod val="40000"/>
                <a:lumOff val="60000"/>
              </a:srgbClr>
            </a:solidFill>
          </c:spPr>
          <c:invertIfNegative val="0"/>
          <c:dLbls>
            <c:dLbl>
              <c:idx val="4"/>
              <c:layout>
                <c:manualLayout>
                  <c:x val="-1.7369495772113535E-16"/>
                  <c:y val="-5.6081369504099475E-3"/>
                </c:manualLayout>
              </c:layout>
              <c:spPr>
                <a:noFill/>
                <a:ln>
                  <a:noFill/>
                </a:ln>
                <a:effectLst/>
              </c:spPr>
              <c:txPr>
                <a:bodyPr wrap="square" lIns="38100" tIns="19050" rIns="38100" bIns="19050" anchor="ctr">
                  <a:spAutoFit/>
                </a:bodyPr>
                <a:lstStyle/>
                <a:p>
                  <a:pPr>
                    <a:defRPr sz="1100" b="1"/>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B4-4B76-9991-43AB92FD5D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Line'!$BS$64:$BW$64</c:f>
              <c:strCache>
                <c:ptCount val="5"/>
                <c:pt idx="0">
                  <c:v>2022 Q2</c:v>
                </c:pt>
                <c:pt idx="1">
                  <c:v>2022 Q3</c:v>
                </c:pt>
                <c:pt idx="2">
                  <c:v>2022 Q4</c:v>
                </c:pt>
                <c:pt idx="3">
                  <c:v>2023 Q1</c:v>
                </c:pt>
                <c:pt idx="4">
                  <c:v>2023 Q2</c:v>
                </c:pt>
              </c:strCache>
            </c:strRef>
          </c:cat>
          <c:val>
            <c:numRef>
              <c:f>'3 - Fixed Line'!$BS$88:$BW$88</c:f>
              <c:numCache>
                <c:formatCode>0.0%</c:formatCode>
                <c:ptCount val="5"/>
                <c:pt idx="4">
                  <c:v>2.8371818047455005E-2</c:v>
                </c:pt>
              </c:numCache>
            </c:numRef>
          </c:val>
          <c:extLst>
            <c:ext xmlns:c16="http://schemas.microsoft.com/office/drawing/2014/chart" uri="{C3380CC4-5D6E-409C-BE32-E72D297353CC}">
              <c16:uniqueId val="{00000000-11B4-4B76-9991-43AB92FD5D80}"/>
            </c:ext>
          </c:extLst>
        </c:ser>
        <c:dLbls>
          <c:showLegendKey val="0"/>
          <c:showVal val="0"/>
          <c:showCatName val="0"/>
          <c:showSerName val="0"/>
          <c:showPercent val="0"/>
          <c:showBubbleSize val="0"/>
        </c:dLbls>
        <c:gapWidth val="60"/>
        <c:overlap val="100"/>
        <c:axId val="315139872"/>
        <c:axId val="315140264"/>
      </c:barChart>
      <c:catAx>
        <c:axId val="315139872"/>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0264"/>
        <c:crosses val="autoZero"/>
        <c:auto val="1"/>
        <c:lblAlgn val="ctr"/>
        <c:lblOffset val="100"/>
        <c:noMultiLvlLbl val="0"/>
      </c:catAx>
      <c:valAx>
        <c:axId val="315140264"/>
        <c:scaling>
          <c:orientation val="minMax"/>
          <c:max val="1"/>
          <c:min val="0"/>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39872"/>
        <c:crosses val="autoZero"/>
        <c:crossBetween val="between"/>
      </c:valAx>
      <c:spPr>
        <a:ln>
          <a:solidFill>
            <a:schemeClr val="bg1">
              <a:lumMod val="75000"/>
            </a:schemeClr>
          </a:solidFill>
        </a:ln>
      </c:spPr>
    </c:plotArea>
    <c:legend>
      <c:legendPos val="b"/>
      <c:layout>
        <c:manualLayout>
          <c:xMode val="edge"/>
          <c:yMode val="edge"/>
          <c:x val="6.3139793049329235E-2"/>
          <c:y val="0.83168184868791573"/>
          <c:w val="0.89753066514529511"/>
          <c:h val="0.14276712248112222"/>
        </c:manualLayout>
      </c:layout>
      <c:overlay val="0"/>
      <c:txPr>
        <a:bodyPr/>
        <a:lstStyle/>
        <a:p>
          <a:pPr>
            <a:defRPr sz="1100" b="1">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600" b="1" i="0" u="none" strike="noStrike" baseline="0">
                <a:solidFill>
                  <a:srgbClr val="000000"/>
                </a:solidFill>
                <a:latin typeface="Arial" panose="020B0604020202020204" pitchFamily="34" charset="0"/>
                <a:ea typeface="Calibri"/>
                <a:cs typeface="Arial" panose="020B0604020202020204" pitchFamily="34" charset="0"/>
              </a:defRPr>
            </a:pPr>
            <a:r>
              <a:rPr lang="en-IE" sz="1600">
                <a:latin typeface="Arial" panose="020B0604020202020204" pitchFamily="34" charset="0"/>
                <a:cs typeface="Arial" panose="020B0604020202020204" pitchFamily="34" charset="0"/>
              </a:rPr>
              <a:t>Fixed Voice Telephony Market Shares  Q2 2020</a:t>
            </a:r>
            <a:r>
              <a:rPr lang="en-IE" sz="1600" baseline="0">
                <a:latin typeface="Arial" panose="020B0604020202020204" pitchFamily="34" charset="0"/>
                <a:cs typeface="Arial" panose="020B0604020202020204" pitchFamily="34" charset="0"/>
              </a:rPr>
              <a:t> - Q2 2023</a:t>
            </a:r>
            <a:endParaRPr lang="en-IE" sz="1600">
              <a:latin typeface="Arial" panose="020B0604020202020204" pitchFamily="34" charset="0"/>
              <a:cs typeface="Arial" panose="020B0604020202020204" pitchFamily="34" charset="0"/>
            </a:endParaRPr>
          </a:p>
        </c:rich>
      </c:tx>
      <c:layout>
        <c:manualLayout>
          <c:xMode val="edge"/>
          <c:yMode val="edge"/>
          <c:x val="0.24936656101365573"/>
          <c:y val="1.2510397738744196E-2"/>
        </c:manualLayout>
      </c:layout>
      <c:overlay val="0"/>
    </c:title>
    <c:autoTitleDeleted val="0"/>
    <c:plotArea>
      <c:layout>
        <c:manualLayout>
          <c:layoutTarget val="inner"/>
          <c:xMode val="edge"/>
          <c:yMode val="edge"/>
          <c:x val="8.0351514647253153E-2"/>
          <c:y val="7.1289700134413173E-2"/>
          <c:w val="0.86043553883058854"/>
          <c:h val="0.76568778969698037"/>
        </c:manualLayout>
      </c:layout>
      <c:lineChart>
        <c:grouping val="standard"/>
        <c:varyColors val="0"/>
        <c:ser>
          <c:idx val="0"/>
          <c:order val="0"/>
          <c:tx>
            <c:strRef>
              <c:f>'3 - Fixed Line'!$A$65</c:f>
              <c:strCache>
                <c:ptCount val="1"/>
                <c:pt idx="0">
                  <c:v>Eir</c:v>
                </c:pt>
              </c:strCache>
            </c:strRef>
          </c:tx>
          <c:spPr>
            <a:ln w="38100">
              <a:solidFill>
                <a:srgbClr val="00B05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01-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02-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03-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04-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05-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06-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07-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08-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09-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0A-5386-4F74-9972-16CFF009374E}"/>
                </c:ext>
              </c:extLst>
            </c:dLbl>
            <c:numFmt formatCode="0.0%" sourceLinked="0"/>
            <c:spPr>
              <a:noFill/>
              <a:ln>
                <a:noFill/>
              </a:ln>
              <a:effectLst/>
            </c:spPr>
            <c:txPr>
              <a:bodyPr wrap="square" lIns="38100" tIns="19050" rIns="38100" bIns="19050" anchor="ctr">
                <a:spAutoFit/>
              </a:bodyPr>
              <a:lstStyle/>
              <a:p>
                <a:pPr>
                  <a:defRPr sz="1300" b="1">
                    <a:solidFill>
                      <a:srgbClr val="00B050"/>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Line'!$BK$64:$BW$64</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Line'!$BK$65:$BW$65</c:f>
              <c:numCache>
                <c:formatCode>0.0%</c:formatCode>
                <c:ptCount val="13"/>
                <c:pt idx="0">
                  <c:v>0.39130277188912377</c:v>
                </c:pt>
                <c:pt idx="1">
                  <c:v>0.3917595946780833</c:v>
                </c:pt>
                <c:pt idx="2">
                  <c:v>0.39538364226186734</c:v>
                </c:pt>
                <c:pt idx="3">
                  <c:v>0.39526975903721706</c:v>
                </c:pt>
                <c:pt idx="4">
                  <c:v>0.39642878903332235</c:v>
                </c:pt>
                <c:pt idx="5">
                  <c:v>0.39577989709744027</c:v>
                </c:pt>
                <c:pt idx="6">
                  <c:v>0.39465942438386853</c:v>
                </c:pt>
                <c:pt idx="7">
                  <c:v>0.39438383046815723</c:v>
                </c:pt>
                <c:pt idx="8">
                  <c:v>0.39969919142783061</c:v>
                </c:pt>
                <c:pt idx="9">
                  <c:v>0.40340008062346661</c:v>
                </c:pt>
                <c:pt idx="10">
                  <c:v>0.40972339931644075</c:v>
                </c:pt>
                <c:pt idx="11">
                  <c:v>0.43261357598461814</c:v>
                </c:pt>
                <c:pt idx="12">
                  <c:v>0.43335895990852613</c:v>
                </c:pt>
              </c:numCache>
            </c:numRef>
          </c:val>
          <c:smooth val="0"/>
          <c:extLst>
            <c:ext xmlns:c16="http://schemas.microsoft.com/office/drawing/2014/chart" uri="{C3380CC4-5D6E-409C-BE32-E72D297353CC}">
              <c16:uniqueId val="{0000000B-5386-4F74-9972-16CFF009374E}"/>
            </c:ext>
          </c:extLst>
        </c:ser>
        <c:ser>
          <c:idx val="1"/>
          <c:order val="1"/>
          <c:tx>
            <c:strRef>
              <c:f>'3 - Fixed Line'!$A$66</c:f>
              <c:strCache>
                <c:ptCount val="1"/>
                <c:pt idx="0">
                  <c:v>Virgin Media</c:v>
                </c:pt>
              </c:strCache>
            </c:strRef>
          </c:tx>
          <c:spPr>
            <a:ln w="38100">
              <a:solidFill>
                <a:srgbClr val="00A7E2"/>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C-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0D-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0E-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0F-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10-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11-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12-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13-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14-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15-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16-5386-4F74-9972-16CFF009374E}"/>
                </c:ext>
              </c:extLst>
            </c:dLbl>
            <c:numFmt formatCode="0.0%" sourceLinked="0"/>
            <c:spPr>
              <a:noFill/>
              <a:ln>
                <a:noFill/>
              </a:ln>
              <a:effectLst/>
            </c:spPr>
            <c:txPr>
              <a:bodyPr wrap="square" lIns="38100" tIns="19050" rIns="38100" bIns="19050" anchor="ctr">
                <a:spAutoFit/>
              </a:bodyPr>
              <a:lstStyle/>
              <a:p>
                <a:pPr>
                  <a:defRPr sz="1300" b="1">
                    <a:solidFill>
                      <a:srgbClr val="00A1DA"/>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Line'!$BK$64:$BW$64</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Line'!$BK$66:$BW$66</c:f>
              <c:numCache>
                <c:formatCode>0.0%</c:formatCode>
                <c:ptCount val="13"/>
                <c:pt idx="0">
                  <c:v>0.22939504206651581</c:v>
                </c:pt>
                <c:pt idx="1">
                  <c:v>0.22721154858199538</c:v>
                </c:pt>
                <c:pt idx="2">
                  <c:v>0.2219269594552106</c:v>
                </c:pt>
                <c:pt idx="3">
                  <c:v>0.21875880874599063</c:v>
                </c:pt>
                <c:pt idx="4">
                  <c:v>0.21688208820611263</c:v>
                </c:pt>
                <c:pt idx="5">
                  <c:v>0.21558604746205201</c:v>
                </c:pt>
                <c:pt idx="6">
                  <c:v>0.21459670924097257</c:v>
                </c:pt>
                <c:pt idx="7">
                  <c:v>0.21421657423024146</c:v>
                </c:pt>
                <c:pt idx="8">
                  <c:v>0.21134387144291081</c:v>
                </c:pt>
                <c:pt idx="9">
                  <c:v>0.20871379719562824</c:v>
                </c:pt>
                <c:pt idx="10">
                  <c:v>0.20631327826229959</c:v>
                </c:pt>
                <c:pt idx="11">
                  <c:v>0.19997656591365678</c:v>
                </c:pt>
                <c:pt idx="12">
                  <c:v>0.1940699996416623</c:v>
                </c:pt>
              </c:numCache>
            </c:numRef>
          </c:val>
          <c:smooth val="0"/>
          <c:extLst>
            <c:ext xmlns:c16="http://schemas.microsoft.com/office/drawing/2014/chart" uri="{C3380CC4-5D6E-409C-BE32-E72D297353CC}">
              <c16:uniqueId val="{00000017-5386-4F74-9972-16CFF009374E}"/>
            </c:ext>
          </c:extLst>
        </c:ser>
        <c:ser>
          <c:idx val="2"/>
          <c:order val="2"/>
          <c:tx>
            <c:strRef>
              <c:f>'3 - Fixed Line'!$A$77</c:f>
              <c:strCache>
                <c:ptCount val="1"/>
                <c:pt idx="0">
                  <c:v>Vodafone</c:v>
                </c:pt>
              </c:strCache>
            </c:strRef>
          </c:tx>
          <c:spPr>
            <a:ln w="38100">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18-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19-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1A-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1B-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1C-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1D-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1E-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1F-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20-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21-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22-5386-4F74-9972-16CFF009374E}"/>
                </c:ext>
              </c:extLst>
            </c:dLbl>
            <c:numFmt formatCode="0.0%" sourceLinked="0"/>
            <c:spPr>
              <a:noFill/>
              <a:ln>
                <a:noFill/>
              </a:ln>
              <a:effectLst/>
            </c:spPr>
            <c:txPr>
              <a:bodyPr wrap="square" lIns="38100" tIns="19050" rIns="38100" bIns="19050" anchor="ctr">
                <a:spAutoFit/>
              </a:bodyPr>
              <a:lstStyle/>
              <a:p>
                <a:pPr>
                  <a:defRPr sz="1300" b="1">
                    <a:solidFill>
                      <a:srgbClr val="FF0000"/>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Line'!$BK$64:$BW$64</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Line'!$BK$67:$BW$67</c:f>
              <c:numCache>
                <c:formatCode>0.0%</c:formatCode>
                <c:ptCount val="13"/>
                <c:pt idx="0">
                  <c:v>0.13519551109261174</c:v>
                </c:pt>
                <c:pt idx="1">
                  <c:v>0.13174511308179487</c:v>
                </c:pt>
                <c:pt idx="2">
                  <c:v>0.13316046651845989</c:v>
                </c:pt>
                <c:pt idx="3">
                  <c:v>0.13969298831237037</c:v>
                </c:pt>
                <c:pt idx="4">
                  <c:v>0.14134551518757582</c:v>
                </c:pt>
                <c:pt idx="5">
                  <c:v>0.14494499562343885</c:v>
                </c:pt>
                <c:pt idx="6">
                  <c:v>0.14667587161008153</c:v>
                </c:pt>
                <c:pt idx="7">
                  <c:v>0.14866061020132884</c:v>
                </c:pt>
                <c:pt idx="8">
                  <c:v>0.14860913815401208</c:v>
                </c:pt>
                <c:pt idx="9">
                  <c:v>0.15157211720616259</c:v>
                </c:pt>
                <c:pt idx="10">
                  <c:v>0.15209862667507631</c:v>
                </c:pt>
                <c:pt idx="11">
                  <c:v>0.13387616875471428</c:v>
                </c:pt>
                <c:pt idx="12">
                  <c:v>0.15529460245689361</c:v>
                </c:pt>
              </c:numCache>
            </c:numRef>
          </c:val>
          <c:smooth val="0"/>
          <c:extLst>
            <c:ext xmlns:c16="http://schemas.microsoft.com/office/drawing/2014/chart" uri="{C3380CC4-5D6E-409C-BE32-E72D297353CC}">
              <c16:uniqueId val="{00000023-5386-4F74-9972-16CFF009374E}"/>
            </c:ext>
          </c:extLst>
        </c:ser>
        <c:ser>
          <c:idx val="5"/>
          <c:order val="3"/>
          <c:tx>
            <c:strRef>
              <c:f>'3 - Fixed Line'!$A$70</c:f>
              <c:strCache>
                <c:ptCount val="1"/>
                <c:pt idx="0">
                  <c:v>Sky</c:v>
                </c:pt>
              </c:strCache>
            </c:strRef>
          </c:tx>
          <c:spPr>
            <a:ln w="38100">
              <a:solidFill>
                <a:sysClr val="windowText" lastClr="000000"/>
              </a:solidFill>
            </a:ln>
          </c:spPr>
          <c:marker>
            <c:symbol val="none"/>
          </c:marker>
          <c:dLbls>
            <c:dLbl>
              <c:idx val="0"/>
              <c:layout>
                <c:manualLayout>
                  <c:x val="-4.1387773754789511E-2"/>
                  <c:y val="1.214107675069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64-4C89-ADED-E26BA23350C5}"/>
                </c:ext>
              </c:extLst>
            </c:dLbl>
            <c:dLbl>
              <c:idx val="1"/>
              <c:delete val="1"/>
              <c:extLst>
                <c:ext xmlns:c15="http://schemas.microsoft.com/office/drawing/2012/chart" uri="{CE6537A1-D6FC-4f65-9D91-7224C49458BB}"/>
                <c:ext xmlns:c16="http://schemas.microsoft.com/office/drawing/2014/chart" uri="{C3380CC4-5D6E-409C-BE32-E72D297353CC}">
                  <c16:uniqueId val="{0000002D-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2E-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2F-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30-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31-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32-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33-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34-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35-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36-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37-5386-4F74-9972-16CFF009374E}"/>
                </c:ext>
              </c:extLst>
            </c:dLbl>
            <c:dLbl>
              <c:idx val="12"/>
              <c:layout>
                <c:manualLayout>
                  <c:x val="-1.9321860070682977E-2"/>
                  <c:y val="-1.96475936045038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386-4F74-9972-16CFF009374E}"/>
                </c:ext>
              </c:extLst>
            </c:dLbl>
            <c:numFmt formatCode="0.0%" sourceLinked="0"/>
            <c:spPr>
              <a:noFill/>
              <a:ln>
                <a:noFill/>
              </a:ln>
              <a:effectLst/>
            </c:spPr>
            <c:txPr>
              <a:bodyPr wrap="square" lIns="38100" tIns="19050" rIns="38100" bIns="19050" anchor="ctr">
                <a:spAutoFit/>
              </a:bodyPr>
              <a:lstStyle/>
              <a:p>
                <a:pPr>
                  <a:defRPr sz="1300" b="1">
                    <a:solidFill>
                      <a:sysClr val="windowText" lastClr="000000"/>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Line'!$BK$64:$BW$64</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Line'!$BK$70:$BW$70</c:f>
              <c:numCache>
                <c:formatCode>0.0%</c:formatCode>
                <c:ptCount val="13"/>
                <c:pt idx="0">
                  <c:v>0.1340215131314067</c:v>
                </c:pt>
                <c:pt idx="1">
                  <c:v>0.1355357716513049</c:v>
                </c:pt>
                <c:pt idx="2">
                  <c:v>0.13397128832631139</c:v>
                </c:pt>
                <c:pt idx="3">
                  <c:v>0.13102592404672678</c:v>
                </c:pt>
                <c:pt idx="4">
                  <c:v>0.12924314488618627</c:v>
                </c:pt>
                <c:pt idx="5">
                  <c:v>0.12639264615731832</c:v>
                </c:pt>
                <c:pt idx="6">
                  <c:v>0.12513259760041989</c:v>
                </c:pt>
                <c:pt idx="7">
                  <c:v>0.12365766930323037</c:v>
                </c:pt>
                <c:pt idx="8">
                  <c:v>0.12141467519514379</c:v>
                </c:pt>
                <c:pt idx="9">
                  <c:v>0.11868372092647511</c:v>
                </c:pt>
                <c:pt idx="10">
                  <c:v>0.1141383905002037</c:v>
                </c:pt>
                <c:pt idx="11">
                  <c:v>0.10355831954817779</c:v>
                </c:pt>
                <c:pt idx="12">
                  <c:v>9.2800506884970338E-2</c:v>
                </c:pt>
              </c:numCache>
            </c:numRef>
          </c:val>
          <c:smooth val="0"/>
          <c:extLst>
            <c:ext xmlns:c16="http://schemas.microsoft.com/office/drawing/2014/chart" uri="{C3380CC4-5D6E-409C-BE32-E72D297353CC}">
              <c16:uniqueId val="{00000039-5386-4F74-9972-16CFF009374E}"/>
            </c:ext>
          </c:extLst>
        </c:ser>
        <c:ser>
          <c:idx val="8"/>
          <c:order val="4"/>
          <c:tx>
            <c:strRef>
              <c:f>'3 - Fixed Line'!$A$71</c:f>
              <c:strCache>
                <c:ptCount val="1"/>
                <c:pt idx="0">
                  <c:v>Pure Telecom</c:v>
                </c:pt>
              </c:strCache>
            </c:strRef>
          </c:tx>
          <c:spPr>
            <a:ln w="38100">
              <a:solidFill>
                <a:srgbClr val="7030A0"/>
              </a:solidFill>
            </a:ln>
          </c:spPr>
          <c:marker>
            <c:symbol val="none"/>
          </c:marker>
          <c:dLbls>
            <c:dLbl>
              <c:idx val="0"/>
              <c:layout>
                <c:manualLayout>
                  <c:x val="-4.0639214775332715E-2"/>
                  <c:y val="-1.03137850063756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76-45EB-B66B-81F6BA406AED}"/>
                </c:ext>
              </c:extLst>
            </c:dLbl>
            <c:dLbl>
              <c:idx val="1"/>
              <c:delete val="1"/>
              <c:extLst>
                <c:ext xmlns:c15="http://schemas.microsoft.com/office/drawing/2012/chart" uri="{CE6537A1-D6FC-4f65-9D91-7224C49458BB}"/>
                <c:ext xmlns:c16="http://schemas.microsoft.com/office/drawing/2014/chart" uri="{C3380CC4-5D6E-409C-BE32-E72D297353CC}">
                  <c16:uniqueId val="{0000003A-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3B-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3C-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3D-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3E-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3F-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40-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41-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42-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43-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44-5386-4F74-9972-16CFF009374E}"/>
                </c:ext>
              </c:extLst>
            </c:dLbl>
            <c:dLbl>
              <c:idx val="12"/>
              <c:layout>
                <c:manualLayout>
                  <c:x val="-7.5556839119858199E-3"/>
                  <c:y val="-2.46045593865630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EC-4489-BB08-A522762CBA01}"/>
                </c:ext>
              </c:extLst>
            </c:dLbl>
            <c:numFmt formatCode="0.0%" sourceLinked="0"/>
            <c:spPr>
              <a:noFill/>
              <a:ln>
                <a:noFill/>
              </a:ln>
              <a:effectLst/>
            </c:spPr>
            <c:txPr>
              <a:bodyPr wrap="square" lIns="38100" tIns="19050" rIns="38100" bIns="19050" anchor="ctr">
                <a:spAutoFit/>
              </a:bodyPr>
              <a:lstStyle/>
              <a:p>
                <a:pPr>
                  <a:defRPr sz="1300" b="1">
                    <a:solidFill>
                      <a:srgbClr val="7030A0"/>
                    </a:solidFill>
                    <a:latin typeface="Arial" panose="020B0604020202020204" pitchFamily="34" charset="0"/>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Line'!$BK$64:$BW$64</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Line'!$BK$71:$BW$71</c:f>
              <c:numCache>
                <c:formatCode>0.0%</c:formatCode>
                <c:ptCount val="13"/>
                <c:pt idx="0">
                  <c:v>3.8209079643910626E-2</c:v>
                </c:pt>
                <c:pt idx="1">
                  <c:v>3.8648935175944879E-2</c:v>
                </c:pt>
                <c:pt idx="2">
                  <c:v>3.8235130926267742E-2</c:v>
                </c:pt>
                <c:pt idx="3">
                  <c:v>3.7136931307358845E-2</c:v>
                </c:pt>
                <c:pt idx="4">
                  <c:v>3.6328925108826557E-2</c:v>
                </c:pt>
                <c:pt idx="5">
                  <c:v>3.5453957661726897E-2</c:v>
                </c:pt>
                <c:pt idx="6">
                  <c:v>3.4944358661162973E-2</c:v>
                </c:pt>
                <c:pt idx="7">
                  <c:v>3.4293835920042107E-2</c:v>
                </c:pt>
                <c:pt idx="8">
                  <c:v>3.3439700686721634E-2</c:v>
                </c:pt>
                <c:pt idx="9">
                  <c:v>3.114909444013142E-2</c:v>
                </c:pt>
                <c:pt idx="10">
                  <c:v>3.0423651917500381E-2</c:v>
                </c:pt>
                <c:pt idx="11">
                  <c:v>3.3313832050832437E-2</c:v>
                </c:pt>
                <c:pt idx="12">
                  <c:v>3.1819573708436896E-2</c:v>
                </c:pt>
              </c:numCache>
            </c:numRef>
          </c:val>
          <c:smooth val="0"/>
          <c:extLst>
            <c:ext xmlns:c16="http://schemas.microsoft.com/office/drawing/2014/chart" uri="{C3380CC4-5D6E-409C-BE32-E72D297353CC}">
              <c16:uniqueId val="{00000045-5386-4F74-9972-16CFF009374E}"/>
            </c:ext>
          </c:extLst>
        </c:ser>
        <c:ser>
          <c:idx val="6"/>
          <c:order val="5"/>
          <c:tx>
            <c:strRef>
              <c:f>'3 - Fixed Line'!$A$72</c:f>
              <c:strCache>
                <c:ptCount val="1"/>
                <c:pt idx="0">
                  <c:v>OAOs</c:v>
                </c:pt>
              </c:strCache>
            </c:strRef>
          </c:tx>
          <c:spPr>
            <a:ln w="38100">
              <a:solidFill>
                <a:srgbClr val="3A8682"/>
              </a:solidFill>
            </a:ln>
          </c:spPr>
          <c:marker>
            <c:symbol val="none"/>
          </c:marker>
          <c:dLbls>
            <c:dLbl>
              <c:idx val="0"/>
              <c:layout>
                <c:manualLayout>
                  <c:x val="-3.0879254996829003E-2"/>
                  <c:y val="-4.7555599596517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64-4C89-ADED-E26BA23350C5}"/>
                </c:ext>
              </c:extLst>
            </c:dLbl>
            <c:dLbl>
              <c:idx val="1"/>
              <c:delete val="1"/>
              <c:extLst>
                <c:ext xmlns:c15="http://schemas.microsoft.com/office/drawing/2012/chart" uri="{CE6537A1-D6FC-4f65-9D91-7224C49458BB}"/>
                <c:ext xmlns:c16="http://schemas.microsoft.com/office/drawing/2014/chart" uri="{C3380CC4-5D6E-409C-BE32-E72D297353CC}">
                  <c16:uniqueId val="{00000046-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47-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48-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49-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4A-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4B-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4C-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4D-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4E-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4F-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50-5386-4F74-9972-16CFF009374E}"/>
                </c:ext>
              </c:extLst>
            </c:dLbl>
            <c:dLbl>
              <c:idx val="12"/>
              <c:layout>
                <c:manualLayout>
                  <c:x val="-2.7611942455824538E-2"/>
                  <c:y val="-1.395397035964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76-45EB-B66B-81F6BA406AED}"/>
                </c:ext>
              </c:extLst>
            </c:dLbl>
            <c:numFmt formatCode="0.0%" sourceLinked="0"/>
            <c:spPr>
              <a:noFill/>
              <a:ln>
                <a:noFill/>
              </a:ln>
              <a:effectLst/>
            </c:spPr>
            <c:txPr>
              <a:bodyPr wrap="square" lIns="38100" tIns="19050" rIns="38100" bIns="19050" anchor="ctr">
                <a:spAutoFit/>
              </a:bodyPr>
              <a:lstStyle/>
              <a:p>
                <a:pPr>
                  <a:defRPr sz="1300" b="1">
                    <a:solidFill>
                      <a:srgbClr val="348C8C"/>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Line'!$BK$64:$BW$64</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Line'!$BK$72:$BW$72</c:f>
              <c:numCache>
                <c:formatCode>0.0%</c:formatCode>
                <c:ptCount val="13"/>
                <c:pt idx="0">
                  <c:v>4.8561787905927717E-2</c:v>
                </c:pt>
                <c:pt idx="1">
                  <c:v>4.8474555794952287E-2</c:v>
                </c:pt>
                <c:pt idx="2">
                  <c:v>4.8143284642102872E-2</c:v>
                </c:pt>
                <c:pt idx="3">
                  <c:v>4.7397358637244341E-2</c:v>
                </c:pt>
                <c:pt idx="4">
                  <c:v>4.7246558433108224E-2</c:v>
                </c:pt>
                <c:pt idx="5">
                  <c:v>4.7786100529762156E-2</c:v>
                </c:pt>
                <c:pt idx="6">
                  <c:v>4.8705095780402684E-2</c:v>
                </c:pt>
                <c:pt idx="7">
                  <c:v>4.8640496832753649E-2</c:v>
                </c:pt>
                <c:pt idx="8">
                  <c:v>4.8535009759178162E-2</c:v>
                </c:pt>
                <c:pt idx="9">
                  <c:v>4.857200329926098E-2</c:v>
                </c:pt>
                <c:pt idx="10">
                  <c:v>4.8022103792985896E-2</c:v>
                </c:pt>
                <c:pt idx="11">
                  <c:v>5.6913909838980176E-2</c:v>
                </c:pt>
                <c:pt idx="12">
                  <c:v>5.3154511960335327E-2</c:v>
                </c:pt>
              </c:numCache>
            </c:numRef>
          </c:val>
          <c:smooth val="0"/>
          <c:extLst>
            <c:ext xmlns:c16="http://schemas.microsoft.com/office/drawing/2014/chart" uri="{C3380CC4-5D6E-409C-BE32-E72D297353CC}">
              <c16:uniqueId val="{00000051-5386-4F74-9972-16CFF009374E}"/>
            </c:ext>
          </c:extLst>
        </c:ser>
        <c:ser>
          <c:idx val="4"/>
          <c:order val="6"/>
          <c:tx>
            <c:strRef>
              <c:f>'3 - Fixed Line'!$A$69</c:f>
              <c:strCache>
                <c:ptCount val="1"/>
                <c:pt idx="0">
                  <c:v>Imagine Telecommunications Limited</c:v>
                </c:pt>
              </c:strCache>
            </c:strRef>
          </c:tx>
          <c:spPr>
            <a:ln w="50800">
              <a:solidFill>
                <a:srgbClr val="E7E6E6">
                  <a:lumMod val="50000"/>
                </a:srgbClr>
              </a:solidFill>
            </a:ln>
          </c:spPr>
          <c:marker>
            <c:symbol val="none"/>
          </c:marker>
          <c:dLbls>
            <c:dLbl>
              <c:idx val="0"/>
              <c:layout>
                <c:manualLayout>
                  <c:x val="-4.0639214775332715E-2"/>
                  <c:y val="1.58208790683830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76-45EB-B66B-81F6BA406AED}"/>
                </c:ext>
              </c:extLst>
            </c:dLbl>
            <c:dLbl>
              <c:idx val="1"/>
              <c:delete val="1"/>
              <c:extLst>
                <c:ext xmlns:c15="http://schemas.microsoft.com/office/drawing/2012/chart" uri="{CE6537A1-D6FC-4f65-9D91-7224C49458BB}"/>
                <c:ext xmlns:c16="http://schemas.microsoft.com/office/drawing/2014/chart" uri="{C3380CC4-5D6E-409C-BE32-E72D297353CC}">
                  <c16:uniqueId val="{00000003-BC76-45EB-B66B-81F6BA406AED}"/>
                </c:ext>
              </c:extLst>
            </c:dLbl>
            <c:dLbl>
              <c:idx val="2"/>
              <c:delete val="1"/>
              <c:extLst>
                <c:ext xmlns:c15="http://schemas.microsoft.com/office/drawing/2012/chart" uri="{CE6537A1-D6FC-4f65-9D91-7224C49458BB}"/>
                <c:ext xmlns:c16="http://schemas.microsoft.com/office/drawing/2014/chart" uri="{C3380CC4-5D6E-409C-BE32-E72D297353CC}">
                  <c16:uniqueId val="{00000004-BC76-45EB-B66B-81F6BA406AED}"/>
                </c:ext>
              </c:extLst>
            </c:dLbl>
            <c:dLbl>
              <c:idx val="3"/>
              <c:delete val="1"/>
              <c:extLst>
                <c:ext xmlns:c15="http://schemas.microsoft.com/office/drawing/2012/chart" uri="{CE6537A1-D6FC-4f65-9D91-7224C49458BB}"/>
                <c:ext xmlns:c16="http://schemas.microsoft.com/office/drawing/2014/chart" uri="{C3380CC4-5D6E-409C-BE32-E72D297353CC}">
                  <c16:uniqueId val="{00000005-BC76-45EB-B66B-81F6BA406AED}"/>
                </c:ext>
              </c:extLst>
            </c:dLbl>
            <c:dLbl>
              <c:idx val="4"/>
              <c:delete val="1"/>
              <c:extLst>
                <c:ext xmlns:c15="http://schemas.microsoft.com/office/drawing/2012/chart" uri="{CE6537A1-D6FC-4f65-9D91-7224C49458BB}"/>
                <c:ext xmlns:c16="http://schemas.microsoft.com/office/drawing/2014/chart" uri="{C3380CC4-5D6E-409C-BE32-E72D297353CC}">
                  <c16:uniqueId val="{00000001-E9E8-4DB5-83E2-D1CF757663C5}"/>
                </c:ext>
              </c:extLst>
            </c:dLbl>
            <c:dLbl>
              <c:idx val="5"/>
              <c:delete val="1"/>
              <c:extLst>
                <c:ext xmlns:c15="http://schemas.microsoft.com/office/drawing/2012/chart" uri="{CE6537A1-D6FC-4f65-9D91-7224C49458BB}"/>
                <c:ext xmlns:c16="http://schemas.microsoft.com/office/drawing/2014/chart" uri="{C3380CC4-5D6E-409C-BE32-E72D297353CC}">
                  <c16:uniqueId val="{00000001-A6C0-4E69-B6E3-759E3EE6D948}"/>
                </c:ext>
              </c:extLst>
            </c:dLbl>
            <c:dLbl>
              <c:idx val="6"/>
              <c:delete val="1"/>
              <c:extLst>
                <c:ext xmlns:c15="http://schemas.microsoft.com/office/drawing/2012/chart" uri="{CE6537A1-D6FC-4f65-9D91-7224C49458BB}"/>
                <c:ext xmlns:c16="http://schemas.microsoft.com/office/drawing/2014/chart" uri="{C3380CC4-5D6E-409C-BE32-E72D297353CC}">
                  <c16:uniqueId val="{00000001-C73C-4C58-AB25-32D565208BC6}"/>
                </c:ext>
              </c:extLst>
            </c:dLbl>
            <c:dLbl>
              <c:idx val="7"/>
              <c:delete val="1"/>
              <c:extLst>
                <c:ext xmlns:c15="http://schemas.microsoft.com/office/drawing/2012/chart" uri="{CE6537A1-D6FC-4f65-9D91-7224C49458BB}"/>
                <c:ext xmlns:c16="http://schemas.microsoft.com/office/drawing/2014/chart" uri="{C3380CC4-5D6E-409C-BE32-E72D297353CC}">
                  <c16:uniqueId val="{00000003-55EC-4489-BB08-A522762CBA01}"/>
                </c:ext>
              </c:extLst>
            </c:dLbl>
            <c:dLbl>
              <c:idx val="8"/>
              <c:delete val="1"/>
              <c:extLst>
                <c:ext xmlns:c15="http://schemas.microsoft.com/office/drawing/2012/chart" uri="{CE6537A1-D6FC-4f65-9D91-7224C49458BB}"/>
                <c:ext xmlns:c16="http://schemas.microsoft.com/office/drawing/2014/chart" uri="{C3380CC4-5D6E-409C-BE32-E72D297353CC}">
                  <c16:uniqueId val="{00000004-55EC-4489-BB08-A522762CBA01}"/>
                </c:ext>
              </c:extLst>
            </c:dLbl>
            <c:dLbl>
              <c:idx val="9"/>
              <c:delete val="1"/>
              <c:extLst>
                <c:ext xmlns:c15="http://schemas.microsoft.com/office/drawing/2012/chart" uri="{CE6537A1-D6FC-4f65-9D91-7224C49458BB}"/>
                <c:ext xmlns:c16="http://schemas.microsoft.com/office/drawing/2014/chart" uri="{C3380CC4-5D6E-409C-BE32-E72D297353CC}">
                  <c16:uniqueId val="{00000005-55EC-4489-BB08-A522762CBA01}"/>
                </c:ext>
              </c:extLst>
            </c:dLbl>
            <c:dLbl>
              <c:idx val="10"/>
              <c:delete val="1"/>
              <c:extLst>
                <c:ext xmlns:c15="http://schemas.microsoft.com/office/drawing/2012/chart" uri="{CE6537A1-D6FC-4f65-9D91-7224C49458BB}"/>
                <c:ext xmlns:c16="http://schemas.microsoft.com/office/drawing/2014/chart" uri="{C3380CC4-5D6E-409C-BE32-E72D297353CC}">
                  <c16:uniqueId val="{00000006-55EC-4489-BB08-A522762CBA01}"/>
                </c:ext>
              </c:extLst>
            </c:dLbl>
            <c:dLbl>
              <c:idx val="11"/>
              <c:delete val="1"/>
              <c:extLst>
                <c:ext xmlns:c15="http://schemas.microsoft.com/office/drawing/2012/chart" uri="{CE6537A1-D6FC-4f65-9D91-7224C49458BB}"/>
                <c:ext xmlns:c16="http://schemas.microsoft.com/office/drawing/2014/chart" uri="{C3380CC4-5D6E-409C-BE32-E72D297353CC}">
                  <c16:uniqueId val="{00000007-55EC-4489-BB08-A522762CBA01}"/>
                </c:ext>
              </c:extLst>
            </c:dLbl>
            <c:dLbl>
              <c:idx val="12"/>
              <c:layout>
                <c:manualLayout>
                  <c:x val="-2.719063638822147E-2"/>
                  <c:y val="3.5300884545256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E9-40B8-AB72-9358C7598982}"/>
                </c:ext>
              </c:extLst>
            </c:dLbl>
            <c:spPr>
              <a:noFill/>
              <a:ln>
                <a:noFill/>
              </a:ln>
              <a:effectLst/>
            </c:spPr>
            <c:txPr>
              <a:bodyPr wrap="square" lIns="38100" tIns="19050" rIns="38100" bIns="19050" anchor="ctr" anchorCtr="0">
                <a:spAutoFit/>
              </a:bodyPr>
              <a:lstStyle/>
              <a:p>
                <a:pPr algn="ctr">
                  <a:defRPr lang="en-US" sz="1300" b="1" i="0" u="none" strike="noStrike" kern="1200" baseline="0">
                    <a:solidFill>
                      <a:schemeClr val="tx1"/>
                    </a:solidFill>
                    <a:latin typeface="Arial" panose="020B0604020202020204" pitchFamily="34" charset="0"/>
                    <a:ea typeface="Calibri"/>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Line'!$BK$64:$BW$64</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Line'!$BK$69:$BW$69</c:f>
              <c:numCache>
                <c:formatCode>0.0%</c:formatCode>
                <c:ptCount val="13"/>
                <c:pt idx="0">
                  <c:v>2.3314294270503598E-2</c:v>
                </c:pt>
                <c:pt idx="1">
                  <c:v>2.662448103592437E-2</c:v>
                </c:pt>
                <c:pt idx="2">
                  <c:v>2.9179227869780243E-2</c:v>
                </c:pt>
                <c:pt idx="3">
                  <c:v>3.0718229913091984E-2</c:v>
                </c:pt>
                <c:pt idx="4">
                  <c:v>3.2524979144868134E-2</c:v>
                </c:pt>
                <c:pt idx="5">
                  <c:v>3.4056355468261544E-2</c:v>
                </c:pt>
                <c:pt idx="6">
                  <c:v>3.5285942723091761E-2</c:v>
                </c:pt>
                <c:pt idx="7">
                  <c:v>3.6146983044246316E-2</c:v>
                </c:pt>
                <c:pt idx="8">
                  <c:v>3.6958413334202939E-2</c:v>
                </c:pt>
                <c:pt idx="9">
                  <c:v>3.7909186308875124E-2</c:v>
                </c:pt>
                <c:pt idx="10">
                  <c:v>3.9280549535493356E-2</c:v>
                </c:pt>
                <c:pt idx="11">
                  <c:v>3.9747627909020415E-2</c:v>
                </c:pt>
                <c:pt idx="12">
                  <c:v>3.9501845439175433E-2</c:v>
                </c:pt>
              </c:numCache>
            </c:numRef>
          </c:val>
          <c:smooth val="0"/>
          <c:extLst>
            <c:ext xmlns:c16="http://schemas.microsoft.com/office/drawing/2014/chart" uri="{C3380CC4-5D6E-409C-BE32-E72D297353CC}">
              <c16:uniqueId val="{00000002-55EC-4489-BB08-A522762CBA01}"/>
            </c:ext>
          </c:extLst>
        </c:ser>
        <c:dLbls>
          <c:showLegendKey val="0"/>
          <c:showVal val="0"/>
          <c:showCatName val="0"/>
          <c:showSerName val="0"/>
          <c:showPercent val="0"/>
          <c:showBubbleSize val="0"/>
        </c:dLbls>
        <c:smooth val="0"/>
        <c:axId val="315143400"/>
        <c:axId val="315146928"/>
      </c:lineChart>
      <c:catAx>
        <c:axId val="31514340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15146928"/>
        <c:crosses val="autoZero"/>
        <c:auto val="1"/>
        <c:lblAlgn val="ctr"/>
        <c:lblOffset val="100"/>
        <c:noMultiLvlLbl val="0"/>
      </c:catAx>
      <c:valAx>
        <c:axId val="315146928"/>
        <c:scaling>
          <c:orientation val="minMax"/>
          <c:max val="0.5"/>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bg1">
                <a:lumMod val="75000"/>
              </a:schemeClr>
            </a:solidFill>
          </a:ln>
        </c:spPr>
        <c:txPr>
          <a:bodyPr rot="0" vert="horz"/>
          <a:lstStyle/>
          <a:p>
            <a:pPr>
              <a:defRPr sz="1200" b="1" i="0" u="none" strike="noStrike" baseline="0">
                <a:solidFill>
                  <a:srgbClr val="000000"/>
                </a:solidFill>
                <a:latin typeface="Calibri"/>
                <a:ea typeface="Calibri"/>
                <a:cs typeface="Calibri"/>
              </a:defRPr>
            </a:pPr>
            <a:endParaRPr lang="en-US"/>
          </a:p>
        </c:txPr>
        <c:crossAx val="315143400"/>
        <c:crosses val="autoZero"/>
        <c:crossBetween val="between"/>
      </c:valAx>
      <c:spPr>
        <a:ln>
          <a:solidFill>
            <a:schemeClr val="bg1">
              <a:lumMod val="85000"/>
            </a:schemeClr>
          </a:solidFill>
        </a:ln>
      </c:spPr>
    </c:plotArea>
    <c:legend>
      <c:legendPos val="b"/>
      <c:layout>
        <c:manualLayout>
          <c:xMode val="edge"/>
          <c:yMode val="edge"/>
          <c:x val="0.1000000190975309"/>
          <c:y val="0.88881030444778664"/>
          <c:w val="0.89999994281266749"/>
          <c:h val="3.1100202503728663E-2"/>
        </c:manualLayout>
      </c:layout>
      <c:overlay val="0"/>
      <c:spPr>
        <a:noFill/>
      </c:spPr>
      <c:txPr>
        <a:bodyPr/>
        <a:lstStyle/>
        <a:p>
          <a:pPr>
            <a:defRPr sz="1200" b="1" i="0" u="none" strike="noStrike" baseline="0">
              <a:solidFill>
                <a:srgbClr val="000000"/>
              </a:solidFill>
              <a:latin typeface="Arial" panose="020B0604020202020204" pitchFamily="34" charset="0"/>
              <a:ea typeface="Arial"/>
              <a:cs typeface="Arial" panose="020B0604020202020204" pitchFamily="34" charset="0"/>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IE" sz="1600"/>
              <a:t>Fixed Line Market Shares (Wholesale and Retail Revenues) Q2 2022 - Q2 2023</a:t>
            </a:r>
          </a:p>
        </c:rich>
      </c:tx>
      <c:overlay val="0"/>
    </c:title>
    <c:autoTitleDeleted val="0"/>
    <c:plotArea>
      <c:layout/>
      <c:barChart>
        <c:barDir val="col"/>
        <c:grouping val="stacked"/>
        <c:varyColors val="0"/>
        <c:ser>
          <c:idx val="0"/>
          <c:order val="0"/>
          <c:tx>
            <c:strRef>
              <c:f>'3 - Fixed Line'!$A$91</c:f>
              <c:strCache>
                <c:ptCount val="1"/>
                <c:pt idx="0">
                  <c:v>Eir</c:v>
                </c:pt>
              </c:strCache>
            </c:strRef>
          </c:tx>
          <c:spPr>
            <a:solidFill>
              <a:srgbClr val="92D050"/>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ysClr val="windowText" lastClr="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Line'!$BS$91:$BW$91</c:f>
              <c:numCache>
                <c:formatCode>0.0%</c:formatCode>
                <c:ptCount val="5"/>
                <c:pt idx="0">
                  <c:v>0.41374847743082083</c:v>
                </c:pt>
                <c:pt idx="1">
                  <c:v>0.40045160824926046</c:v>
                </c:pt>
                <c:pt idx="2">
                  <c:v>0.40071694514730816</c:v>
                </c:pt>
                <c:pt idx="3">
                  <c:v>0.40421971626045833</c:v>
                </c:pt>
                <c:pt idx="4">
                  <c:v>0.40221072633869431</c:v>
                </c:pt>
              </c:numCache>
            </c:numRef>
          </c:val>
          <c:extLst>
            <c:ext xmlns:c16="http://schemas.microsoft.com/office/drawing/2014/chart" uri="{C3380CC4-5D6E-409C-BE32-E72D297353CC}">
              <c16:uniqueId val="{00000000-9CB3-4462-849B-72D5434DA64F}"/>
            </c:ext>
          </c:extLst>
        </c:ser>
        <c:ser>
          <c:idx val="1"/>
          <c:order val="1"/>
          <c:tx>
            <c:strRef>
              <c:f>'3 - Fixed Line'!$A$92</c:f>
              <c:strCache>
                <c:ptCount val="1"/>
                <c:pt idx="0">
                  <c:v>OAOs</c:v>
                </c:pt>
              </c:strCache>
            </c:strRef>
          </c:tx>
          <c:spPr>
            <a:solidFill>
              <a:srgbClr val="348C8C"/>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Line'!$BS$92:$BW$92</c:f>
              <c:numCache>
                <c:formatCode>0.0%</c:formatCode>
                <c:ptCount val="5"/>
                <c:pt idx="0">
                  <c:v>0.12782027433698495</c:v>
                </c:pt>
                <c:pt idx="1">
                  <c:v>0.13245500168458793</c:v>
                </c:pt>
                <c:pt idx="2">
                  <c:v>0.15396346798746424</c:v>
                </c:pt>
                <c:pt idx="3">
                  <c:v>0.16277295639972975</c:v>
                </c:pt>
                <c:pt idx="4">
                  <c:v>0.15941247110210627</c:v>
                </c:pt>
              </c:numCache>
            </c:numRef>
          </c:val>
          <c:extLst>
            <c:ext xmlns:c16="http://schemas.microsoft.com/office/drawing/2014/chart" uri="{C3380CC4-5D6E-409C-BE32-E72D297353CC}">
              <c16:uniqueId val="{00000001-9CB3-4462-849B-72D5434DA64F}"/>
            </c:ext>
          </c:extLst>
        </c:ser>
        <c:ser>
          <c:idx val="6"/>
          <c:order val="2"/>
          <c:tx>
            <c:strRef>
              <c:f>'3 - Fixed Line'!$A$93</c:f>
              <c:strCache>
                <c:ptCount val="1"/>
                <c:pt idx="0">
                  <c:v>BT</c:v>
                </c:pt>
              </c:strCache>
            </c:strRef>
          </c:tx>
          <c:spPr>
            <a:solidFill>
              <a:srgbClr val="0518D1"/>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Line'!$BS$93:$BW$93</c:f>
              <c:numCache>
                <c:formatCode>0.0%</c:formatCode>
                <c:ptCount val="5"/>
                <c:pt idx="0">
                  <c:v>8.9938666004041629E-2</c:v>
                </c:pt>
                <c:pt idx="1">
                  <c:v>9.2352067154400475E-2</c:v>
                </c:pt>
                <c:pt idx="2">
                  <c:v>8.9640478078388972E-2</c:v>
                </c:pt>
                <c:pt idx="3">
                  <c:v>8.7664085641531983E-2</c:v>
                </c:pt>
                <c:pt idx="4">
                  <c:v>7.8985911215280064E-2</c:v>
                </c:pt>
              </c:numCache>
            </c:numRef>
          </c:val>
          <c:extLst>
            <c:ext xmlns:c16="http://schemas.microsoft.com/office/drawing/2014/chart" uri="{C3380CC4-5D6E-409C-BE32-E72D297353CC}">
              <c16:uniqueId val="{00000002-9CB3-4462-849B-72D5434DA64F}"/>
            </c:ext>
          </c:extLst>
        </c:ser>
        <c:ser>
          <c:idx val="2"/>
          <c:order val="3"/>
          <c:tx>
            <c:strRef>
              <c:f>'3 - Fixed Line'!$A$94</c:f>
              <c:strCache>
                <c:ptCount val="1"/>
                <c:pt idx="0">
                  <c:v>Virgin Media</c:v>
                </c:pt>
              </c:strCache>
            </c:strRef>
          </c:tx>
          <c:spPr>
            <a:solidFill>
              <a:srgbClr val="00B0F0"/>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Line'!$BS$94:$BW$94</c:f>
              <c:numCache>
                <c:formatCode>0.0%</c:formatCode>
                <c:ptCount val="5"/>
                <c:pt idx="0">
                  <c:v>0.13826883162770878</c:v>
                </c:pt>
                <c:pt idx="1">
                  <c:v>0.14060917358146166</c:v>
                </c:pt>
                <c:pt idx="2">
                  <c:v>0.13732302113952066</c:v>
                </c:pt>
                <c:pt idx="3">
                  <c:v>0.13269656498466975</c:v>
                </c:pt>
                <c:pt idx="4">
                  <c:v>0.13146668425017333</c:v>
                </c:pt>
              </c:numCache>
            </c:numRef>
          </c:val>
          <c:extLst>
            <c:ext xmlns:c16="http://schemas.microsoft.com/office/drawing/2014/chart" uri="{C3380CC4-5D6E-409C-BE32-E72D297353CC}">
              <c16:uniqueId val="{00000003-9CB3-4462-849B-72D5434DA64F}"/>
            </c:ext>
          </c:extLst>
        </c:ser>
        <c:ser>
          <c:idx val="3"/>
          <c:order val="4"/>
          <c:tx>
            <c:strRef>
              <c:f>'3 - Fixed Line'!$A$95</c:f>
              <c:strCache>
                <c:ptCount val="1"/>
                <c:pt idx="0">
                  <c:v>Vodafone</c:v>
                </c:pt>
              </c:strCache>
            </c:strRef>
          </c:tx>
          <c:spPr>
            <a:solidFill>
              <a:srgbClr val="FF0000"/>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Line'!$BS$95:$BW$95</c:f>
              <c:numCache>
                <c:formatCode>0.0%</c:formatCode>
                <c:ptCount val="5"/>
                <c:pt idx="0">
                  <c:v>0.1036867061872333</c:v>
                </c:pt>
                <c:pt idx="1">
                  <c:v>0.10149069819354302</c:v>
                </c:pt>
                <c:pt idx="2">
                  <c:v>0.10522803477290725</c:v>
                </c:pt>
                <c:pt idx="3">
                  <c:v>0.10228758509587903</c:v>
                </c:pt>
                <c:pt idx="4">
                  <c:v>9.8971165047185741E-2</c:v>
                </c:pt>
              </c:numCache>
            </c:numRef>
          </c:val>
          <c:extLst>
            <c:ext xmlns:c16="http://schemas.microsoft.com/office/drawing/2014/chart" uri="{C3380CC4-5D6E-409C-BE32-E72D297353CC}">
              <c16:uniqueId val="{00000004-9CB3-4462-849B-72D5434DA64F}"/>
            </c:ext>
          </c:extLst>
        </c:ser>
        <c:ser>
          <c:idx val="4"/>
          <c:order val="5"/>
          <c:tx>
            <c:strRef>
              <c:f>'3 - Fixed Line'!$A$96</c:f>
              <c:strCache>
                <c:ptCount val="1"/>
                <c:pt idx="0">
                  <c:v>Sky</c:v>
                </c:pt>
              </c:strCache>
            </c:strRef>
          </c:tx>
          <c:spPr>
            <a:solidFill>
              <a:schemeClr val="tx1"/>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Line'!$BS$96:$BW$96</c:f>
              <c:numCache>
                <c:formatCode>0.0%</c:formatCode>
                <c:ptCount val="5"/>
                <c:pt idx="0">
                  <c:v>6.0293822229005749E-2</c:v>
                </c:pt>
                <c:pt idx="1">
                  <c:v>6.0555293014245913E-2</c:v>
                </c:pt>
                <c:pt idx="2">
                  <c:v>5.8895257451752531E-2</c:v>
                </c:pt>
                <c:pt idx="3">
                  <c:v>5.6562905991789224E-2</c:v>
                </c:pt>
                <c:pt idx="4">
                  <c:v>5.6471030173697069E-2</c:v>
                </c:pt>
              </c:numCache>
            </c:numRef>
          </c:val>
          <c:extLst>
            <c:ext xmlns:c16="http://schemas.microsoft.com/office/drawing/2014/chart" uri="{C3380CC4-5D6E-409C-BE32-E72D297353CC}">
              <c16:uniqueId val="{00000005-9CB3-4462-849B-72D5434DA64F}"/>
            </c:ext>
          </c:extLst>
        </c:ser>
        <c:ser>
          <c:idx val="5"/>
          <c:order val="6"/>
          <c:tx>
            <c:strRef>
              <c:f>'3 - Fixed Line'!$A$97</c:f>
              <c:strCache>
                <c:ptCount val="1"/>
                <c:pt idx="0">
                  <c:v>E-Net</c:v>
                </c:pt>
              </c:strCache>
            </c:strRef>
          </c:tx>
          <c:spPr>
            <a:solidFill>
              <a:srgbClr val="7030A0"/>
            </a:solidFill>
          </c:spPr>
          <c:invertIfNegative val="0"/>
          <c:dLbls>
            <c:dLbl>
              <c:idx val="4"/>
              <c:layout>
                <c:manualLayout>
                  <c:x val="0"/>
                  <c:y val="5.1470586248626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A7-4965-924A-333372FE1642}"/>
                </c:ext>
              </c:extLst>
            </c:dLbl>
            <c:spPr>
              <a:noFill/>
              <a:ln>
                <a:noFill/>
              </a:ln>
              <a:effectLst/>
            </c:spPr>
            <c:txPr>
              <a:bodyPr wrap="square" lIns="38100" tIns="19050" rIns="38100" bIns="19050" anchor="ctr" anchorCtr="0">
                <a:spAutoFit/>
              </a:bodyPr>
              <a:lstStyle/>
              <a:p>
                <a:pPr algn="ctr">
                  <a:defRPr lang="en-US"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Line'!$BS$97:$BW$97</c:f>
              <c:numCache>
                <c:formatCode>0.0%</c:formatCode>
                <c:ptCount val="5"/>
                <c:pt idx="0">
                  <c:v>2.2398084389323586E-2</c:v>
                </c:pt>
                <c:pt idx="1">
                  <c:v>2.7457188696502977E-2</c:v>
                </c:pt>
                <c:pt idx="2">
                  <c:v>2.7457424712098461E-2</c:v>
                </c:pt>
                <c:pt idx="3">
                  <c:v>2.7735800031180171E-2</c:v>
                </c:pt>
                <c:pt idx="4">
                  <c:v>2.6960710853219681E-2</c:v>
                </c:pt>
              </c:numCache>
            </c:numRef>
          </c:val>
          <c:extLst>
            <c:ext xmlns:c16="http://schemas.microsoft.com/office/drawing/2014/chart" uri="{C3380CC4-5D6E-409C-BE32-E72D297353CC}">
              <c16:uniqueId val="{00000004-29C0-4665-BEC2-8A96F8AF0FF8}"/>
            </c:ext>
          </c:extLst>
        </c:ser>
        <c:ser>
          <c:idx val="7"/>
          <c:order val="7"/>
          <c:tx>
            <c:strRef>
              <c:f>'3 - Fixed Line'!$A$98</c:f>
              <c:strCache>
                <c:ptCount val="1"/>
                <c:pt idx="0">
                  <c:v>SIRO</c:v>
                </c:pt>
              </c:strCache>
            </c:strRef>
          </c:tx>
          <c:spPr>
            <a:solidFill>
              <a:schemeClr val="accent4">
                <a:lumMod val="75000"/>
              </a:schemeClr>
            </a:solidFill>
          </c:spPr>
          <c:invertIfNegative val="0"/>
          <c:dLbls>
            <c:spPr>
              <a:noFill/>
              <a:ln>
                <a:noFill/>
              </a:ln>
              <a:effectLst/>
            </c:spPr>
            <c:txPr>
              <a:bodyPr wrap="square" lIns="38100" tIns="19050" rIns="38100" bIns="19050" anchor="ctr" anchorCtr="0">
                <a:spAutoFit/>
              </a:bodyPr>
              <a:lstStyle/>
              <a:p>
                <a:pPr algn="ctr">
                  <a:defRPr lang="en-US" sz="1300" b="1" i="0" u="none" strike="noStrike" kern="1200" baseline="0">
                    <a:solidFill>
                      <a:sysClr val="windowText" lastClr="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Line'!$BS$98:$BW$98</c:f>
              <c:numCache>
                <c:formatCode>0.0%</c:formatCode>
                <c:ptCount val="5"/>
                <c:pt idx="0">
                  <c:v>2.3197471433073633E-2</c:v>
                </c:pt>
                <c:pt idx="1">
                  <c:v>2.4280985043052872E-2</c:v>
                </c:pt>
                <c:pt idx="2">
                  <c:v>2.6775370710559753E-2</c:v>
                </c:pt>
                <c:pt idx="3">
                  <c:v>2.6060385594761731E-2</c:v>
                </c:pt>
                <c:pt idx="4">
                  <c:v>2.557600970289868E-2</c:v>
                </c:pt>
              </c:numCache>
            </c:numRef>
          </c:val>
          <c:extLst>
            <c:ext xmlns:c16="http://schemas.microsoft.com/office/drawing/2014/chart" uri="{C3380CC4-5D6E-409C-BE32-E72D297353CC}">
              <c16:uniqueId val="{00000001-D6A7-4965-924A-333372FE1642}"/>
            </c:ext>
          </c:extLst>
        </c:ser>
        <c:ser>
          <c:idx val="8"/>
          <c:order val="8"/>
          <c:tx>
            <c:strRef>
              <c:f>'3 - Fixed Line'!$A$99</c:f>
              <c:strCache>
                <c:ptCount val="1"/>
                <c:pt idx="0">
                  <c:v>Digiweb</c:v>
                </c:pt>
              </c:strCache>
            </c:strRef>
          </c:tx>
          <c:spPr>
            <a:solidFill>
              <a:schemeClr val="bg2">
                <a:lumMod val="75000"/>
              </a:schemeClr>
            </a:solidFill>
          </c:spPr>
          <c:invertIfNegative val="0"/>
          <c:dLbls>
            <c:spPr>
              <a:noFill/>
              <a:ln>
                <a:noFill/>
              </a:ln>
              <a:effectLst/>
            </c:spPr>
            <c:txPr>
              <a:bodyPr wrap="square" lIns="38100" tIns="19050" rIns="38100" bIns="19050" anchor="ctr">
                <a:spAutoFit/>
              </a:bodyPr>
              <a:lstStyle/>
              <a:p>
                <a:pPr>
                  <a:defRPr sz="1400" b="1"/>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Line'!$BS$99:$BW$99</c:f>
              <c:numCache>
                <c:formatCode>0.0%</c:formatCode>
                <c:ptCount val="5"/>
                <c:pt idx="0">
                  <c:v>2.0647666361807471E-2</c:v>
                </c:pt>
                <c:pt idx="1">
                  <c:v>2.0347984382944766E-2</c:v>
                </c:pt>
              </c:numCache>
            </c:numRef>
          </c:val>
          <c:extLst xmlns:c15="http://schemas.microsoft.com/office/drawing/2012/chart">
            <c:ext xmlns:c16="http://schemas.microsoft.com/office/drawing/2014/chart" uri="{C3380CC4-5D6E-409C-BE32-E72D297353CC}">
              <c16:uniqueId val="{00000001-7265-4C98-BE04-DB9A24BBE497}"/>
            </c:ext>
          </c:extLst>
        </c:ser>
        <c:ser>
          <c:idx val="9"/>
          <c:order val="9"/>
          <c:tx>
            <c:strRef>
              <c:f>'3 - Fixed Line'!$A$100</c:f>
              <c:strCache>
                <c:ptCount val="1"/>
              </c:strCache>
            </c:strRef>
          </c:tx>
          <c:invertIfNegative val="0"/>
          <c:dLbls>
            <c:spPr>
              <a:noFill/>
              <a:ln>
                <a:noFill/>
              </a:ln>
              <a:effectLst/>
            </c:spPr>
            <c:txPr>
              <a:bodyPr wrap="square" lIns="38100" tIns="19050" rIns="38100" bIns="19050" anchor="ctr">
                <a:spAutoFit/>
              </a:bodyPr>
              <a:lstStyle/>
              <a:p>
                <a:pPr>
                  <a:defRPr sz="13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Line'!$BS$100:$BW$100</c:f>
            </c:numRef>
          </c:val>
          <c:extLst>
            <c:ext xmlns:c16="http://schemas.microsoft.com/office/drawing/2014/chart" uri="{C3380CC4-5D6E-409C-BE32-E72D297353CC}">
              <c16:uniqueId val="{00000001-A245-4EA5-9D61-660EBBE08BE1}"/>
            </c:ext>
          </c:extLst>
        </c:ser>
        <c:ser>
          <c:idx val="10"/>
          <c:order val="10"/>
          <c:tx>
            <c:strRef>
              <c:f>'3 - Fixed Line'!$A$101</c:f>
              <c:strCache>
                <c:ptCount val="1"/>
                <c:pt idx="0">
                  <c:v>Tetra</c:v>
                </c:pt>
              </c:strCache>
            </c:strRef>
          </c:tx>
          <c:spPr>
            <a:solidFill>
              <a:schemeClr val="accent4">
                <a:lumMod val="40000"/>
                <a:lumOff val="60000"/>
              </a:schemeClr>
            </a:solidFill>
          </c:spPr>
          <c:invertIfNegative val="0"/>
          <c:dLbls>
            <c:spPr>
              <a:noFill/>
              <a:ln>
                <a:noFill/>
              </a:ln>
              <a:effectLst/>
            </c:spPr>
            <c:txPr>
              <a:bodyPr wrap="square" lIns="38100" tIns="19050" rIns="38100" bIns="19050" anchor="ctr">
                <a:spAutoFit/>
              </a:bodyPr>
              <a:lstStyle/>
              <a:p>
                <a:pPr>
                  <a:defRPr sz="13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Line'!$BS$90:$BW$90</c:f>
              <c:strCache>
                <c:ptCount val="5"/>
                <c:pt idx="0">
                  <c:v>2022 Q2</c:v>
                </c:pt>
                <c:pt idx="1">
                  <c:v>2022 Q3</c:v>
                </c:pt>
                <c:pt idx="2">
                  <c:v>2022 Q4</c:v>
                </c:pt>
                <c:pt idx="3">
                  <c:v>2023 Q1</c:v>
                </c:pt>
                <c:pt idx="4">
                  <c:v>2023 Q2</c:v>
                </c:pt>
              </c:strCache>
            </c:strRef>
          </c:cat>
          <c:val>
            <c:numRef>
              <c:f>'3 - Fixed Line'!$BS$101:$BW$101</c:f>
              <c:numCache>
                <c:formatCode>0.0%</c:formatCode>
                <c:ptCount val="5"/>
                <c:pt idx="4">
                  <c:v>1.9945291316744895E-2</c:v>
                </c:pt>
              </c:numCache>
            </c:numRef>
          </c:val>
          <c:extLst>
            <c:ext xmlns:c16="http://schemas.microsoft.com/office/drawing/2014/chart" uri="{C3380CC4-5D6E-409C-BE32-E72D297353CC}">
              <c16:uniqueId val="{00000000-8F39-4974-B734-3D7067E7502A}"/>
            </c:ext>
          </c:extLst>
        </c:ser>
        <c:dLbls>
          <c:showLegendKey val="0"/>
          <c:showVal val="0"/>
          <c:showCatName val="0"/>
          <c:showSerName val="0"/>
          <c:showPercent val="0"/>
          <c:showBubbleSize val="0"/>
        </c:dLbls>
        <c:gapWidth val="51"/>
        <c:overlap val="100"/>
        <c:axId val="315140656"/>
        <c:axId val="315141440"/>
        <c:extLst/>
      </c:barChart>
      <c:catAx>
        <c:axId val="315140656"/>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1440"/>
        <c:crosses val="autoZero"/>
        <c:auto val="1"/>
        <c:lblAlgn val="ctr"/>
        <c:lblOffset val="100"/>
        <c:noMultiLvlLbl val="0"/>
      </c:catAx>
      <c:valAx>
        <c:axId val="315141440"/>
        <c:scaling>
          <c:orientation val="minMax"/>
          <c:max val="1"/>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0656"/>
        <c:crosses val="autoZero"/>
        <c:crossBetween val="between"/>
      </c:valAx>
      <c:spPr>
        <a:ln>
          <a:solidFill>
            <a:schemeClr val="bg1">
              <a:lumMod val="75000"/>
            </a:schemeClr>
          </a:solidFill>
        </a:ln>
      </c:spPr>
    </c:plotArea>
    <c:legend>
      <c:legendPos val="b"/>
      <c:layout>
        <c:manualLayout>
          <c:xMode val="edge"/>
          <c:yMode val="edge"/>
          <c:x val="0.19199228218958997"/>
          <c:y val="0.95573934735706567"/>
          <c:w val="0.75976249366574056"/>
          <c:h val="3.4900620280474644E-2"/>
        </c:manualLayout>
      </c:layout>
      <c:overlay val="0"/>
      <c:spPr>
        <a:ln>
          <a:noFill/>
        </a:ln>
      </c:spPr>
      <c:txPr>
        <a:bodyPr/>
        <a:lstStyle/>
        <a:p>
          <a:pPr>
            <a:defRPr sz="13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rgbClr val="000000"/>
                </a:solidFill>
                <a:latin typeface="Arial" panose="020B0604020202020204" pitchFamily="34" charset="0"/>
                <a:ea typeface="Calibri"/>
                <a:cs typeface="Arial" panose="020B0604020202020204" pitchFamily="34" charset="0"/>
              </a:defRPr>
            </a:pPr>
            <a:r>
              <a:rPr lang="en-IE" sz="1600">
                <a:latin typeface="Arial" panose="020B0604020202020204" pitchFamily="34" charset="0"/>
                <a:cs typeface="Arial" panose="020B0604020202020204" pitchFamily="34" charset="0"/>
              </a:rPr>
              <a:t>Fixed Voice Telephony Subscriber lines Q2 2020 - Q2 2023</a:t>
            </a:r>
          </a:p>
        </c:rich>
      </c:tx>
      <c:overlay val="0"/>
      <c:spPr>
        <a:noFill/>
        <a:ln w="25400">
          <a:noFill/>
        </a:ln>
      </c:spPr>
    </c:title>
    <c:autoTitleDeleted val="0"/>
    <c:plotArea>
      <c:layout>
        <c:manualLayout>
          <c:layoutTarget val="inner"/>
          <c:xMode val="edge"/>
          <c:yMode val="edge"/>
          <c:x val="0.11117361683580164"/>
          <c:y val="8.802507836990596E-2"/>
          <c:w val="0.8577529207765997"/>
          <c:h val="0.77152243726408587"/>
        </c:manualLayout>
      </c:layout>
      <c:barChart>
        <c:barDir val="col"/>
        <c:grouping val="clustered"/>
        <c:varyColors val="0"/>
        <c:ser>
          <c:idx val="0"/>
          <c:order val="0"/>
          <c:tx>
            <c:strRef>
              <c:f>'3 - Fixed Line'!$A$37</c:f>
              <c:strCache>
                <c:ptCount val="1"/>
                <c:pt idx="0">
                  <c:v>Total Fixed Voice (PSTN, ISDN and VOIP) Subscriber lines</c:v>
                </c:pt>
              </c:strCache>
            </c:strRef>
          </c:tx>
          <c:invertIfNegative val="0"/>
          <c:dLbls>
            <c:dLbl>
              <c:idx val="11"/>
              <c:layout>
                <c:manualLayout>
                  <c:x val="-2.3851196899548626E-3"/>
                  <c:y val="0.232960071939663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42-44AC-9D8B-EE2282DC3C91}"/>
                </c:ext>
              </c:extLst>
            </c:dLbl>
            <c:dLbl>
              <c:idx val="12"/>
              <c:layout>
                <c:manualLayout>
                  <c:x val="3.5815206072767852E-3"/>
                  <c:y val="0.199765196930645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42-44AC-9D8B-EE2282DC3C91}"/>
                </c:ext>
              </c:extLst>
            </c:dLbl>
            <c:numFmt formatCode="#,##0" sourceLinked="0"/>
            <c:spPr>
              <a:noFill/>
              <a:ln>
                <a:noFill/>
              </a:ln>
              <a:effectLst/>
            </c:spPr>
            <c:txPr>
              <a:bodyPr rot="-5400000" vert="horz" wrap="square" lIns="38100" tIns="19050" rIns="38100" bIns="19050" anchor="ctr">
                <a:spAutoFit/>
              </a:bodyPr>
              <a:lstStyle/>
              <a:p>
                <a:pPr>
                  <a:defRPr sz="1800" b="1">
                    <a:solidFill>
                      <a:sysClr val="windowText" lastClr="000000"/>
                    </a:solidFill>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Line'!$BK$33:$BW$33</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Line'!$BK$37:$BW$37</c:f>
              <c:numCache>
                <c:formatCode>#,##0</c:formatCode>
                <c:ptCount val="13"/>
                <c:pt idx="0">
                  <c:v>1394380.6157207689</c:v>
                </c:pt>
                <c:pt idx="1">
                  <c:v>1368627.6157207689</c:v>
                </c:pt>
                <c:pt idx="2">
                  <c:v>1351715</c:v>
                </c:pt>
                <c:pt idx="3">
                  <c:v>1348092</c:v>
                </c:pt>
                <c:pt idx="4">
                  <c:v>1329409</c:v>
                </c:pt>
                <c:pt idx="5">
                  <c:v>1311532</c:v>
                </c:pt>
                <c:pt idx="6">
                  <c:v>1293971.3799999999</c:v>
                </c:pt>
                <c:pt idx="7">
                  <c:v>1271890.3799999999</c:v>
                </c:pt>
                <c:pt idx="8">
                  <c:v>1257278</c:v>
                </c:pt>
                <c:pt idx="9">
                  <c:v>1237853</c:v>
                </c:pt>
                <c:pt idx="10">
                  <c:v>1222437.0730000001</c:v>
                </c:pt>
                <c:pt idx="11">
                  <c:v>1228979</c:v>
                </c:pt>
                <c:pt idx="12">
                  <c:v>1227892</c:v>
                </c:pt>
              </c:numCache>
            </c:numRef>
          </c:val>
          <c:extLst>
            <c:ext xmlns:c16="http://schemas.microsoft.com/office/drawing/2014/chart" uri="{C3380CC4-5D6E-409C-BE32-E72D297353CC}">
              <c16:uniqueId val="{00000000-AB50-4947-B616-A9AD2286DE19}"/>
            </c:ext>
          </c:extLst>
        </c:ser>
        <c:dLbls>
          <c:showLegendKey val="0"/>
          <c:showVal val="0"/>
          <c:showCatName val="0"/>
          <c:showSerName val="0"/>
          <c:showPercent val="0"/>
          <c:showBubbleSize val="0"/>
        </c:dLbls>
        <c:gapWidth val="55"/>
        <c:overlap val="-27"/>
        <c:axId val="315143792"/>
        <c:axId val="315146144"/>
      </c:barChart>
      <c:catAx>
        <c:axId val="315143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15146144"/>
        <c:crosses val="autoZero"/>
        <c:auto val="1"/>
        <c:lblAlgn val="ctr"/>
        <c:lblOffset val="100"/>
        <c:noMultiLvlLbl val="0"/>
      </c:catAx>
      <c:valAx>
        <c:axId val="31514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1300" b="1" i="0" u="none" strike="noStrike" baseline="0">
                <a:solidFill>
                  <a:srgbClr val="000000"/>
                </a:solidFill>
                <a:latin typeface="Arial"/>
                <a:ea typeface="Arial"/>
                <a:cs typeface="Arial"/>
              </a:defRPr>
            </a:pPr>
            <a:endParaRPr lang="en-US"/>
          </a:p>
        </c:txPr>
        <c:crossAx val="315143792"/>
        <c:crosses val="autoZero"/>
        <c:crossBetween val="between"/>
      </c:valAx>
      <c:spPr>
        <a:noFill/>
        <a:ln w="12700">
          <a:solidFill>
            <a:schemeClr val="bg1">
              <a:lumMod val="75000"/>
            </a:schemeClr>
          </a:solidFill>
        </a:ln>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IE"/>
              <a:t>Fixed Voice Call Volumes (minutes 000s) Q2 2021 - Q2 2023</a:t>
            </a:r>
          </a:p>
        </c:rich>
      </c:tx>
      <c:layout>
        <c:manualLayout>
          <c:xMode val="edge"/>
          <c:yMode val="edge"/>
          <c:x val="0.18901774944457428"/>
          <c:y val="1.0449320794148381E-2"/>
        </c:manualLayout>
      </c:layout>
      <c:overlay val="0"/>
    </c:title>
    <c:autoTitleDeleted val="0"/>
    <c:plotArea>
      <c:layout>
        <c:manualLayout>
          <c:layoutTarget val="inner"/>
          <c:xMode val="edge"/>
          <c:yMode val="edge"/>
          <c:x val="0.12741742492014499"/>
          <c:y val="7.5632183908045977E-2"/>
          <c:w val="0.85591104591966949"/>
          <c:h val="0.77491488328849178"/>
        </c:manualLayout>
      </c:layout>
      <c:barChart>
        <c:barDir val="col"/>
        <c:grouping val="stacked"/>
        <c:varyColors val="0"/>
        <c:ser>
          <c:idx val="0"/>
          <c:order val="0"/>
          <c:tx>
            <c:strRef>
              <c:f>'3 - Fixed Line'!$A$15</c:f>
              <c:strCache>
                <c:ptCount val="1"/>
                <c:pt idx="0">
                  <c:v>Total Domestic Fixed to Fixed Minutes (000's)</c:v>
                </c:pt>
              </c:strCache>
            </c:strRef>
          </c:tx>
          <c:spPr>
            <a:solidFill>
              <a:srgbClr val="0070C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Line'!$BO$12:$BW$12</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Line'!$BO$15:$BW$15</c:f>
              <c:numCache>
                <c:formatCode>#,##0</c:formatCode>
                <c:ptCount val="9"/>
                <c:pt idx="0">
                  <c:v>250053.1344299998</c:v>
                </c:pt>
                <c:pt idx="1">
                  <c:v>230128.71212983309</c:v>
                </c:pt>
                <c:pt idx="2">
                  <c:v>231690.10648666648</c:v>
                </c:pt>
                <c:pt idx="3">
                  <c:v>206772.3385533331</c:v>
                </c:pt>
                <c:pt idx="4">
                  <c:v>194466.38374833309</c:v>
                </c:pt>
                <c:pt idx="5">
                  <c:v>181604.95561555479</c:v>
                </c:pt>
                <c:pt idx="6">
                  <c:v>178041.18831500001</c:v>
                </c:pt>
                <c:pt idx="7">
                  <c:v>187700</c:v>
                </c:pt>
                <c:pt idx="8">
                  <c:v>165311</c:v>
                </c:pt>
              </c:numCache>
            </c:numRef>
          </c:val>
          <c:extLst>
            <c:ext xmlns:c16="http://schemas.microsoft.com/office/drawing/2014/chart" uri="{C3380CC4-5D6E-409C-BE32-E72D297353CC}">
              <c16:uniqueId val="{00000000-2776-4D74-865D-BA67227E1E7E}"/>
            </c:ext>
          </c:extLst>
        </c:ser>
        <c:ser>
          <c:idx val="1"/>
          <c:order val="1"/>
          <c:tx>
            <c:strRef>
              <c:f>'3 - Fixed Line'!$A$18</c:f>
              <c:strCache>
                <c:ptCount val="1"/>
                <c:pt idx="0">
                  <c:v>Total Fixed International Outgoing Minutes (000's)</c:v>
                </c:pt>
              </c:strCache>
            </c:strRef>
          </c:tx>
          <c:spPr>
            <a:solidFill>
              <a:srgbClr val="FF000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Line'!$BO$12:$BW$12</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Line'!$BO$18:$BW$18</c:f>
              <c:numCache>
                <c:formatCode>#,##0</c:formatCode>
                <c:ptCount val="9"/>
                <c:pt idx="0">
                  <c:v>78385.891522999882</c:v>
                </c:pt>
                <c:pt idx="1">
                  <c:v>55121.070441499702</c:v>
                </c:pt>
                <c:pt idx="2">
                  <c:v>51264.787739426407</c:v>
                </c:pt>
                <c:pt idx="3">
                  <c:v>48233.2438099996</c:v>
                </c:pt>
                <c:pt idx="4">
                  <c:v>64813.621983332996</c:v>
                </c:pt>
                <c:pt idx="5">
                  <c:v>62426.057250001097</c:v>
                </c:pt>
                <c:pt idx="6">
                  <c:v>66183.147234999895</c:v>
                </c:pt>
                <c:pt idx="7">
                  <c:v>52865</c:v>
                </c:pt>
                <c:pt idx="8">
                  <c:v>39679</c:v>
                </c:pt>
              </c:numCache>
            </c:numRef>
          </c:val>
          <c:extLst>
            <c:ext xmlns:c16="http://schemas.microsoft.com/office/drawing/2014/chart" uri="{C3380CC4-5D6E-409C-BE32-E72D297353CC}">
              <c16:uniqueId val="{00000001-2776-4D74-865D-BA67227E1E7E}"/>
            </c:ext>
          </c:extLst>
        </c:ser>
        <c:ser>
          <c:idx val="2"/>
          <c:order val="2"/>
          <c:tx>
            <c:strRef>
              <c:f>'3 - Fixed Line'!$A$21</c:f>
              <c:strCache>
                <c:ptCount val="1"/>
                <c:pt idx="0">
                  <c:v>Total Domestic Fixed to Mobile Minutes (000's)</c:v>
                </c:pt>
              </c:strCache>
            </c:strRef>
          </c:tx>
          <c:spPr>
            <a:solidFill>
              <a:srgbClr val="00B05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Line'!$BO$12:$BW$12</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Line'!$BO$21:$BW$21</c:f>
              <c:numCache>
                <c:formatCode>#,##0</c:formatCode>
                <c:ptCount val="9"/>
                <c:pt idx="0">
                  <c:v>131730.3174866662</c:v>
                </c:pt>
                <c:pt idx="1">
                  <c:v>120111.71986466649</c:v>
                </c:pt>
                <c:pt idx="2">
                  <c:v>119483.420743333</c:v>
                </c:pt>
                <c:pt idx="3">
                  <c:v>107361.2332958332</c:v>
                </c:pt>
                <c:pt idx="4">
                  <c:v>107095.88617499979</c:v>
                </c:pt>
                <c:pt idx="5">
                  <c:v>95998.716426666506</c:v>
                </c:pt>
                <c:pt idx="6">
                  <c:v>97284.425310833118</c:v>
                </c:pt>
                <c:pt idx="7">
                  <c:v>88666</c:v>
                </c:pt>
                <c:pt idx="8">
                  <c:v>86142</c:v>
                </c:pt>
              </c:numCache>
            </c:numRef>
          </c:val>
          <c:extLst>
            <c:ext xmlns:c16="http://schemas.microsoft.com/office/drawing/2014/chart" uri="{C3380CC4-5D6E-409C-BE32-E72D297353CC}">
              <c16:uniqueId val="{00000002-2776-4D74-865D-BA67227E1E7E}"/>
            </c:ext>
          </c:extLst>
        </c:ser>
        <c:ser>
          <c:idx val="3"/>
          <c:order val="3"/>
          <c:tx>
            <c:strRef>
              <c:f>'3 - Fixed Line'!$A$24</c:f>
              <c:strCache>
                <c:ptCount val="1"/>
                <c:pt idx="0">
                  <c:v>Total Fixed Other/Advanced Minutes (000's)</c:v>
                </c:pt>
              </c:strCache>
            </c:strRef>
          </c:tx>
          <c:spPr>
            <a:solidFill>
              <a:srgbClr val="00206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Line'!$BO$12:$BW$12</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Line'!$BO$24:$BW$24</c:f>
              <c:numCache>
                <c:formatCode>#,##0</c:formatCode>
                <c:ptCount val="9"/>
                <c:pt idx="0">
                  <c:v>107362.0177243331</c:v>
                </c:pt>
                <c:pt idx="1">
                  <c:v>108914.46835199971</c:v>
                </c:pt>
                <c:pt idx="2">
                  <c:v>106176.91008666641</c:v>
                </c:pt>
                <c:pt idx="3">
                  <c:v>97421.930639996499</c:v>
                </c:pt>
                <c:pt idx="4">
                  <c:v>65399.989505999809</c:v>
                </c:pt>
                <c:pt idx="5">
                  <c:v>61264.038367110799</c:v>
                </c:pt>
                <c:pt idx="6">
                  <c:v>58346.406128333198</c:v>
                </c:pt>
                <c:pt idx="7">
                  <c:v>33062</c:v>
                </c:pt>
                <c:pt idx="8">
                  <c:v>29777</c:v>
                </c:pt>
              </c:numCache>
            </c:numRef>
          </c:val>
          <c:extLst>
            <c:ext xmlns:c16="http://schemas.microsoft.com/office/drawing/2014/chart" uri="{C3380CC4-5D6E-409C-BE32-E72D297353CC}">
              <c16:uniqueId val="{00000003-2776-4D74-865D-BA67227E1E7E}"/>
            </c:ext>
          </c:extLst>
        </c:ser>
        <c:dLbls>
          <c:showLegendKey val="0"/>
          <c:showVal val="0"/>
          <c:showCatName val="0"/>
          <c:showSerName val="0"/>
          <c:showPercent val="0"/>
          <c:showBubbleSize val="0"/>
        </c:dLbls>
        <c:gapWidth val="40"/>
        <c:overlap val="100"/>
        <c:axId val="315141048"/>
        <c:axId val="315144968"/>
      </c:barChart>
      <c:lineChart>
        <c:grouping val="standard"/>
        <c:varyColors val="0"/>
        <c:ser>
          <c:idx val="4"/>
          <c:order val="4"/>
          <c:tx>
            <c:strRef>
              <c:f>'3 - Fixed Line'!$A$27</c:f>
              <c:strCache>
                <c:ptCount val="1"/>
                <c:pt idx="0">
                  <c:v>Total Fixed Voice Minutes (000's)</c:v>
                </c:pt>
              </c:strCache>
            </c:strRef>
          </c:tx>
          <c:spPr>
            <a:ln>
              <a:noFill/>
            </a:ln>
          </c:spPr>
          <c:marker>
            <c:symbol val="none"/>
          </c:marker>
          <c:dLbls>
            <c:dLbl>
              <c:idx val="8"/>
              <c:layout>
                <c:manualLayout>
                  <c:x val="-3.348782088656449E-2"/>
                  <c:y val="-4.0915870025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DC-4AC3-93BD-C218DA2F7AD6}"/>
                </c:ext>
              </c:extLst>
            </c:dLbl>
            <c:numFmt formatCode="#,##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Line'!$BO$12:$BW$12</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Line'!$BO$27:$BW$27</c:f>
              <c:numCache>
                <c:formatCode>#,##0</c:formatCode>
                <c:ptCount val="9"/>
                <c:pt idx="0">
                  <c:v>567531.36116399895</c:v>
                </c:pt>
                <c:pt idx="1">
                  <c:v>514275.97078799893</c:v>
                </c:pt>
                <c:pt idx="2">
                  <c:v>508615.22505609231</c:v>
                </c:pt>
                <c:pt idx="3">
                  <c:v>459788.74629916239</c:v>
                </c:pt>
                <c:pt idx="4">
                  <c:v>431775.88141266571</c:v>
                </c:pt>
                <c:pt idx="5">
                  <c:v>401293.76765933319</c:v>
                </c:pt>
                <c:pt idx="6">
                  <c:v>399855.16698916617</c:v>
                </c:pt>
                <c:pt idx="7">
                  <c:v>362293</c:v>
                </c:pt>
                <c:pt idx="8">
                  <c:v>320909</c:v>
                </c:pt>
              </c:numCache>
            </c:numRef>
          </c:val>
          <c:smooth val="0"/>
          <c:extLst>
            <c:ext xmlns:c16="http://schemas.microsoft.com/office/drawing/2014/chart" uri="{C3380CC4-5D6E-409C-BE32-E72D297353CC}">
              <c16:uniqueId val="{00000004-2776-4D74-865D-BA67227E1E7E}"/>
            </c:ext>
          </c:extLst>
        </c:ser>
        <c:dLbls>
          <c:showLegendKey val="0"/>
          <c:showVal val="0"/>
          <c:showCatName val="0"/>
          <c:showSerName val="0"/>
          <c:showPercent val="0"/>
          <c:showBubbleSize val="0"/>
        </c:dLbls>
        <c:marker val="1"/>
        <c:smooth val="0"/>
        <c:axId val="315141048"/>
        <c:axId val="315144968"/>
      </c:lineChart>
      <c:catAx>
        <c:axId val="31514104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4968"/>
        <c:crosses val="autoZero"/>
        <c:auto val="1"/>
        <c:lblAlgn val="ctr"/>
        <c:lblOffset val="100"/>
        <c:noMultiLvlLbl val="0"/>
      </c:catAx>
      <c:valAx>
        <c:axId val="315144968"/>
        <c:scaling>
          <c:orientation val="minMax"/>
          <c:max val="900000"/>
        </c:scaling>
        <c:delete val="0"/>
        <c:axPos val="l"/>
        <c:majorGridlines>
          <c:spPr>
            <a:ln w="12700">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IE"/>
                  <a:t>Voice Call Volumes (minutes 000s)</a:t>
                </a:r>
              </a:p>
            </c:rich>
          </c:tx>
          <c:layout>
            <c:manualLayout>
              <c:xMode val="edge"/>
              <c:yMode val="edge"/>
              <c:x val="1.456932008371011E-2"/>
              <c:y val="0.28195443437908818"/>
            </c:manualLayout>
          </c:layout>
          <c:overlay val="0"/>
        </c:title>
        <c:numFmt formatCode="#,##0" sourceLinked="0"/>
        <c:majorTickMark val="out"/>
        <c:minorTickMark val="none"/>
        <c:tickLblPos val="nextTo"/>
        <c:spPr>
          <a:ln>
            <a:solidFill>
              <a:schemeClr val="bg1">
                <a:lumMod val="75000"/>
              </a:schemeClr>
            </a:solidFill>
          </a:ln>
        </c:spPr>
        <c:txPr>
          <a:bodyPr rot="0" vert="horz"/>
          <a:lstStyle/>
          <a:p>
            <a:pPr>
              <a:defRPr sz="1100" b="1" i="0" u="none" strike="noStrike" baseline="0">
                <a:solidFill>
                  <a:srgbClr val="000000"/>
                </a:solidFill>
                <a:latin typeface="Arial"/>
                <a:ea typeface="Arial"/>
                <a:cs typeface="Arial"/>
              </a:defRPr>
            </a:pPr>
            <a:endParaRPr lang="en-US"/>
          </a:p>
        </c:txPr>
        <c:crossAx val="315141048"/>
        <c:crosses val="autoZero"/>
        <c:crossBetween val="between"/>
      </c:valAx>
      <c:spPr>
        <a:ln>
          <a:solidFill>
            <a:schemeClr val="bg1">
              <a:lumMod val="75000"/>
            </a:schemeClr>
          </a:solidFill>
        </a:ln>
      </c:spPr>
    </c:plotArea>
    <c:legend>
      <c:legendPos val="b"/>
      <c:legendEntry>
        <c:idx val="4"/>
        <c:delete val="1"/>
      </c:legendEntry>
      <c:layout>
        <c:manualLayout>
          <c:xMode val="edge"/>
          <c:yMode val="edge"/>
          <c:x val="8.1419740649102582E-2"/>
          <c:y val="0.89595767613687782"/>
          <c:w val="0.91448609353718202"/>
          <c:h val="6.7452258122907005E-2"/>
        </c:manualLayout>
      </c:layout>
      <c:overlay val="0"/>
      <c:spPr>
        <a:ln>
          <a:solidFill>
            <a:schemeClr val="bg1"/>
          </a:solid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en-IE" sz="1800" b="1" i="0" baseline="0">
                <a:latin typeface="Arial" panose="020B0604020202020204" pitchFamily="34" charset="0"/>
                <a:cs typeface="Arial" panose="020B0604020202020204" pitchFamily="34" charset="0"/>
              </a:rPr>
              <a:t>Fixed Numbers Ported Q2 2020 - Q2 2023</a:t>
            </a:r>
            <a:endParaRPr lang="en-IE">
              <a:latin typeface="Arial" panose="020B0604020202020204" pitchFamily="34" charset="0"/>
              <a:cs typeface="Arial" panose="020B0604020202020204" pitchFamily="34" charset="0"/>
            </a:endParaRPr>
          </a:p>
        </c:rich>
      </c:tx>
      <c:layout>
        <c:manualLayout>
          <c:xMode val="edge"/>
          <c:yMode val="edge"/>
          <c:x val="0.25456726824314074"/>
          <c:y val="2.7570530282460863E-2"/>
        </c:manualLayout>
      </c:layout>
      <c:overlay val="0"/>
    </c:title>
    <c:autoTitleDeleted val="0"/>
    <c:plotArea>
      <c:layout>
        <c:manualLayout>
          <c:layoutTarget val="inner"/>
          <c:xMode val="edge"/>
          <c:yMode val="edge"/>
          <c:x val="5.9690828556198026E-2"/>
          <c:y val="8.7917690674375909E-2"/>
          <c:w val="0.92528602321350628"/>
          <c:h val="0.84373376380868004"/>
        </c:manualLayout>
      </c:layout>
      <c:barChart>
        <c:barDir val="col"/>
        <c:grouping val="clustered"/>
        <c:varyColors val="0"/>
        <c:ser>
          <c:idx val="0"/>
          <c:order val="0"/>
          <c:tx>
            <c:strRef>
              <c:f>'3 - Fixed Line'!$A$60</c:f>
              <c:strCache>
                <c:ptCount val="1"/>
                <c:pt idx="0">
                  <c:v>Fixed Numbers Ported</c:v>
                </c:pt>
              </c:strCache>
            </c:strRef>
          </c:tx>
          <c:spPr>
            <a:solidFill>
              <a:srgbClr val="99CC00"/>
            </a:solidFill>
          </c:spPr>
          <c:invertIfNegative val="0"/>
          <c:dLbls>
            <c:dLbl>
              <c:idx val="1"/>
              <c:layout>
                <c:manualLayout>
                  <c:x val="0"/>
                  <c:y val="2.08981016789732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65-4212-9325-51475D059C3A}"/>
                </c:ext>
              </c:extLst>
            </c:dLbl>
            <c:dLbl>
              <c:idx val="8"/>
              <c:layout>
                <c:manualLayout>
                  <c:x val="-4.0870735579752607E-3"/>
                  <c:y val="-4.19388015369552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65-4212-9325-51475D059C3A}"/>
                </c:ext>
              </c:extLst>
            </c:dLbl>
            <c:spPr>
              <a:noFill/>
              <a:ln>
                <a:noFill/>
              </a:ln>
              <a:effectLst/>
            </c:spPr>
            <c:txPr>
              <a:bodyPr rot="0" anchor="b" anchorCtr="1"/>
              <a:lstStyle/>
              <a:p>
                <a:pPr>
                  <a:defRPr sz="13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Line'!$BK$59:$BW$59</c:f>
              <c:strCache>
                <c:ptCount val="13"/>
                <c:pt idx="0">
                  <c:v>2020 Q2</c:v>
                </c:pt>
                <c:pt idx="1">
                  <c:v>2020 Q3</c:v>
                </c:pt>
                <c:pt idx="2">
                  <c:v>2020 Q4</c:v>
                </c:pt>
                <c:pt idx="3">
                  <c:v>2021 Q1</c:v>
                </c:pt>
                <c:pt idx="4">
                  <c:v>2021 Q2</c:v>
                </c:pt>
                <c:pt idx="5">
                  <c:v>2021 Q3</c:v>
                </c:pt>
                <c:pt idx="6">
                  <c:v>2021 Q4 </c:v>
                </c:pt>
                <c:pt idx="7">
                  <c:v>2022 Q1</c:v>
                </c:pt>
                <c:pt idx="8">
                  <c:v>2022 Q2</c:v>
                </c:pt>
                <c:pt idx="9">
                  <c:v>2022 Q3</c:v>
                </c:pt>
                <c:pt idx="10">
                  <c:v>2022 Q4</c:v>
                </c:pt>
                <c:pt idx="11">
                  <c:v>2023 Q1</c:v>
                </c:pt>
                <c:pt idx="12">
                  <c:v>2023 Q2</c:v>
                </c:pt>
              </c:strCache>
            </c:strRef>
          </c:cat>
          <c:val>
            <c:numRef>
              <c:f>'3 - Fixed Line'!$BK$60:$BW$60</c:f>
              <c:numCache>
                <c:formatCode>#,##0</c:formatCode>
                <c:ptCount val="13"/>
                <c:pt idx="0">
                  <c:v>213171</c:v>
                </c:pt>
                <c:pt idx="1">
                  <c:v>107688</c:v>
                </c:pt>
                <c:pt idx="2">
                  <c:v>47662</c:v>
                </c:pt>
                <c:pt idx="3">
                  <c:v>37488</c:v>
                </c:pt>
                <c:pt idx="4">
                  <c:v>37722</c:v>
                </c:pt>
                <c:pt idx="5">
                  <c:v>57925</c:v>
                </c:pt>
                <c:pt idx="6">
                  <c:v>57657</c:v>
                </c:pt>
                <c:pt idx="7">
                  <c:v>80052</c:v>
                </c:pt>
                <c:pt idx="8">
                  <c:v>34277</c:v>
                </c:pt>
                <c:pt idx="9">
                  <c:v>43846</c:v>
                </c:pt>
                <c:pt idx="10">
                  <c:v>34464</c:v>
                </c:pt>
                <c:pt idx="11">
                  <c:v>40775</c:v>
                </c:pt>
                <c:pt idx="12">
                  <c:v>37217</c:v>
                </c:pt>
              </c:numCache>
            </c:numRef>
          </c:val>
          <c:extLst>
            <c:ext xmlns:c16="http://schemas.microsoft.com/office/drawing/2014/chart" uri="{C3380CC4-5D6E-409C-BE32-E72D297353CC}">
              <c16:uniqueId val="{00000002-BF65-4212-9325-51475D059C3A}"/>
            </c:ext>
          </c:extLst>
        </c:ser>
        <c:dLbls>
          <c:showLegendKey val="0"/>
          <c:showVal val="1"/>
          <c:showCatName val="0"/>
          <c:showSerName val="0"/>
          <c:showPercent val="0"/>
          <c:showBubbleSize val="0"/>
        </c:dLbls>
        <c:gapWidth val="150"/>
        <c:axId val="328829096"/>
        <c:axId val="328829488"/>
      </c:barChart>
      <c:catAx>
        <c:axId val="328829096"/>
        <c:scaling>
          <c:orientation val="minMax"/>
        </c:scaling>
        <c:delete val="0"/>
        <c:axPos val="b"/>
        <c:numFmt formatCode="General" sourceLinked="0"/>
        <c:majorTickMark val="out"/>
        <c:minorTickMark val="none"/>
        <c:tickLblPos val="nextTo"/>
        <c:txPr>
          <a:bodyPr/>
          <a:lstStyle/>
          <a:p>
            <a:pPr>
              <a:defRPr b="1">
                <a:latin typeface="Arial" panose="020B0604020202020204" pitchFamily="34" charset="0"/>
                <a:cs typeface="Arial" panose="020B0604020202020204" pitchFamily="34" charset="0"/>
              </a:defRPr>
            </a:pPr>
            <a:endParaRPr lang="en-US"/>
          </a:p>
        </c:txPr>
        <c:crossAx val="328829488"/>
        <c:crosses val="autoZero"/>
        <c:auto val="1"/>
        <c:lblAlgn val="ctr"/>
        <c:lblOffset val="100"/>
        <c:noMultiLvlLbl val="0"/>
      </c:catAx>
      <c:valAx>
        <c:axId val="328829488"/>
        <c:scaling>
          <c:orientation val="minMax"/>
          <c:max val="250000"/>
        </c:scaling>
        <c:delete val="0"/>
        <c:axPos val="l"/>
        <c:majorGridlines>
          <c:spPr>
            <a:ln>
              <a:solidFill>
                <a:schemeClr val="bg1">
                  <a:lumMod val="75000"/>
                </a:schemeClr>
              </a:solidFill>
            </a:ln>
          </c:spPr>
        </c:majorGridlines>
        <c:numFmt formatCode="#,##0" sourceLinked="1"/>
        <c:majorTickMark val="out"/>
        <c:minorTickMark val="none"/>
        <c:tickLblPos val="nextTo"/>
        <c:spPr>
          <a:ln>
            <a:solidFill>
              <a:schemeClr val="bg1">
                <a:lumMod val="75000"/>
              </a:schemeClr>
            </a:solidFill>
          </a:ln>
        </c:spPr>
        <c:txPr>
          <a:bodyPr/>
          <a:lstStyle/>
          <a:p>
            <a:pPr>
              <a:defRPr b="1"/>
            </a:pPr>
            <a:endParaRPr lang="en-US"/>
          </a:p>
        </c:txPr>
        <c:crossAx val="328829096"/>
        <c:crosses val="autoZero"/>
        <c:crossBetween val="between"/>
      </c:valAx>
      <c:spPr>
        <a:ln>
          <a:solidFill>
            <a:schemeClr val="bg2">
              <a:lumMod val="75000"/>
            </a:schemeClr>
          </a:solidFill>
        </a:ln>
      </c:spPr>
    </c:plotArea>
    <c:plotVisOnly val="1"/>
    <c:dispBlanksAs val="gap"/>
    <c:showDLblsOverMax val="0"/>
  </c:chart>
  <c:spPr>
    <a:ln>
      <a:solidFill>
        <a:sysClr val="windowText" lastClr="000000"/>
      </a:solid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IE"/>
              <a:t>Fixed Voice Call and VOIP Volumes (minutes 000s) Q2 2021 - Q2 2023</a:t>
            </a:r>
          </a:p>
        </c:rich>
      </c:tx>
      <c:layout>
        <c:manualLayout>
          <c:xMode val="edge"/>
          <c:yMode val="edge"/>
          <c:x val="0.13809867314616422"/>
          <c:y val="1.0272872847988175E-2"/>
        </c:manualLayout>
      </c:layout>
      <c:overlay val="0"/>
    </c:title>
    <c:autoTitleDeleted val="0"/>
    <c:plotArea>
      <c:layout>
        <c:manualLayout>
          <c:layoutTarget val="inner"/>
          <c:xMode val="edge"/>
          <c:yMode val="edge"/>
          <c:x val="7.8240350626281735E-2"/>
          <c:y val="7.6781096404036131E-2"/>
          <c:w val="0.90850164529268251"/>
          <c:h val="0.83535092376315012"/>
        </c:manualLayout>
      </c:layout>
      <c:lineChart>
        <c:grouping val="standard"/>
        <c:varyColors val="0"/>
        <c:ser>
          <c:idx val="0"/>
          <c:order val="0"/>
          <c:tx>
            <c:strRef>
              <c:f>'3 - Fixed Line'!$A$30</c:f>
              <c:strCache>
                <c:ptCount val="1"/>
                <c:pt idx="0">
                  <c:v>VOIP Minutes (000's)</c:v>
                </c:pt>
              </c:strCache>
            </c:strRef>
          </c:tx>
          <c:spPr>
            <a:ln w="38100"/>
          </c:spPr>
          <c:marker>
            <c:spPr>
              <a:ln w="38100"/>
            </c:spPr>
          </c:marker>
          <c:dLbls>
            <c:spPr>
              <a:noFill/>
              <a:ln>
                <a:noFill/>
              </a:ln>
              <a:effectLst/>
            </c:spPr>
            <c:txPr>
              <a:bodyPr wrap="square" lIns="38100" tIns="19050" rIns="38100" bIns="19050" anchor="ctr">
                <a:spAutoFit/>
              </a:bodyPr>
              <a:lstStyle/>
              <a:p>
                <a:pPr>
                  <a:defRPr sz="1300" b="1">
                    <a:solidFill>
                      <a:schemeClr val="accent5">
                        <a:lumMod val="75000"/>
                      </a:schemeClr>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Line'!$BO$29:$BW$29</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Line'!$BO$30:$BW$30</c:f>
              <c:numCache>
                <c:formatCode>_-* #,##0_-;\-* #,##0_-;_-* "-"??_-;_-@_-</c:formatCode>
                <c:ptCount val="9"/>
                <c:pt idx="0">
                  <c:v>148598.50457666648</c:v>
                </c:pt>
                <c:pt idx="1">
                  <c:v>140470</c:v>
                </c:pt>
                <c:pt idx="2">
                  <c:v>151629.75332666651</c:v>
                </c:pt>
                <c:pt idx="3">
                  <c:v>120915.4328591665</c:v>
                </c:pt>
                <c:pt idx="4">
                  <c:v>112881.1063793332</c:v>
                </c:pt>
                <c:pt idx="5">
                  <c:v>103904.19505711101</c:v>
                </c:pt>
                <c:pt idx="6">
                  <c:v>116336.16431083321</c:v>
                </c:pt>
                <c:pt idx="7">
                  <c:v>130743</c:v>
                </c:pt>
                <c:pt idx="8">
                  <c:v>120886</c:v>
                </c:pt>
              </c:numCache>
            </c:numRef>
          </c:val>
          <c:smooth val="0"/>
          <c:extLst>
            <c:ext xmlns:c16="http://schemas.microsoft.com/office/drawing/2014/chart" uri="{C3380CC4-5D6E-409C-BE32-E72D297353CC}">
              <c16:uniqueId val="{00000000-19FD-4F65-ABFE-5DB589181F80}"/>
            </c:ext>
          </c:extLst>
        </c:ser>
        <c:ser>
          <c:idx val="1"/>
          <c:order val="1"/>
          <c:tx>
            <c:strRef>
              <c:f>'3 - Fixed Line'!$A$27</c:f>
              <c:strCache>
                <c:ptCount val="1"/>
                <c:pt idx="0">
                  <c:v>Total Fixed Voice Minutes (000's)</c:v>
                </c:pt>
              </c:strCache>
            </c:strRef>
          </c:tx>
          <c:spPr>
            <a:ln w="38100"/>
          </c:spPr>
          <c:marker>
            <c:spPr>
              <a:ln w="38100"/>
            </c:spPr>
          </c:marker>
          <c:dLbls>
            <c:spPr>
              <a:noFill/>
              <a:ln>
                <a:noFill/>
              </a:ln>
              <a:effectLst/>
            </c:spPr>
            <c:txPr>
              <a:bodyPr wrap="square" lIns="38100" tIns="19050" rIns="38100" bIns="19050" anchor="ctr">
                <a:spAutoFit/>
              </a:bodyPr>
              <a:lstStyle/>
              <a:p>
                <a:pPr>
                  <a:defRPr sz="1300" b="1">
                    <a:solidFill>
                      <a:schemeClr val="accent2">
                        <a:lumMod val="75000"/>
                      </a:schemeClr>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Line'!$BO$29:$BW$29</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Line'!$BO$27:$BW$27</c:f>
              <c:numCache>
                <c:formatCode>#,##0</c:formatCode>
                <c:ptCount val="9"/>
                <c:pt idx="0">
                  <c:v>567531.36116399895</c:v>
                </c:pt>
                <c:pt idx="1">
                  <c:v>514275.97078799893</c:v>
                </c:pt>
                <c:pt idx="2">
                  <c:v>508615.22505609231</c:v>
                </c:pt>
                <c:pt idx="3">
                  <c:v>459788.74629916239</c:v>
                </c:pt>
                <c:pt idx="4">
                  <c:v>431775.88141266571</c:v>
                </c:pt>
                <c:pt idx="5">
                  <c:v>401293.76765933319</c:v>
                </c:pt>
                <c:pt idx="6">
                  <c:v>399855.16698916617</c:v>
                </c:pt>
                <c:pt idx="7">
                  <c:v>362293</c:v>
                </c:pt>
                <c:pt idx="8">
                  <c:v>320909</c:v>
                </c:pt>
              </c:numCache>
            </c:numRef>
          </c:val>
          <c:smooth val="0"/>
          <c:extLst>
            <c:ext xmlns:c16="http://schemas.microsoft.com/office/drawing/2014/chart" uri="{C3380CC4-5D6E-409C-BE32-E72D297353CC}">
              <c16:uniqueId val="{00000001-19FD-4F65-ABFE-5DB589181F80}"/>
            </c:ext>
          </c:extLst>
        </c:ser>
        <c:dLbls>
          <c:showLegendKey val="0"/>
          <c:showVal val="0"/>
          <c:showCatName val="0"/>
          <c:showSerName val="0"/>
          <c:showPercent val="0"/>
          <c:showBubbleSize val="0"/>
        </c:dLbls>
        <c:marker val="1"/>
        <c:smooth val="0"/>
        <c:axId val="315141048"/>
        <c:axId val="315144968"/>
      </c:lineChart>
      <c:catAx>
        <c:axId val="315141048"/>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4968"/>
        <c:crosses val="autoZero"/>
        <c:auto val="1"/>
        <c:lblAlgn val="ctr"/>
        <c:lblOffset val="100"/>
        <c:noMultiLvlLbl val="0"/>
      </c:catAx>
      <c:valAx>
        <c:axId val="315144968"/>
        <c:scaling>
          <c:orientation val="minMax"/>
          <c:max val="1200000"/>
        </c:scaling>
        <c:delete val="0"/>
        <c:axPos val="l"/>
        <c:majorGridlines>
          <c:spPr>
            <a:ln w="12700">
              <a:solidFill>
                <a:schemeClr val="bg1">
                  <a:lumMod val="75000"/>
                </a:schemeClr>
              </a:solidFill>
              <a:prstDash val="solid"/>
            </a:ln>
          </c:spPr>
        </c:majorGridlines>
        <c:numFmt formatCode="#,##0" sourceLinked="0"/>
        <c:majorTickMark val="none"/>
        <c:minorTickMark val="none"/>
        <c:tickLblPos val="nextTo"/>
        <c:spPr>
          <a:ln w="6350">
            <a:noFill/>
          </a:ln>
        </c:spPr>
        <c:txPr>
          <a:bodyPr rot="0" vert="horz"/>
          <a:lstStyle/>
          <a:p>
            <a:pPr>
              <a:defRPr sz="1100" b="1" i="0" u="none" strike="noStrike" baseline="0">
                <a:solidFill>
                  <a:srgbClr val="000000"/>
                </a:solidFill>
                <a:latin typeface="Arial"/>
                <a:ea typeface="Arial"/>
                <a:cs typeface="Arial"/>
              </a:defRPr>
            </a:pPr>
            <a:endParaRPr lang="en-US"/>
          </a:p>
        </c:txPr>
        <c:crossAx val="315141048"/>
        <c:crosses val="autoZero"/>
        <c:crossBetween val="between"/>
      </c:valAx>
      <c:spPr>
        <a:ln>
          <a:solidFill>
            <a:schemeClr val="bg1">
              <a:lumMod val="75000"/>
            </a:schemeClr>
          </a:solidFill>
        </a:ln>
      </c:spPr>
    </c:plotArea>
    <c:legend>
      <c:legendPos val="b"/>
      <c:overlay val="0"/>
      <c:spPr>
        <a:ln>
          <a:solidFill>
            <a:schemeClr val="bg1"/>
          </a:solid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IE"/>
              <a:t>Total Porportion of VOIP</a:t>
            </a:r>
            <a:r>
              <a:rPr lang="en-IE" baseline="0"/>
              <a:t> Minutes </a:t>
            </a:r>
            <a:r>
              <a:rPr lang="en-IE"/>
              <a:t>Q2 2021 - Q2 2023</a:t>
            </a:r>
          </a:p>
        </c:rich>
      </c:tx>
      <c:overlay val="0"/>
    </c:title>
    <c:autoTitleDeleted val="0"/>
    <c:plotArea>
      <c:layout/>
      <c:lineChart>
        <c:grouping val="standard"/>
        <c:varyColors val="0"/>
        <c:ser>
          <c:idx val="0"/>
          <c:order val="0"/>
          <c:tx>
            <c:strRef>
              <c:f>'3 - Fixed Line'!$A$31</c:f>
              <c:strCache>
                <c:ptCount val="1"/>
                <c:pt idx="0">
                  <c:v>VOIP % of Total Fixed Voice Minutes</c:v>
                </c:pt>
              </c:strCache>
            </c:strRef>
          </c:tx>
          <c:spPr>
            <a:ln w="38100" cap="sq">
              <a:solidFill>
                <a:srgbClr val="ED7D31">
                  <a:lumMod val="75000"/>
                </a:srgbClr>
              </a:solidFill>
              <a:headEnd w="lg" len="med"/>
            </a:ln>
          </c:spPr>
          <c:marker>
            <c:spPr>
              <a:solidFill>
                <a:srgbClr val="ED7D31">
                  <a:lumMod val="50000"/>
                </a:srgbClr>
              </a:solidFill>
              <a:ln w="38100">
                <a:solidFill>
                  <a:srgbClr val="ED7D31">
                    <a:lumMod val="50000"/>
                  </a:srgbClr>
                </a:solidFill>
              </a:ln>
            </c:spPr>
          </c:marker>
          <c:dLbls>
            <c:spPr>
              <a:noFill/>
              <a:ln>
                <a:noFill/>
              </a:ln>
              <a:effectLst/>
            </c:spPr>
            <c:txPr>
              <a:bodyPr wrap="square" lIns="38100" tIns="19050" rIns="38100" bIns="19050" anchor="ctr">
                <a:spAutoFit/>
              </a:bodyPr>
              <a:lstStyle/>
              <a:p>
                <a:pPr>
                  <a:defRPr sz="1300" b="1">
                    <a:solidFill>
                      <a:schemeClr val="accent2">
                        <a:lumMod val="50000"/>
                      </a:schemeClr>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Line'!$BO$29:$BW$29</c:f>
              <c:strCache>
                <c:ptCount val="9"/>
                <c:pt idx="0">
                  <c:v>2021 Q2</c:v>
                </c:pt>
                <c:pt idx="1">
                  <c:v>2021 Q3</c:v>
                </c:pt>
                <c:pt idx="2">
                  <c:v>2021 Q4 </c:v>
                </c:pt>
                <c:pt idx="3">
                  <c:v>2022 Q1</c:v>
                </c:pt>
                <c:pt idx="4">
                  <c:v>2022 Q2</c:v>
                </c:pt>
                <c:pt idx="5">
                  <c:v>2022 Q3</c:v>
                </c:pt>
                <c:pt idx="6">
                  <c:v>2022 Q4</c:v>
                </c:pt>
                <c:pt idx="7">
                  <c:v>2023 Q1</c:v>
                </c:pt>
                <c:pt idx="8">
                  <c:v>2023 Q2</c:v>
                </c:pt>
              </c:strCache>
            </c:strRef>
          </c:cat>
          <c:val>
            <c:numRef>
              <c:f>'3 - Fixed Line'!$BO$31:$BW$31</c:f>
              <c:numCache>
                <c:formatCode>0.0%</c:formatCode>
                <c:ptCount val="9"/>
                <c:pt idx="0">
                  <c:v>0.26183311574516871</c:v>
                </c:pt>
                <c:pt idx="1">
                  <c:v>0.27314128596124171</c:v>
                </c:pt>
                <c:pt idx="2">
                  <c:v>0.29812271803295726</c:v>
                </c:pt>
                <c:pt idx="3">
                  <c:v>0.26298040966077202</c:v>
                </c:pt>
                <c:pt idx="4">
                  <c:v>0.26143448774862937</c:v>
                </c:pt>
                <c:pt idx="5">
                  <c:v>0.25892302206227508</c:v>
                </c:pt>
                <c:pt idx="6">
                  <c:v>0.29094575715207716</c:v>
                </c:pt>
                <c:pt idx="7">
                  <c:v>0.36087641770611079</c:v>
                </c:pt>
                <c:pt idx="8">
                  <c:v>0.37669869028291508</c:v>
                </c:pt>
              </c:numCache>
            </c:numRef>
          </c:val>
          <c:smooth val="0"/>
          <c:extLst>
            <c:ext xmlns:c16="http://schemas.microsoft.com/office/drawing/2014/chart" uri="{C3380CC4-5D6E-409C-BE32-E72D297353CC}">
              <c16:uniqueId val="{00000000-DFC4-4202-82E3-22EF04285ABE}"/>
            </c:ext>
          </c:extLst>
        </c:ser>
        <c:dLbls>
          <c:showLegendKey val="0"/>
          <c:showVal val="0"/>
          <c:showCatName val="0"/>
          <c:showSerName val="0"/>
          <c:showPercent val="0"/>
          <c:showBubbleSize val="0"/>
        </c:dLbls>
        <c:marker val="1"/>
        <c:smooth val="0"/>
        <c:axId val="315141048"/>
        <c:axId val="315144968"/>
      </c:lineChart>
      <c:catAx>
        <c:axId val="315141048"/>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4968"/>
        <c:crosses val="autoZero"/>
        <c:auto val="1"/>
        <c:lblAlgn val="ctr"/>
        <c:lblOffset val="100"/>
        <c:noMultiLvlLbl val="0"/>
      </c:catAx>
      <c:valAx>
        <c:axId val="315144968"/>
        <c:scaling>
          <c:orientation val="minMax"/>
          <c:max val="1"/>
        </c:scaling>
        <c:delete val="0"/>
        <c:axPos val="l"/>
        <c:majorGridlines>
          <c:spPr>
            <a:ln w="12700">
              <a:solidFill>
                <a:schemeClr val="bg1">
                  <a:lumMod val="75000"/>
                </a:schemeClr>
              </a:solidFill>
              <a:prstDash val="solid"/>
            </a:ln>
          </c:spPr>
        </c:majorGridlines>
        <c:numFmt formatCode="0%" sourceLinked="0"/>
        <c:majorTickMark val="none"/>
        <c:minorTickMark val="none"/>
        <c:tickLblPos val="nextTo"/>
        <c:spPr>
          <a:ln w="6350">
            <a:noFill/>
          </a:ln>
        </c:spPr>
        <c:txPr>
          <a:bodyPr rot="0" vert="horz"/>
          <a:lstStyle/>
          <a:p>
            <a:pPr>
              <a:defRPr sz="1100" b="1" i="0" u="none" strike="noStrike" baseline="0">
                <a:solidFill>
                  <a:srgbClr val="000000"/>
                </a:solidFill>
                <a:latin typeface="Arial"/>
                <a:ea typeface="Arial"/>
                <a:cs typeface="Arial"/>
              </a:defRPr>
            </a:pPr>
            <a:endParaRPr lang="en-US"/>
          </a:p>
        </c:txPr>
        <c:crossAx val="315141048"/>
        <c:crosses val="autoZero"/>
        <c:crossBetween val="between"/>
      </c:valAx>
      <c:spPr>
        <a:ln w="12700">
          <a:solidFill>
            <a:sysClr val="window" lastClr="FFFFFF">
              <a:lumMod val="75000"/>
            </a:sysClr>
          </a:solidFill>
        </a:ln>
      </c:spPr>
    </c:plotArea>
    <c:legend>
      <c:legendPos val="b"/>
      <c:overlay val="0"/>
      <c:spPr>
        <a:ln>
          <a:solidFill>
            <a:schemeClr val="bg1"/>
          </a:solid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2</xdr:col>
      <xdr:colOff>18598</xdr:colOff>
      <xdr:row>3</xdr:row>
      <xdr:rowOff>161926</xdr:rowOff>
    </xdr:from>
    <xdr:to>
      <xdr:col>18</xdr:col>
      <xdr:colOff>579080</xdr:colOff>
      <xdr:row>42</xdr:row>
      <xdr:rowOff>145251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12245</xdr:colOff>
      <xdr:row>44</xdr:row>
      <xdr:rowOff>18143</xdr:rowOff>
    </xdr:from>
    <xdr:to>
      <xdr:col>18</xdr:col>
      <xdr:colOff>572727</xdr:colOff>
      <xdr:row>83</xdr:row>
      <xdr:rowOff>7818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0</xdr:colOff>
      <xdr:row>3</xdr:row>
      <xdr:rowOff>175533</xdr:rowOff>
    </xdr:from>
    <xdr:to>
      <xdr:col>36</xdr:col>
      <xdr:colOff>562296</xdr:colOff>
      <xdr:row>42</xdr:row>
      <xdr:rowOff>162033</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19</xdr:col>
      <xdr:colOff>611717</xdr:colOff>
      <xdr:row>44</xdr:row>
      <xdr:rowOff>9526</xdr:rowOff>
    </xdr:from>
    <xdr:to>
      <xdr:col>36</xdr:col>
      <xdr:colOff>572125</xdr:colOff>
      <xdr:row>83</xdr:row>
      <xdr:rowOff>11901</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595311</xdr:colOff>
      <xdr:row>0</xdr:row>
      <xdr:rowOff>168388</xdr:rowOff>
    </xdr:from>
    <xdr:to>
      <xdr:col>74</xdr:col>
      <xdr:colOff>30388</xdr:colOff>
      <xdr:row>86</xdr:row>
      <xdr:rowOff>27214</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595311" y="168388"/>
          <a:ext cx="44411220" cy="16241826"/>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editAs="absolute">
    <xdr:from>
      <xdr:col>37</xdr:col>
      <xdr:colOff>605858</xdr:colOff>
      <xdr:row>3</xdr:row>
      <xdr:rowOff>181428</xdr:rowOff>
    </xdr:from>
    <xdr:to>
      <xdr:col>54</xdr:col>
      <xdr:colOff>554019</xdr:colOff>
      <xdr:row>42</xdr:row>
      <xdr:rowOff>171103</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38</xdr:col>
      <xdr:colOff>30071</xdr:colOff>
      <xdr:row>44</xdr:row>
      <xdr:rowOff>10069</xdr:rowOff>
    </xdr:from>
    <xdr:to>
      <xdr:col>54</xdr:col>
      <xdr:colOff>586018</xdr:colOff>
      <xdr:row>82</xdr:row>
      <xdr:rowOff>183894</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56</xdr:col>
      <xdr:colOff>9071</xdr:colOff>
      <xdr:row>4</xdr:row>
      <xdr:rowOff>0</xdr:rowOff>
    </xdr:from>
    <xdr:to>
      <xdr:col>72</xdr:col>
      <xdr:colOff>571368</xdr:colOff>
      <xdr:row>42</xdr:row>
      <xdr:rowOff>180175</xdr:rowOff>
    </xdr:to>
    <xdr:graphicFrame macro="">
      <xdr:nvGraphicFramePr>
        <xdr:cNvPr id="9" name="Chart 8">
          <a:extLst>
            <a:ext uri="{FF2B5EF4-FFF2-40B4-BE49-F238E27FC236}">
              <a16:creationId xmlns:a16="http://schemas.microsoft.com/office/drawing/2014/main" id="{8E43BEDF-663B-4A79-AF83-6EFC2E358B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55</xdr:col>
      <xdr:colOff>598714</xdr:colOff>
      <xdr:row>44</xdr:row>
      <xdr:rowOff>19230</xdr:rowOff>
    </xdr:from>
    <xdr:to>
      <xdr:col>72</xdr:col>
      <xdr:colOff>553225</xdr:colOff>
      <xdr:row>83</xdr:row>
      <xdr:rowOff>8905</xdr:rowOff>
    </xdr:to>
    <xdr:graphicFrame macro="">
      <xdr:nvGraphicFramePr>
        <xdr:cNvPr id="10" name="Chart 9">
          <a:extLst>
            <a:ext uri="{FF2B5EF4-FFF2-40B4-BE49-F238E27FC236}">
              <a16:creationId xmlns:a16="http://schemas.microsoft.com/office/drawing/2014/main" id="{00680CF8-2D6F-4E79-9166-AA3752E63B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0.97248</cdr:y>
    </cdr:from>
    <cdr:to>
      <cdr:x>0.24693</cdr:x>
      <cdr:y>1</cdr:y>
    </cdr:to>
    <cdr:sp macro="" textlink="">
      <cdr:nvSpPr>
        <cdr:cNvPr id="2" name="TextBox 1"/>
        <cdr:cNvSpPr txBox="1"/>
      </cdr:nvSpPr>
      <cdr:spPr>
        <a:xfrm xmlns:a="http://schemas.openxmlformats.org/drawingml/2006/main">
          <a:off x="0" y="7211785"/>
          <a:ext cx="2574470" cy="2041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900" b="1">
              <a:latin typeface="Arial" pitchFamily="34" charset="0"/>
              <a:cs typeface="Arial" pitchFamily="34" charset="0"/>
            </a:rPr>
            <a:t>Source: Quarterly Key Data Questionnaire</a:t>
          </a:r>
        </a:p>
      </cdr:txBody>
    </cdr:sp>
  </cdr:relSizeAnchor>
</c:userShapes>
</file>

<file path=xl/drawings/drawing3.xml><?xml version="1.0" encoding="utf-8"?>
<c:userShapes xmlns:c="http://schemas.openxmlformats.org/drawingml/2006/chart">
  <cdr:relSizeAnchor xmlns:cdr="http://schemas.openxmlformats.org/drawingml/2006/chartDrawing">
    <cdr:from>
      <cdr:x>0.00548</cdr:x>
      <cdr:y>0.97161</cdr:y>
    </cdr:from>
    <cdr:to>
      <cdr:x>0.55406</cdr:x>
      <cdr:y>1</cdr:y>
    </cdr:to>
    <cdr:sp macro="" textlink="">
      <cdr:nvSpPr>
        <cdr:cNvPr id="2" name="TextBox 1"/>
        <cdr:cNvSpPr txBox="1"/>
      </cdr:nvSpPr>
      <cdr:spPr>
        <a:xfrm xmlns:a="http://schemas.openxmlformats.org/drawingml/2006/main">
          <a:off x="57735" y="6778587"/>
          <a:ext cx="5784573" cy="1980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1">
              <a:latin typeface="Arial" panose="020B0604020202020204" pitchFamily="34" charset="0"/>
              <a:cs typeface="Arial" panose="020B0604020202020204" pitchFamily="34" charset="0"/>
            </a:rPr>
            <a:t>Source: Quarterly Key Data Questionnaire</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0.94176</cdr:y>
    </cdr:from>
    <cdr:to>
      <cdr:x>0.20671</cdr:x>
      <cdr:y>1</cdr:y>
    </cdr:to>
    <cdr:sp macro="" textlink="">
      <cdr:nvSpPr>
        <cdr:cNvPr id="2" name="TextBox 1"/>
        <cdr:cNvSpPr txBox="1"/>
      </cdr:nvSpPr>
      <cdr:spPr>
        <a:xfrm xmlns:a="http://schemas.openxmlformats.org/drawingml/2006/main">
          <a:off x="0" y="6984093"/>
          <a:ext cx="2111375" cy="4319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900" b="1">
              <a:latin typeface="Arial" pitchFamily="34" charset="0"/>
              <a:cs typeface="Arial" pitchFamily="34" charset="0"/>
            </a:rPr>
            <a:t>Source: Quarterly Key Data </a:t>
          </a:r>
          <a:r>
            <a:rPr lang="en-US" sz="900" b="1">
              <a:solidFill>
                <a:sysClr val="windowText" lastClr="000000"/>
              </a:solidFill>
              <a:latin typeface="Arial" pitchFamily="34" charset="0"/>
              <a:cs typeface="Arial" pitchFamily="34" charset="0"/>
            </a:rPr>
            <a:t>Questionnaire</a:t>
          </a:r>
        </a:p>
      </cdr:txBody>
    </cdr:sp>
  </cdr:relSizeAnchor>
</c:userShapes>
</file>

<file path=xl/drawings/drawing5.xml><?xml version="1.0" encoding="utf-8"?>
<c:userShapes xmlns:c="http://schemas.openxmlformats.org/drawingml/2006/chart">
  <cdr:relSizeAnchor xmlns:cdr="http://schemas.openxmlformats.org/drawingml/2006/chartDrawing">
    <cdr:from>
      <cdr:x>0.00334</cdr:x>
      <cdr:y>0.96838</cdr:y>
    </cdr:from>
    <cdr:to>
      <cdr:x>0.55091</cdr:x>
      <cdr:y>0.99677</cdr:y>
    </cdr:to>
    <cdr:sp macro="" textlink="">
      <cdr:nvSpPr>
        <cdr:cNvPr id="3" name="TextBox 1"/>
        <cdr:cNvSpPr txBox="1"/>
      </cdr:nvSpPr>
      <cdr:spPr>
        <a:xfrm xmlns:a="http://schemas.openxmlformats.org/drawingml/2006/main">
          <a:off x="34925" y="7194550"/>
          <a:ext cx="5725354" cy="2109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Source: Quarterly Key Data Questionnaire</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0.96081</cdr:y>
    </cdr:from>
    <cdr:to>
      <cdr:x>0.24872</cdr:x>
      <cdr:y>0.99431</cdr:y>
    </cdr:to>
    <cdr:sp macro="" textlink="">
      <cdr:nvSpPr>
        <cdr:cNvPr id="2" name="TextBox 1"/>
        <cdr:cNvSpPr txBox="1"/>
      </cdr:nvSpPr>
      <cdr:spPr>
        <a:xfrm xmlns:a="http://schemas.openxmlformats.org/drawingml/2006/main">
          <a:off x="0" y="5838824"/>
          <a:ext cx="2314574" cy="2035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1" i="0">
              <a:latin typeface="Arial" pitchFamily="34" charset="0"/>
              <a:cs typeface="Arial" pitchFamily="34" charset="0"/>
            </a:rPr>
            <a:t>Source: </a:t>
          </a:r>
          <a:r>
            <a:rPr lang="en-US" sz="900" b="1" i="0" baseline="0">
              <a:latin typeface="Arial" pitchFamily="34" charset="0"/>
              <a:cs typeface="Arial" pitchFamily="34" charset="0"/>
            </a:rPr>
            <a:t> </a:t>
          </a:r>
          <a:r>
            <a:rPr lang="en-US" sz="900" b="1" i="0">
              <a:latin typeface="Arial" pitchFamily="34" charset="0"/>
              <a:cs typeface="Arial" pitchFamily="34" charset="0"/>
            </a:rPr>
            <a:t>Quarterly Key Data</a:t>
          </a:r>
          <a:r>
            <a:rPr lang="en-US" sz="900" b="1" i="0" baseline="0">
              <a:latin typeface="Arial" pitchFamily="34" charset="0"/>
              <a:cs typeface="Arial" pitchFamily="34" charset="0"/>
            </a:rPr>
            <a:t> </a:t>
          </a:r>
          <a:r>
            <a:rPr lang="en-US" sz="900" b="1" i="0">
              <a:latin typeface="Arial" pitchFamily="34" charset="0"/>
              <a:cs typeface="Arial" pitchFamily="34" charset="0"/>
            </a:rPr>
            <a:t>Questionnaire</a:t>
          </a:r>
        </a:p>
      </cdr:txBody>
    </cdr:sp>
  </cdr:relSizeAnchor>
</c:userShapes>
</file>

<file path=xl/drawings/drawing7.xml><?xml version="1.0" encoding="utf-8"?>
<c:userShapes xmlns:c="http://schemas.openxmlformats.org/drawingml/2006/chart">
  <cdr:relSizeAnchor xmlns:cdr="http://schemas.openxmlformats.org/drawingml/2006/chartDrawing">
    <cdr:from>
      <cdr:x>0.01089</cdr:x>
      <cdr:y>0.95973</cdr:y>
    </cdr:from>
    <cdr:to>
      <cdr:x>0.13238</cdr:x>
      <cdr:y>0.98103</cdr:y>
    </cdr:to>
    <cdr:sp macro="" textlink="">
      <cdr:nvSpPr>
        <cdr:cNvPr id="2" name="Text Box 1"/>
        <cdr:cNvSpPr txBox="1">
          <a:spLocks xmlns:a="http://schemas.openxmlformats.org/drawingml/2006/main" noChangeArrowheads="1"/>
        </cdr:cNvSpPr>
      </cdr:nvSpPr>
      <cdr:spPr bwMode="auto">
        <a:xfrm xmlns:a="http://schemas.openxmlformats.org/drawingml/2006/main">
          <a:off x="111125" y="7114304"/>
          <a:ext cx="1240163" cy="15789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1" i="0" strike="noStrike">
              <a:solidFill>
                <a:srgbClr val="000000"/>
              </a:solidFill>
              <a:latin typeface="Arial"/>
              <a:cs typeface="Arial"/>
            </a:rPr>
            <a:t>Source: FNP database</a:t>
          </a:r>
        </a:p>
      </cdr:txBody>
    </cdr:sp>
  </cdr:relSizeAnchor>
</c:userShapes>
</file>

<file path=xl/drawings/drawing8.xml><?xml version="1.0" encoding="utf-8"?>
<c:userShapes xmlns:c="http://schemas.openxmlformats.org/drawingml/2006/chart">
  <cdr:relSizeAnchor xmlns:cdr="http://schemas.openxmlformats.org/drawingml/2006/chartDrawing">
    <cdr:from>
      <cdr:x>0.00482</cdr:x>
      <cdr:y>0.95892</cdr:y>
    </cdr:from>
    <cdr:to>
      <cdr:x>0.24792</cdr:x>
      <cdr:y>0.99242</cdr:y>
    </cdr:to>
    <cdr:sp macro="" textlink="">
      <cdr:nvSpPr>
        <cdr:cNvPr id="2" name="TextBox 1">
          <a:extLst xmlns:a="http://schemas.openxmlformats.org/drawingml/2006/main">
            <a:ext uri="{FF2B5EF4-FFF2-40B4-BE49-F238E27FC236}">
              <a16:creationId xmlns:a16="http://schemas.microsoft.com/office/drawing/2014/main" id="{93A45BED-A66B-41E3-A191-B683F3B3DC03}"/>
            </a:ext>
          </a:extLst>
        </cdr:cNvPr>
        <cdr:cNvSpPr txBox="1"/>
      </cdr:nvSpPr>
      <cdr:spPr>
        <a:xfrm xmlns:a="http://schemas.openxmlformats.org/drawingml/2006/main">
          <a:off x="50800" y="7112908"/>
          <a:ext cx="2561544" cy="2484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i="0">
              <a:latin typeface="Arial" pitchFamily="34" charset="0"/>
              <a:cs typeface="Arial" pitchFamily="34" charset="0"/>
            </a:rPr>
            <a:t>Source: </a:t>
          </a:r>
          <a:r>
            <a:rPr lang="en-US" sz="900" b="1" i="0" baseline="0">
              <a:latin typeface="Arial" pitchFamily="34" charset="0"/>
              <a:cs typeface="Arial" pitchFamily="34" charset="0"/>
            </a:rPr>
            <a:t> </a:t>
          </a:r>
          <a:r>
            <a:rPr lang="en-US" sz="900" b="1" i="0">
              <a:latin typeface="Arial" pitchFamily="34" charset="0"/>
              <a:cs typeface="Arial" pitchFamily="34" charset="0"/>
            </a:rPr>
            <a:t>Quarterly Key Data</a:t>
          </a:r>
          <a:r>
            <a:rPr lang="en-US" sz="900" b="1" i="0" baseline="0">
              <a:latin typeface="Arial" pitchFamily="34" charset="0"/>
              <a:cs typeface="Arial" pitchFamily="34" charset="0"/>
            </a:rPr>
            <a:t> </a:t>
          </a:r>
          <a:r>
            <a:rPr lang="en-US" sz="900" b="1" i="0">
              <a:latin typeface="Arial" pitchFamily="34" charset="0"/>
              <a:cs typeface="Arial" pitchFamily="34" charset="0"/>
            </a:rPr>
            <a:t>Questionnaire</a:t>
          </a:r>
        </a:p>
      </cdr:txBody>
    </cdr:sp>
  </cdr:relSizeAnchor>
</c:userShapes>
</file>

<file path=xl/drawings/drawing9.xml><?xml version="1.0" encoding="utf-8"?>
<c:userShapes xmlns:c="http://schemas.openxmlformats.org/drawingml/2006/chart">
  <cdr:relSizeAnchor xmlns:cdr="http://schemas.openxmlformats.org/drawingml/2006/chartDrawing">
    <cdr:from>
      <cdr:x>0.00016</cdr:x>
      <cdr:y>0.94492</cdr:y>
    </cdr:from>
    <cdr:to>
      <cdr:x>0.24326</cdr:x>
      <cdr:y>0.99666</cdr:y>
    </cdr:to>
    <cdr:sp macro="" textlink="">
      <cdr:nvSpPr>
        <cdr:cNvPr id="2" name="TextBox 1">
          <a:extLst xmlns:a="http://schemas.openxmlformats.org/drawingml/2006/main">
            <a:ext uri="{FF2B5EF4-FFF2-40B4-BE49-F238E27FC236}">
              <a16:creationId xmlns:a16="http://schemas.microsoft.com/office/drawing/2014/main" id="{C4ED00EB-EE43-4C17-890D-67B219364BFC}"/>
            </a:ext>
          </a:extLst>
        </cdr:cNvPr>
        <cdr:cNvSpPr txBox="1"/>
      </cdr:nvSpPr>
      <cdr:spPr>
        <a:xfrm xmlns:a="http://schemas.openxmlformats.org/drawingml/2006/main">
          <a:off x="1586" y="7010549"/>
          <a:ext cx="2481993" cy="383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i="0">
              <a:latin typeface="Arial" pitchFamily="34" charset="0"/>
              <a:cs typeface="Arial" pitchFamily="34" charset="0"/>
            </a:rPr>
            <a:t>Source: </a:t>
          </a:r>
          <a:r>
            <a:rPr lang="en-US" sz="900" b="1" i="0" baseline="0">
              <a:latin typeface="Arial" pitchFamily="34" charset="0"/>
              <a:cs typeface="Arial" pitchFamily="34" charset="0"/>
            </a:rPr>
            <a:t> </a:t>
          </a:r>
          <a:r>
            <a:rPr lang="en-US" sz="900" b="1" i="0">
              <a:latin typeface="Arial" pitchFamily="34" charset="0"/>
              <a:cs typeface="Arial" pitchFamily="34" charset="0"/>
            </a:rPr>
            <a:t>Quarterly Key Data</a:t>
          </a:r>
          <a:r>
            <a:rPr lang="en-US" sz="900" b="1" i="0" baseline="0">
              <a:latin typeface="Arial" pitchFamily="34" charset="0"/>
              <a:cs typeface="Arial" pitchFamily="34" charset="0"/>
            </a:rPr>
            <a:t> </a:t>
          </a:r>
          <a:r>
            <a:rPr lang="en-US" sz="900" b="1" i="0">
              <a:latin typeface="Arial" pitchFamily="34" charset="0"/>
              <a:cs typeface="Arial" pitchFamily="34" charset="0"/>
            </a:rPr>
            <a:t>Questionnaire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06"/>
  <sheetViews>
    <sheetView showGridLines="0" tabSelected="1" zoomScale="90" zoomScaleNormal="90" workbookViewId="0">
      <pane xSplit="33" topLeftCell="BR1" activePane="topRight" state="frozen"/>
      <selection pane="topRight"/>
    </sheetView>
  </sheetViews>
  <sheetFormatPr defaultColWidth="9.1796875" defaultRowHeight="15.5" x14ac:dyDescent="0.35"/>
  <cols>
    <col min="1" max="1" width="60.54296875" style="1" customWidth="1"/>
    <col min="2" max="46" width="14.54296875" style="1" hidden="1" customWidth="1"/>
    <col min="47" max="47" width="12" style="1" hidden="1" customWidth="1"/>
    <col min="48" max="48" width="14.54296875" style="1" hidden="1" customWidth="1"/>
    <col min="49" max="49" width="19.26953125" style="1" hidden="1" customWidth="1"/>
    <col min="50" max="57" width="14.54296875" style="1" hidden="1" customWidth="1"/>
    <col min="58" max="58" width="14.54296875" style="1" customWidth="1"/>
    <col min="59" max="59" width="11" style="1" bestFit="1" customWidth="1"/>
    <col min="60" max="73" width="14.54296875" style="1" customWidth="1"/>
    <col min="74" max="75" width="12.1796875" style="1" customWidth="1"/>
    <col min="76" max="16384" width="9.1796875" style="1"/>
  </cols>
  <sheetData>
    <row r="1" spans="1:77" s="7" customFormat="1" ht="18.5" x14ac:dyDescent="0.45">
      <c r="A1" s="10" t="s">
        <v>57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4"/>
      <c r="AU1" s="19"/>
      <c r="AV1" s="19"/>
      <c r="AW1" s="19"/>
      <c r="AX1" s="19"/>
    </row>
    <row r="2" spans="1:77" x14ac:dyDescent="0.35">
      <c r="A2" s="1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12"/>
      <c r="AM2" s="12"/>
      <c r="AN2" s="12"/>
      <c r="AO2" s="12"/>
      <c r="AP2" s="12"/>
      <c r="AQ2" s="12"/>
      <c r="AR2" s="12"/>
      <c r="AS2" s="12"/>
      <c r="AT2" s="12"/>
      <c r="AU2" s="12"/>
      <c r="AV2" s="12"/>
      <c r="AW2" s="12"/>
      <c r="AX2" s="12"/>
      <c r="AY2" s="12"/>
      <c r="AZ2" s="12"/>
    </row>
    <row r="3" spans="1:77" x14ac:dyDescent="0.35">
      <c r="A3" s="9" t="s">
        <v>56</v>
      </c>
      <c r="B3" s="4" t="s">
        <v>20</v>
      </c>
      <c r="C3" s="4" t="s">
        <v>21</v>
      </c>
      <c r="D3" s="4" t="s">
        <v>22</v>
      </c>
      <c r="E3" s="4" t="s">
        <v>23</v>
      </c>
      <c r="F3" s="4" t="s">
        <v>24</v>
      </c>
      <c r="G3" s="4" t="s">
        <v>25</v>
      </c>
      <c r="H3" s="4" t="s">
        <v>26</v>
      </c>
      <c r="I3" s="4" t="s">
        <v>27</v>
      </c>
      <c r="J3" s="4" t="s">
        <v>28</v>
      </c>
      <c r="K3" s="4" t="s">
        <v>29</v>
      </c>
      <c r="L3" s="4" t="s">
        <v>30</v>
      </c>
      <c r="M3" s="4" t="s">
        <v>31</v>
      </c>
      <c r="N3" s="4" t="s">
        <v>32</v>
      </c>
      <c r="O3" s="4" t="s">
        <v>33</v>
      </c>
      <c r="P3" s="4" t="s">
        <v>34</v>
      </c>
      <c r="Q3" s="4" t="s">
        <v>35</v>
      </c>
      <c r="R3" s="4" t="s">
        <v>36</v>
      </c>
      <c r="S3" s="4" t="s">
        <v>37</v>
      </c>
      <c r="T3" s="4" t="s">
        <v>38</v>
      </c>
      <c r="U3" s="4" t="s">
        <v>39</v>
      </c>
      <c r="V3" s="4" t="s">
        <v>40</v>
      </c>
      <c r="W3" s="4" t="s">
        <v>41</v>
      </c>
      <c r="X3" s="4" t="s">
        <v>42</v>
      </c>
      <c r="Y3" s="4" t="s">
        <v>43</v>
      </c>
      <c r="Z3" s="4" t="s">
        <v>0</v>
      </c>
      <c r="AA3" s="4" t="s">
        <v>1</v>
      </c>
      <c r="AB3" s="4" t="s">
        <v>2</v>
      </c>
      <c r="AC3" s="4" t="s">
        <v>3</v>
      </c>
      <c r="AD3" s="4" t="s">
        <v>4</v>
      </c>
      <c r="AE3" s="4" t="s">
        <v>5</v>
      </c>
      <c r="AF3" s="4" t="s">
        <v>6</v>
      </c>
      <c r="AG3" s="4" t="s">
        <v>7</v>
      </c>
      <c r="AH3" s="4" t="s">
        <v>8</v>
      </c>
      <c r="AI3" s="4" t="s">
        <v>9</v>
      </c>
      <c r="AJ3" s="4" t="s">
        <v>10</v>
      </c>
      <c r="AK3" s="4" t="s">
        <v>11</v>
      </c>
      <c r="AL3" s="4" t="s">
        <v>12</v>
      </c>
      <c r="AM3" s="4" t="s">
        <v>13</v>
      </c>
      <c r="AN3" s="4" t="s">
        <v>14</v>
      </c>
      <c r="AO3" s="4" t="s">
        <v>15</v>
      </c>
      <c r="AP3" s="4" t="s">
        <v>16</v>
      </c>
      <c r="AQ3" s="4" t="s">
        <v>17</v>
      </c>
      <c r="AR3" s="4" t="s">
        <v>18</v>
      </c>
      <c r="AS3" s="4" t="s">
        <v>19</v>
      </c>
      <c r="AT3" s="5" t="s">
        <v>44</v>
      </c>
      <c r="AU3" s="4" t="s">
        <v>45</v>
      </c>
      <c r="AV3" s="4" t="s">
        <v>54</v>
      </c>
      <c r="AW3" s="4" t="s">
        <v>55</v>
      </c>
      <c r="AX3" s="4" t="s">
        <v>58</v>
      </c>
      <c r="AY3" s="4" t="s">
        <v>59</v>
      </c>
      <c r="AZ3" s="4" t="s">
        <v>73</v>
      </c>
      <c r="BA3" s="4" t="s">
        <v>74</v>
      </c>
      <c r="BB3" s="4" t="s">
        <v>75</v>
      </c>
      <c r="BC3" s="4" t="s">
        <v>76</v>
      </c>
      <c r="BD3" s="4" t="s">
        <v>77</v>
      </c>
      <c r="BE3" s="4" t="s">
        <v>78</v>
      </c>
      <c r="BF3" s="4" t="s">
        <v>79</v>
      </c>
      <c r="BG3" s="4" t="s">
        <v>80</v>
      </c>
      <c r="BH3" s="4" t="s">
        <v>81</v>
      </c>
      <c r="BI3" s="4" t="s">
        <v>82</v>
      </c>
      <c r="BJ3" s="4" t="s">
        <v>83</v>
      </c>
      <c r="BK3" s="4" t="s">
        <v>98</v>
      </c>
      <c r="BL3" s="4" t="s">
        <v>99</v>
      </c>
      <c r="BM3" s="4" t="s">
        <v>100</v>
      </c>
      <c r="BN3" s="4" t="s">
        <v>114</v>
      </c>
      <c r="BO3" s="4" t="s">
        <v>116</v>
      </c>
      <c r="BP3" s="4" t="s">
        <v>118</v>
      </c>
      <c r="BQ3" s="4" t="s">
        <v>121</v>
      </c>
      <c r="BR3" s="4" t="s">
        <v>124</v>
      </c>
      <c r="BS3" s="4" t="s">
        <v>125</v>
      </c>
      <c r="BT3" s="4" t="s">
        <v>127</v>
      </c>
      <c r="BU3" s="4" t="s">
        <v>128</v>
      </c>
      <c r="BV3" s="4" t="s">
        <v>129</v>
      </c>
      <c r="BW3" s="4" t="s">
        <v>141</v>
      </c>
    </row>
    <row r="4" spans="1:77" x14ac:dyDescent="0.35">
      <c r="A4" s="3" t="s">
        <v>46</v>
      </c>
      <c r="B4" s="6">
        <v>323866</v>
      </c>
      <c r="C4" s="6">
        <v>314993</v>
      </c>
      <c r="D4" s="6">
        <v>309788</v>
      </c>
      <c r="E4" s="6">
        <v>295200</v>
      </c>
      <c r="F4" s="6">
        <v>319301</v>
      </c>
      <c r="G4" s="6">
        <v>324842</v>
      </c>
      <c r="H4" s="6">
        <v>330316</v>
      </c>
      <c r="I4" s="6">
        <v>324531</v>
      </c>
      <c r="J4" s="6">
        <v>328398</v>
      </c>
      <c r="K4" s="6">
        <v>316181</v>
      </c>
      <c r="L4" s="6">
        <v>325041</v>
      </c>
      <c r="M4" s="6">
        <v>319410</v>
      </c>
      <c r="N4" s="6">
        <v>319917</v>
      </c>
      <c r="O4" s="6">
        <v>317463</v>
      </c>
      <c r="P4" s="6">
        <v>313683</v>
      </c>
      <c r="Q4" s="6">
        <v>302409</v>
      </c>
      <c r="R4" s="6">
        <v>294626</v>
      </c>
      <c r="S4" s="6">
        <v>282396</v>
      </c>
      <c r="T4" s="6">
        <v>278664</v>
      </c>
      <c r="U4" s="6">
        <v>262406</v>
      </c>
      <c r="V4" s="6">
        <v>264267</v>
      </c>
      <c r="W4" s="6">
        <v>236124</v>
      </c>
      <c r="X4" s="6">
        <v>241432</v>
      </c>
      <c r="Y4" s="6">
        <v>240838</v>
      </c>
      <c r="Z4" s="6">
        <v>247391</v>
      </c>
      <c r="AA4" s="6">
        <v>243937</v>
      </c>
      <c r="AB4" s="6">
        <v>218621</v>
      </c>
      <c r="AC4" s="6">
        <v>211617</v>
      </c>
      <c r="AD4" s="6">
        <v>201238</v>
      </c>
      <c r="AE4" s="2">
        <v>195037</v>
      </c>
      <c r="AF4" s="2">
        <v>192038</v>
      </c>
      <c r="AG4" s="2">
        <v>188702</v>
      </c>
      <c r="AH4" s="2">
        <v>183906</v>
      </c>
      <c r="AI4" s="2">
        <v>183934</v>
      </c>
      <c r="AJ4" s="2">
        <v>177204</v>
      </c>
      <c r="AK4" s="2">
        <v>174416</v>
      </c>
      <c r="AL4" s="18">
        <v>169729</v>
      </c>
      <c r="AM4" s="18">
        <v>170767</v>
      </c>
      <c r="AN4" s="18">
        <v>162943</v>
      </c>
      <c r="AO4" s="2">
        <v>162310</v>
      </c>
      <c r="AP4" s="18">
        <v>138084</v>
      </c>
      <c r="AQ4" s="18">
        <v>161830</v>
      </c>
      <c r="AR4" s="18">
        <v>141666</v>
      </c>
      <c r="AS4" s="18">
        <v>163113</v>
      </c>
      <c r="AT4" s="18">
        <v>141389.14000000001</v>
      </c>
      <c r="AU4" s="18">
        <v>163676.908</v>
      </c>
      <c r="AV4" s="18">
        <v>163971.78899999999</v>
      </c>
      <c r="AW4" s="18">
        <v>154549.47700000001</v>
      </c>
      <c r="AX4" s="18">
        <v>149422.28599999999</v>
      </c>
      <c r="AY4" s="18">
        <v>144157.427</v>
      </c>
      <c r="AZ4" s="18">
        <v>143359.008</v>
      </c>
      <c r="BA4" s="18">
        <v>144724.82199999999</v>
      </c>
      <c r="BB4" s="18">
        <v>144885.10200000001</v>
      </c>
      <c r="BC4" s="18">
        <v>142938.307</v>
      </c>
      <c r="BD4" s="18">
        <v>140759.24100000001</v>
      </c>
      <c r="BE4" s="18">
        <v>137137.47899999999</v>
      </c>
      <c r="BF4" s="18">
        <v>134527.16822393652</v>
      </c>
      <c r="BG4" s="18">
        <v>133038.5969056219</v>
      </c>
      <c r="BH4" s="18">
        <v>131077.6864092405</v>
      </c>
      <c r="BI4" s="18">
        <v>134974.34788124889</v>
      </c>
      <c r="BJ4" s="18">
        <v>130043.8618338465</v>
      </c>
      <c r="BK4" s="18">
        <v>131462.059157916</v>
      </c>
      <c r="BL4" s="18">
        <v>126978.41185986601</v>
      </c>
      <c r="BM4" s="18">
        <v>127088.7129310451</v>
      </c>
      <c r="BN4" s="18">
        <v>121092.8367794668</v>
      </c>
      <c r="BO4" s="18">
        <v>117646.16726280679</v>
      </c>
      <c r="BP4" s="18">
        <v>114842.60672951551</v>
      </c>
      <c r="BQ4" s="18">
        <v>111043.7276908715</v>
      </c>
      <c r="BR4" s="18">
        <v>109230.77679633591</v>
      </c>
      <c r="BS4" s="18">
        <v>105174.52562176759</v>
      </c>
      <c r="BT4" s="18">
        <v>104128.82931573689</v>
      </c>
      <c r="BU4" s="18">
        <v>102050.55908886249</v>
      </c>
      <c r="BV4" s="18">
        <v>101062</v>
      </c>
      <c r="BW4" s="18">
        <v>100927</v>
      </c>
      <c r="BX4" s="45"/>
      <c r="BY4" s="45"/>
    </row>
    <row r="5" spans="1:77" x14ac:dyDescent="0.35">
      <c r="A5" s="49" t="s">
        <v>47</v>
      </c>
      <c r="B5" s="6">
        <v>18913</v>
      </c>
      <c r="C5" s="6">
        <v>24030</v>
      </c>
      <c r="D5" s="6">
        <v>48300</v>
      </c>
      <c r="E5" s="6">
        <v>61711</v>
      </c>
      <c r="F5" s="6">
        <v>74742</v>
      </c>
      <c r="G5" s="6">
        <v>70094</v>
      </c>
      <c r="H5" s="6">
        <v>47749</v>
      </c>
      <c r="I5" s="6">
        <v>44771</v>
      </c>
      <c r="J5" s="6">
        <v>49636</v>
      </c>
      <c r="K5" s="6">
        <v>61347</v>
      </c>
      <c r="L5" s="6">
        <v>54700</v>
      </c>
      <c r="M5" s="6">
        <v>40129</v>
      </c>
      <c r="N5" s="6">
        <v>62365</v>
      </c>
      <c r="O5" s="6">
        <v>63265</v>
      </c>
      <c r="P5" s="6">
        <v>41826</v>
      </c>
      <c r="Q5" s="6">
        <v>61623</v>
      </c>
      <c r="R5" s="6">
        <v>65250</v>
      </c>
      <c r="S5" s="6">
        <v>67440</v>
      </c>
      <c r="T5" s="6">
        <v>64227</v>
      </c>
      <c r="U5" s="6">
        <v>64231</v>
      </c>
      <c r="V5" s="6">
        <v>68465</v>
      </c>
      <c r="W5" s="6">
        <v>70769</v>
      </c>
      <c r="X5" s="6">
        <v>74439</v>
      </c>
      <c r="Y5" s="6">
        <v>78530</v>
      </c>
      <c r="Z5" s="6">
        <v>81281</v>
      </c>
      <c r="AA5" s="6">
        <v>80511</v>
      </c>
      <c r="AB5" s="6">
        <v>78848</v>
      </c>
      <c r="AC5" s="6">
        <v>80829</v>
      </c>
      <c r="AD5" s="6">
        <v>79348</v>
      </c>
      <c r="AE5" s="2">
        <v>79850</v>
      </c>
      <c r="AF5" s="2">
        <v>80779</v>
      </c>
      <c r="AG5" s="2">
        <v>82094</v>
      </c>
      <c r="AH5" s="2">
        <v>82918</v>
      </c>
      <c r="AI5" s="2">
        <v>82880</v>
      </c>
      <c r="AJ5" s="2">
        <v>83925</v>
      </c>
      <c r="AK5" s="2">
        <v>84970</v>
      </c>
      <c r="AL5" s="18">
        <v>86950</v>
      </c>
      <c r="AM5" s="18">
        <v>84021</v>
      </c>
      <c r="AN5" s="18">
        <v>87237</v>
      </c>
      <c r="AO5" s="2">
        <v>87330.251000000004</v>
      </c>
      <c r="AP5" s="18">
        <v>88447.444019999995</v>
      </c>
      <c r="AQ5" s="18">
        <v>89623.890799999994</v>
      </c>
      <c r="AR5" s="18">
        <v>91188.872702092383</v>
      </c>
      <c r="AS5" s="18">
        <v>90885.447848868207</v>
      </c>
      <c r="AT5" s="18">
        <v>90409.124926454504</v>
      </c>
      <c r="AU5" s="18">
        <v>91872.285231908012</v>
      </c>
      <c r="AV5" s="18">
        <v>93663.426719898605</v>
      </c>
      <c r="AW5" s="18">
        <v>111445.924</v>
      </c>
      <c r="AX5" s="18">
        <v>110619.147</v>
      </c>
      <c r="AY5" s="18">
        <v>110643.45299999999</v>
      </c>
      <c r="AZ5" s="18">
        <v>111607.29</v>
      </c>
      <c r="BA5" s="18">
        <v>113630.444</v>
      </c>
      <c r="BB5" s="18">
        <v>116559.85</v>
      </c>
      <c r="BC5" s="18">
        <v>116160.553</v>
      </c>
      <c r="BD5" s="18">
        <v>118170.541</v>
      </c>
      <c r="BE5" s="18">
        <v>124477.784</v>
      </c>
      <c r="BF5" s="18">
        <v>123629.125</v>
      </c>
      <c r="BG5" s="18">
        <v>124694.58500000001</v>
      </c>
      <c r="BH5" s="18">
        <v>124204.439</v>
      </c>
      <c r="BI5" s="18">
        <v>125716.694</v>
      </c>
      <c r="BJ5" s="18">
        <v>126285</v>
      </c>
      <c r="BK5" s="18">
        <v>127977</v>
      </c>
      <c r="BL5" s="18">
        <v>132484</v>
      </c>
      <c r="BM5" s="18">
        <v>134334</v>
      </c>
      <c r="BN5" s="18">
        <v>138615</v>
      </c>
      <c r="BO5" s="18">
        <v>138698</v>
      </c>
      <c r="BP5" s="18">
        <v>143372</v>
      </c>
      <c r="BQ5" s="18">
        <v>146076</v>
      </c>
      <c r="BR5" s="18">
        <v>149377.18</v>
      </c>
      <c r="BS5" s="18">
        <v>151231.149</v>
      </c>
      <c r="BT5" s="18">
        <v>153889</v>
      </c>
      <c r="BU5" s="18">
        <v>156269</v>
      </c>
      <c r="BV5" s="18">
        <v>156373</v>
      </c>
      <c r="BW5" s="18">
        <v>163167</v>
      </c>
      <c r="BX5" s="45"/>
      <c r="BY5" s="45"/>
    </row>
    <row r="6" spans="1:77" x14ac:dyDescent="0.35">
      <c r="A6" s="49" t="s">
        <v>48</v>
      </c>
      <c r="B6" s="6"/>
      <c r="C6" s="6"/>
      <c r="D6" s="6"/>
      <c r="E6" s="6"/>
      <c r="F6" s="6"/>
      <c r="G6" s="6"/>
      <c r="H6" s="6"/>
      <c r="I6" s="6"/>
      <c r="J6" s="6"/>
      <c r="K6" s="6"/>
      <c r="L6" s="6"/>
      <c r="M6" s="6"/>
      <c r="N6" s="6"/>
      <c r="O6" s="6"/>
      <c r="P6" s="6"/>
      <c r="Q6" s="6"/>
      <c r="R6" s="6"/>
      <c r="S6" s="6"/>
      <c r="T6" s="6"/>
      <c r="U6" s="6"/>
      <c r="V6" s="6"/>
      <c r="W6" s="6"/>
      <c r="X6" s="6"/>
      <c r="Y6" s="6"/>
      <c r="Z6" s="6"/>
      <c r="AA6" s="6"/>
      <c r="AB6" s="6">
        <v>90099</v>
      </c>
      <c r="AC6" s="6">
        <v>74922</v>
      </c>
      <c r="AD6" s="6">
        <v>83877</v>
      </c>
      <c r="AE6" s="2">
        <v>88025</v>
      </c>
      <c r="AF6" s="2">
        <v>85191</v>
      </c>
      <c r="AG6" s="2">
        <v>91048</v>
      </c>
      <c r="AH6" s="2">
        <v>93121</v>
      </c>
      <c r="AI6" s="2">
        <v>74365</v>
      </c>
      <c r="AJ6" s="2">
        <v>80922</v>
      </c>
      <c r="AK6" s="2">
        <v>81246</v>
      </c>
      <c r="AL6" s="18">
        <v>76636</v>
      </c>
      <c r="AM6" s="18">
        <v>68964</v>
      </c>
      <c r="AN6" s="18">
        <v>71806</v>
      </c>
      <c r="AO6" s="2">
        <v>74351.395000000004</v>
      </c>
      <c r="AP6" s="18">
        <v>73913.773000000001</v>
      </c>
      <c r="AQ6" s="18">
        <v>77114.486000000004</v>
      </c>
      <c r="AR6" s="18">
        <v>77367.320999999996</v>
      </c>
      <c r="AS6" s="18">
        <v>77344.676999999996</v>
      </c>
      <c r="AT6" s="18">
        <v>76413.717999999993</v>
      </c>
      <c r="AU6" s="18">
        <v>88362.368000000002</v>
      </c>
      <c r="AV6" s="18">
        <v>83465.649000000005</v>
      </c>
      <c r="AW6" s="18">
        <v>83069.078999999998</v>
      </c>
      <c r="AX6" s="18">
        <v>84411.79</v>
      </c>
      <c r="AY6" s="18">
        <v>89587.774999999994</v>
      </c>
      <c r="AZ6" s="18">
        <v>78638.687999999995</v>
      </c>
      <c r="BA6" s="18">
        <v>82527.194000000003</v>
      </c>
      <c r="BB6" s="18">
        <v>83464.941000000006</v>
      </c>
      <c r="BC6" s="18">
        <v>86711.009000000005</v>
      </c>
      <c r="BD6" s="18">
        <v>79762.581889873196</v>
      </c>
      <c r="BE6" s="18">
        <v>83327.972932176504</v>
      </c>
      <c r="BF6" s="18">
        <v>78859.118709470495</v>
      </c>
      <c r="BG6" s="18">
        <v>80576.923073073704</v>
      </c>
      <c r="BH6" s="18">
        <v>77236.700326035701</v>
      </c>
      <c r="BI6" s="18">
        <v>82836.465043245102</v>
      </c>
      <c r="BJ6" s="18">
        <v>78045.334848985804</v>
      </c>
      <c r="BK6" s="18">
        <v>80663.523416531796</v>
      </c>
      <c r="BL6" s="18">
        <v>77682.015931141606</v>
      </c>
      <c r="BM6" s="18">
        <v>77942.509871424802</v>
      </c>
      <c r="BN6" s="18">
        <v>74061.348259406106</v>
      </c>
      <c r="BO6" s="18">
        <v>71368.778943390993</v>
      </c>
      <c r="BP6" s="18">
        <v>66956.350188368102</v>
      </c>
      <c r="BQ6" s="18">
        <v>71416.750229857891</v>
      </c>
      <c r="BR6" s="18">
        <v>64097.724098005201</v>
      </c>
      <c r="BS6" s="18">
        <v>61060.927576087292</v>
      </c>
      <c r="BT6" s="18">
        <v>60933</v>
      </c>
      <c r="BU6" s="18">
        <v>70083.9861485</v>
      </c>
      <c r="BV6" s="18">
        <v>29220</v>
      </c>
      <c r="BW6" s="18">
        <v>31827</v>
      </c>
      <c r="BX6" s="45"/>
      <c r="BY6" s="45"/>
    </row>
    <row r="7" spans="1:77" x14ac:dyDescent="0.35">
      <c r="A7" s="50" t="s">
        <v>132</v>
      </c>
      <c r="B7" s="6"/>
      <c r="C7" s="6"/>
      <c r="D7" s="6"/>
      <c r="E7" s="6"/>
      <c r="F7" s="6"/>
      <c r="G7" s="6"/>
      <c r="H7" s="6"/>
      <c r="I7" s="6"/>
      <c r="J7" s="6"/>
      <c r="K7" s="6"/>
      <c r="L7" s="6"/>
      <c r="M7" s="6"/>
      <c r="N7" s="6"/>
      <c r="O7" s="6"/>
      <c r="P7" s="6"/>
      <c r="Q7" s="6"/>
      <c r="R7" s="6"/>
      <c r="S7" s="6"/>
      <c r="T7" s="6"/>
      <c r="U7" s="6"/>
      <c r="V7" s="6"/>
      <c r="W7" s="6"/>
      <c r="X7" s="6"/>
      <c r="Y7" s="6"/>
      <c r="Z7" s="6"/>
      <c r="AA7" s="6"/>
      <c r="AB7" s="6"/>
      <c r="AC7" s="6"/>
      <c r="AD7" s="6"/>
      <c r="AE7" s="2"/>
      <c r="AF7" s="2"/>
      <c r="AG7" s="2"/>
      <c r="AH7" s="2"/>
      <c r="AI7" s="2"/>
      <c r="AJ7" s="2"/>
      <c r="AK7" s="2"/>
      <c r="AL7" s="18"/>
      <c r="AM7" s="18"/>
      <c r="AN7" s="18"/>
      <c r="AO7" s="2"/>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v>44589</v>
      </c>
      <c r="BW7" s="18">
        <v>55907</v>
      </c>
      <c r="BX7" s="45"/>
      <c r="BY7" s="45"/>
    </row>
    <row r="8" spans="1:77" x14ac:dyDescent="0.35">
      <c r="A8" s="3" t="s">
        <v>51</v>
      </c>
      <c r="B8" s="6"/>
      <c r="C8" s="6"/>
      <c r="D8" s="6"/>
      <c r="E8" s="6"/>
      <c r="F8" s="6"/>
      <c r="G8" s="6"/>
      <c r="H8" s="6"/>
      <c r="I8" s="6"/>
      <c r="J8" s="6"/>
      <c r="K8" s="6"/>
      <c r="L8" s="6"/>
      <c r="M8" s="6"/>
      <c r="N8" s="6"/>
      <c r="O8" s="6"/>
      <c r="P8" s="6"/>
      <c r="Q8" s="6"/>
      <c r="R8" s="6"/>
      <c r="S8" s="6"/>
      <c r="T8" s="6"/>
      <c r="U8" s="6"/>
      <c r="V8" s="6"/>
      <c r="W8" s="6"/>
      <c r="X8" s="6"/>
      <c r="Y8" s="6"/>
      <c r="Z8" s="6"/>
      <c r="AA8" s="6"/>
      <c r="AB8" s="6">
        <v>387367</v>
      </c>
      <c r="AC8" s="6">
        <v>367368</v>
      </c>
      <c r="AD8" s="6">
        <v>364463</v>
      </c>
      <c r="AE8" s="2">
        <v>362912</v>
      </c>
      <c r="AF8" s="2">
        <v>339027</v>
      </c>
      <c r="AG8" s="2">
        <v>361844</v>
      </c>
      <c r="AH8" s="2">
        <v>361845</v>
      </c>
      <c r="AI8" s="2">
        <v>343280</v>
      </c>
      <c r="AJ8" s="2">
        <v>342052</v>
      </c>
      <c r="AK8" s="2">
        <v>340822</v>
      </c>
      <c r="AL8" s="18">
        <v>333315</v>
      </c>
      <c r="AM8" s="18">
        <v>323652</v>
      </c>
      <c r="AN8" s="18">
        <v>321986</v>
      </c>
      <c r="AO8" s="32">
        <v>323991.95199999999</v>
      </c>
      <c r="AP8" s="31">
        <v>319445.36599999998</v>
      </c>
      <c r="AQ8" s="31">
        <v>328368.36800000002</v>
      </c>
      <c r="AR8" s="31">
        <v>329411.701</v>
      </c>
      <c r="AS8" s="31">
        <v>331343.054</v>
      </c>
      <c r="AT8" s="31">
        <v>327401.98200000002</v>
      </c>
      <c r="AU8" s="31">
        <v>346101.36099999998</v>
      </c>
      <c r="AV8" s="31">
        <v>341100.86471989861</v>
      </c>
      <c r="AW8" s="31">
        <v>349064.48</v>
      </c>
      <c r="AX8" s="31">
        <v>344453.223</v>
      </c>
      <c r="AY8" s="31">
        <v>344388.65499999997</v>
      </c>
      <c r="AZ8" s="31">
        <v>333604.98599999998</v>
      </c>
      <c r="BA8" s="31">
        <v>340882.46</v>
      </c>
      <c r="BB8" s="31">
        <v>344909.89300000004</v>
      </c>
      <c r="BC8" s="31">
        <v>345809.86900000001</v>
      </c>
      <c r="BD8" s="31">
        <v>338692.3638898732</v>
      </c>
      <c r="BE8" s="31">
        <v>344943.23593217647</v>
      </c>
      <c r="BF8" s="31">
        <v>337015.41193340701</v>
      </c>
      <c r="BG8" s="31">
        <v>338310.10497869563</v>
      </c>
      <c r="BH8" s="31">
        <v>332518.82573527622</v>
      </c>
      <c r="BI8" s="31">
        <v>343527.506924494</v>
      </c>
      <c r="BJ8" s="31">
        <v>334374.19668283232</v>
      </c>
      <c r="BK8" s="31">
        <v>340102.58257444779</v>
      </c>
      <c r="BL8" s="31">
        <v>337144.42779100762</v>
      </c>
      <c r="BM8" s="31">
        <v>339365.22280246991</v>
      </c>
      <c r="BN8" s="31">
        <v>333769.18503887288</v>
      </c>
      <c r="BO8" s="31">
        <v>327712.94620619778</v>
      </c>
      <c r="BP8" s="31">
        <v>325170.9569178836</v>
      </c>
      <c r="BQ8" s="31">
        <v>328536.47792072938</v>
      </c>
      <c r="BR8" s="31">
        <v>322705.68089434109</v>
      </c>
      <c r="BS8" s="31">
        <v>317466.6021978549</v>
      </c>
      <c r="BT8" s="31">
        <v>318950.82931573689</v>
      </c>
      <c r="BU8" s="31">
        <v>328403.5452373625</v>
      </c>
      <c r="BV8" s="31">
        <v>331244</v>
      </c>
      <c r="BW8" s="31">
        <v>351828</v>
      </c>
      <c r="BX8" s="45"/>
      <c r="BY8" s="45"/>
    </row>
    <row r="9" spans="1:77" x14ac:dyDescent="0.35">
      <c r="A9" s="3" t="s">
        <v>49</v>
      </c>
      <c r="B9" s="6"/>
      <c r="C9" s="6"/>
      <c r="D9" s="6"/>
      <c r="E9" s="6"/>
      <c r="F9" s="6"/>
      <c r="G9" s="6"/>
      <c r="H9" s="6"/>
      <c r="I9" s="6"/>
      <c r="J9" s="6"/>
      <c r="K9" s="6"/>
      <c r="L9" s="6"/>
      <c r="M9" s="6"/>
      <c r="N9" s="6"/>
      <c r="O9" s="6"/>
      <c r="P9" s="6"/>
      <c r="Q9" s="6"/>
      <c r="R9" s="6"/>
      <c r="S9" s="6"/>
      <c r="T9" s="6"/>
      <c r="U9" s="6"/>
      <c r="V9" s="6"/>
      <c r="W9" s="6"/>
      <c r="X9" s="6"/>
      <c r="Y9" s="6"/>
      <c r="Z9" s="6"/>
      <c r="AA9" s="6"/>
      <c r="AB9" s="6">
        <v>114143</v>
      </c>
      <c r="AC9" s="6">
        <v>133825</v>
      </c>
      <c r="AD9" s="6">
        <v>141905</v>
      </c>
      <c r="AE9" s="2">
        <v>144135</v>
      </c>
      <c r="AF9" s="2">
        <v>147626</v>
      </c>
      <c r="AG9" s="2">
        <v>146879</v>
      </c>
      <c r="AH9" s="2">
        <v>117940</v>
      </c>
      <c r="AI9" s="2">
        <v>114690</v>
      </c>
      <c r="AJ9" s="2">
        <v>123785</v>
      </c>
      <c r="AK9" s="2">
        <v>137108</v>
      </c>
      <c r="AL9" s="18">
        <v>129487</v>
      </c>
      <c r="AM9" s="18">
        <v>128394</v>
      </c>
      <c r="AN9" s="18">
        <v>133341</v>
      </c>
      <c r="AO9" s="18">
        <v>134515</v>
      </c>
      <c r="AP9" s="18">
        <v>140638.90899999999</v>
      </c>
      <c r="AQ9" s="18">
        <v>143828.38099999999</v>
      </c>
      <c r="AR9" s="18">
        <v>145024.88400000002</v>
      </c>
      <c r="AS9" s="18">
        <v>146316.26895131369</v>
      </c>
      <c r="AT9" s="18">
        <v>147286.69272033469</v>
      </c>
      <c r="AU9" s="18">
        <v>151271.218924132</v>
      </c>
      <c r="AV9" s="31">
        <v>143407.2832065289</v>
      </c>
      <c r="AW9" s="31">
        <v>139533.66749987338</v>
      </c>
      <c r="AX9" s="31">
        <v>137921.73987896839</v>
      </c>
      <c r="AY9" s="31">
        <v>137193.1267532146</v>
      </c>
      <c r="AZ9" s="31">
        <v>136011.07537913951</v>
      </c>
      <c r="BA9" s="31">
        <v>135792.3403635381</v>
      </c>
      <c r="BB9" s="31">
        <v>135895.80222353569</v>
      </c>
      <c r="BC9" s="31">
        <v>134513.4433610038</v>
      </c>
      <c r="BD9" s="31">
        <v>130783.7299951163</v>
      </c>
      <c r="BE9" s="31">
        <v>129827.30909827781</v>
      </c>
      <c r="BF9" s="31">
        <v>130110.1363226476</v>
      </c>
      <c r="BG9" s="31">
        <v>127792.99925226241</v>
      </c>
      <c r="BH9" s="31">
        <v>130035.2290799741</v>
      </c>
      <c r="BI9" s="31">
        <v>130234.65399999998</v>
      </c>
      <c r="BJ9" s="31">
        <v>132397.6566906829</v>
      </c>
      <c r="BK9" s="31">
        <v>128456.1867678327</v>
      </c>
      <c r="BL9" s="31">
        <v>128733.5468470054</v>
      </c>
      <c r="BM9" s="31">
        <v>129722.8102210458</v>
      </c>
      <c r="BN9" s="31">
        <v>133919.6799475936</v>
      </c>
      <c r="BO9" s="31">
        <v>138066.98607944872</v>
      </c>
      <c r="BP9" s="31">
        <v>138145.58983159502</v>
      </c>
      <c r="BQ9" s="31">
        <v>141233.48417787801</v>
      </c>
      <c r="BR9" s="31">
        <v>139114.70877028478</v>
      </c>
      <c r="BS9" s="31">
        <v>141635.15941982891</v>
      </c>
      <c r="BT9" s="31">
        <v>143551.40226044919</v>
      </c>
      <c r="BU9" s="31">
        <v>145165.995108879</v>
      </c>
      <c r="BV9" s="31">
        <v>149986</v>
      </c>
      <c r="BW9" s="31">
        <v>148641</v>
      </c>
      <c r="BX9" s="45"/>
      <c r="BY9" s="45"/>
    </row>
    <row r="10" spans="1:77" x14ac:dyDescent="0.35">
      <c r="A10" s="51" t="s">
        <v>133</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47"/>
      <c r="AF10" s="47"/>
      <c r="AG10" s="47"/>
      <c r="AH10" s="47"/>
      <c r="AI10" s="47"/>
      <c r="AJ10" s="47"/>
      <c r="AK10" s="47"/>
      <c r="AL10" s="13"/>
      <c r="AM10" s="13"/>
      <c r="AN10" s="13"/>
      <c r="AO10" s="13"/>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45"/>
      <c r="BY10" s="45"/>
    </row>
    <row r="11" spans="1:77" x14ac:dyDescent="0.35">
      <c r="A11" s="46"/>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45"/>
      <c r="BY11" s="45"/>
    </row>
    <row r="12" spans="1:77" x14ac:dyDescent="0.35">
      <c r="A12" s="9" t="s">
        <v>143</v>
      </c>
      <c r="B12" s="4" t="s">
        <v>20</v>
      </c>
      <c r="C12" s="4" t="s">
        <v>21</v>
      </c>
      <c r="D12" s="4" t="s">
        <v>22</v>
      </c>
      <c r="E12" s="4" t="s">
        <v>23</v>
      </c>
      <c r="F12" s="4" t="s">
        <v>24</v>
      </c>
      <c r="G12" s="4" t="s">
        <v>25</v>
      </c>
      <c r="H12" s="4" t="s">
        <v>26</v>
      </c>
      <c r="I12" s="4" t="s">
        <v>27</v>
      </c>
      <c r="J12" s="4" t="s">
        <v>28</v>
      </c>
      <c r="K12" s="4" t="s">
        <v>29</v>
      </c>
      <c r="L12" s="4" t="s">
        <v>30</v>
      </c>
      <c r="M12" s="4" t="s">
        <v>31</v>
      </c>
      <c r="N12" s="4" t="s">
        <v>32</v>
      </c>
      <c r="O12" s="4" t="s">
        <v>33</v>
      </c>
      <c r="P12" s="4" t="s">
        <v>34</v>
      </c>
      <c r="Q12" s="4" t="s">
        <v>35</v>
      </c>
      <c r="R12" s="4" t="s">
        <v>36</v>
      </c>
      <c r="S12" s="4" t="s">
        <v>37</v>
      </c>
      <c r="T12" s="4" t="s">
        <v>38</v>
      </c>
      <c r="U12" s="4" t="s">
        <v>39</v>
      </c>
      <c r="V12" s="4" t="s">
        <v>40</v>
      </c>
      <c r="W12" s="4" t="s">
        <v>41</v>
      </c>
      <c r="X12" s="4" t="s">
        <v>42</v>
      </c>
      <c r="Y12" s="4" t="s">
        <v>43</v>
      </c>
      <c r="Z12" s="4" t="s">
        <v>0</v>
      </c>
      <c r="AA12" s="4" t="s">
        <v>1</v>
      </c>
      <c r="AB12" s="4" t="s">
        <v>2</v>
      </c>
      <c r="AC12" s="4" t="s">
        <v>3</v>
      </c>
      <c r="AD12" s="4" t="s">
        <v>4</v>
      </c>
      <c r="AE12" s="4" t="s">
        <v>5</v>
      </c>
      <c r="AF12" s="4" t="s">
        <v>6</v>
      </c>
      <c r="AG12" s="4" t="s">
        <v>7</v>
      </c>
      <c r="AH12" s="4" t="s">
        <v>8</v>
      </c>
      <c r="AI12" s="4" t="s">
        <v>9</v>
      </c>
      <c r="AJ12" s="4" t="s">
        <v>10</v>
      </c>
      <c r="AK12" s="4" t="s">
        <v>11</v>
      </c>
      <c r="AL12" s="4" t="s">
        <v>12</v>
      </c>
      <c r="AM12" s="4" t="s">
        <v>13</v>
      </c>
      <c r="AN12" s="4" t="s">
        <v>14</v>
      </c>
      <c r="AO12" s="4" t="s">
        <v>15</v>
      </c>
      <c r="AP12" s="4" t="s">
        <v>16</v>
      </c>
      <c r="AQ12" s="4" t="s">
        <v>17</v>
      </c>
      <c r="AR12" s="4" t="s">
        <v>18</v>
      </c>
      <c r="AS12" s="4" t="s">
        <v>19</v>
      </c>
      <c r="AT12" s="5" t="s">
        <v>44</v>
      </c>
      <c r="AU12" s="4" t="s">
        <v>45</v>
      </c>
      <c r="AV12" s="4" t="s">
        <v>54</v>
      </c>
      <c r="AW12" s="4" t="s">
        <v>55</v>
      </c>
      <c r="AX12" s="4" t="s">
        <v>58</v>
      </c>
      <c r="AY12" s="4" t="s">
        <v>59</v>
      </c>
      <c r="AZ12" s="4" t="s">
        <v>73</v>
      </c>
      <c r="BA12" s="4" t="s">
        <v>74</v>
      </c>
      <c r="BB12" s="4" t="s">
        <v>75</v>
      </c>
      <c r="BC12" s="4" t="s">
        <v>76</v>
      </c>
      <c r="BD12" s="4" t="s">
        <v>77</v>
      </c>
      <c r="BE12" s="4" t="s">
        <v>78</v>
      </c>
      <c r="BF12" s="4" t="s">
        <v>79</v>
      </c>
      <c r="BG12" s="4" t="s">
        <v>80</v>
      </c>
      <c r="BH12" s="4" t="s">
        <v>81</v>
      </c>
      <c r="BI12" s="4" t="s">
        <v>82</v>
      </c>
      <c r="BJ12" s="4" t="s">
        <v>83</v>
      </c>
      <c r="BK12" s="4" t="s">
        <v>98</v>
      </c>
      <c r="BL12" s="4" t="s">
        <v>99</v>
      </c>
      <c r="BM12" s="4" t="s">
        <v>100</v>
      </c>
      <c r="BN12" s="4" t="s">
        <v>114</v>
      </c>
      <c r="BO12" s="4" t="s">
        <v>116</v>
      </c>
      <c r="BP12" s="4" t="s">
        <v>118</v>
      </c>
      <c r="BQ12" s="4" t="s">
        <v>121</v>
      </c>
      <c r="BR12" s="4" t="s">
        <v>124</v>
      </c>
      <c r="BS12" s="4" t="s">
        <v>125</v>
      </c>
      <c r="BT12" s="4" t="str">
        <f>BT3</f>
        <v>2022 Q3</v>
      </c>
      <c r="BU12" s="4" t="str">
        <f>BU3</f>
        <v>2022 Q4</v>
      </c>
      <c r="BV12" s="4" t="str">
        <f>BV3</f>
        <v>2023 Q1</v>
      </c>
      <c r="BW12" s="4" t="str">
        <f>BW3</f>
        <v>2023 Q2</v>
      </c>
      <c r="BX12" s="45"/>
      <c r="BY12" s="45"/>
    </row>
    <row r="13" spans="1:77" x14ac:dyDescent="0.35">
      <c r="A13" s="3" t="s">
        <v>102</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v>196051.30300000001</v>
      </c>
      <c r="AQ13" s="6">
        <v>183945.761</v>
      </c>
      <c r="AR13" s="6">
        <v>180742.15100000001</v>
      </c>
      <c r="AS13" s="6">
        <v>174214.772</v>
      </c>
      <c r="AT13" s="6">
        <v>172189.7501444667</v>
      </c>
      <c r="AU13" s="6">
        <v>168186.7857401667</v>
      </c>
      <c r="AV13" s="6">
        <v>169314.6154156666</v>
      </c>
      <c r="AW13" s="6">
        <v>160873.31970000011</v>
      </c>
      <c r="AX13" s="6">
        <v>159594.42435099991</v>
      </c>
      <c r="AY13" s="6">
        <v>154416.98754433321</v>
      </c>
      <c r="AZ13" s="6">
        <v>146113.54526833331</v>
      </c>
      <c r="BA13" s="6">
        <v>138772.1039238332</v>
      </c>
      <c r="BB13" s="6">
        <v>134234.93374750001</v>
      </c>
      <c r="BC13" s="6">
        <v>127508.02101149999</v>
      </c>
      <c r="BD13" s="6">
        <v>121056.0033829998</v>
      </c>
      <c r="BE13" s="6">
        <v>117128.85391599999</v>
      </c>
      <c r="BF13" s="6">
        <v>110847.2523388332</v>
      </c>
      <c r="BG13" s="6">
        <v>102690.5467961665</v>
      </c>
      <c r="BH13" s="6">
        <v>102456.56829316659</v>
      </c>
      <c r="BI13" s="6">
        <v>93280.998000000007</v>
      </c>
      <c r="BJ13" s="6">
        <v>90373</v>
      </c>
      <c r="BK13" s="6">
        <v>65059.000845833099</v>
      </c>
      <c r="BL13" s="6">
        <v>70200.231016666701</v>
      </c>
      <c r="BM13" s="6">
        <v>65044.961949999793</v>
      </c>
      <c r="BN13" s="6">
        <v>61778.733416666604</v>
      </c>
      <c r="BO13" s="6">
        <v>61194.6480499998</v>
      </c>
      <c r="BP13" s="6">
        <v>66086.831106166501</v>
      </c>
      <c r="BQ13" s="6">
        <v>73444.3152999999</v>
      </c>
      <c r="BR13" s="6">
        <v>52935.983908333103</v>
      </c>
      <c r="BS13" s="6">
        <v>57574.177163333195</v>
      </c>
      <c r="BT13" s="6">
        <v>56083.741168888606</v>
      </c>
      <c r="BU13" s="6">
        <v>60078.563413333301</v>
      </c>
      <c r="BV13" s="6">
        <v>79836</v>
      </c>
      <c r="BW13" s="6">
        <v>72358</v>
      </c>
      <c r="BX13" s="45"/>
      <c r="BY13" s="45"/>
    </row>
    <row r="14" spans="1:77" x14ac:dyDescent="0.35">
      <c r="A14" s="3" t="s">
        <v>103</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v>421037.64600000001</v>
      </c>
      <c r="AQ14" s="6">
        <v>382843.842</v>
      </c>
      <c r="AR14" s="6">
        <v>372776.01699999999</v>
      </c>
      <c r="AS14" s="6">
        <v>367290.12599999999</v>
      </c>
      <c r="AT14" s="6">
        <v>352904.30075106659</v>
      </c>
      <c r="AU14" s="6">
        <v>323064.6691171666</v>
      </c>
      <c r="AV14" s="6">
        <v>311833.69587443781</v>
      </c>
      <c r="AW14" s="6">
        <v>299501.34828483628</v>
      </c>
      <c r="AX14" s="6">
        <v>291217.47684266663</v>
      </c>
      <c r="AY14" s="6">
        <v>269790.83993799979</v>
      </c>
      <c r="AZ14" s="6">
        <v>261268.65336666649</v>
      </c>
      <c r="BA14" s="6">
        <v>257231.8341383333</v>
      </c>
      <c r="BB14" s="6">
        <v>258234.23919166651</v>
      </c>
      <c r="BC14" s="6">
        <v>223152.52779399999</v>
      </c>
      <c r="BD14" s="6">
        <v>221908.22712528511</v>
      </c>
      <c r="BE14" s="6">
        <v>214468.62404866659</v>
      </c>
      <c r="BF14" s="6">
        <v>203176.03117949999</v>
      </c>
      <c r="BG14" s="6">
        <v>183951.55062633331</v>
      </c>
      <c r="BH14" s="6">
        <v>178848.2714448334</v>
      </c>
      <c r="BI14" s="6">
        <v>172615.33900000001</v>
      </c>
      <c r="BJ14" s="6">
        <v>204489</v>
      </c>
      <c r="BK14" s="6">
        <v>270906</v>
      </c>
      <c r="BL14" s="6">
        <v>206712.76826166658</v>
      </c>
      <c r="BM14" s="6">
        <v>218022.49147116672</v>
      </c>
      <c r="BN14" s="6">
        <v>231731.8148133333</v>
      </c>
      <c r="BO14" s="6">
        <v>188858.48638000002</v>
      </c>
      <c r="BP14" s="6">
        <v>164042</v>
      </c>
      <c r="BQ14" s="6">
        <v>158245.79118666658</v>
      </c>
      <c r="BR14" s="6">
        <v>153836.35500000001</v>
      </c>
      <c r="BS14" s="6">
        <v>136892.20658499992</v>
      </c>
      <c r="BT14" s="6">
        <v>125521.21444666621</v>
      </c>
      <c r="BU14" s="6">
        <v>117962.6249016667</v>
      </c>
      <c r="BV14" s="6">
        <v>107863</v>
      </c>
      <c r="BW14" s="6">
        <v>92953</v>
      </c>
      <c r="BX14" s="45"/>
      <c r="BY14" s="45"/>
    </row>
    <row r="15" spans="1:77" x14ac:dyDescent="0.35">
      <c r="A15" s="3" t="s">
        <v>101</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v>617088.94900000002</v>
      </c>
      <c r="AQ15" s="6">
        <v>566789.603</v>
      </c>
      <c r="AR15" s="6">
        <v>553518.16800000006</v>
      </c>
      <c r="AS15" s="6">
        <v>541504.89800000004</v>
      </c>
      <c r="AT15" s="6">
        <v>525094.05089553329</v>
      </c>
      <c r="AU15" s="6">
        <v>491251.45485733333</v>
      </c>
      <c r="AV15" s="6">
        <v>481148.31129010441</v>
      </c>
      <c r="AW15" s="6">
        <v>460374.66798483639</v>
      </c>
      <c r="AX15" s="6">
        <v>450811.9011936665</v>
      </c>
      <c r="AY15" s="6">
        <v>424207.827482333</v>
      </c>
      <c r="AZ15" s="6">
        <v>407382.1986349998</v>
      </c>
      <c r="BA15" s="6">
        <v>396003.9380621665</v>
      </c>
      <c r="BB15" s="6">
        <v>392469.17293916654</v>
      </c>
      <c r="BC15" s="6">
        <v>350660.54880549997</v>
      </c>
      <c r="BD15" s="6">
        <v>342964.23050828488</v>
      </c>
      <c r="BE15" s="6">
        <v>331597.47796466656</v>
      </c>
      <c r="BF15" s="6">
        <v>314023.28351833322</v>
      </c>
      <c r="BG15" s="6">
        <v>286642.09742249979</v>
      </c>
      <c r="BH15" s="6">
        <v>281304.83973800001</v>
      </c>
      <c r="BI15" s="6">
        <v>265896.33701999998</v>
      </c>
      <c r="BJ15" s="6">
        <v>294862</v>
      </c>
      <c r="BK15" s="6">
        <v>335964.56967866601</v>
      </c>
      <c r="BL15" s="6">
        <v>276912.99927833333</v>
      </c>
      <c r="BM15" s="6">
        <v>283067.45342116652</v>
      </c>
      <c r="BN15" s="6">
        <v>293510.54822999984</v>
      </c>
      <c r="BO15" s="6">
        <v>250053.1344299998</v>
      </c>
      <c r="BP15" s="6">
        <v>230128.71212983309</v>
      </c>
      <c r="BQ15" s="6">
        <v>231690.10648666648</v>
      </c>
      <c r="BR15" s="6">
        <v>206772.3385533331</v>
      </c>
      <c r="BS15" s="6">
        <v>194466.38374833309</v>
      </c>
      <c r="BT15" s="6">
        <v>181604.95561555479</v>
      </c>
      <c r="BU15" s="6">
        <v>178041.18831500001</v>
      </c>
      <c r="BV15" s="6">
        <v>187700</v>
      </c>
      <c r="BW15" s="6">
        <v>165311</v>
      </c>
      <c r="BX15" s="45"/>
      <c r="BY15" s="45"/>
    </row>
    <row r="16" spans="1:77" x14ac:dyDescent="0.35">
      <c r="A16" s="3" t="s">
        <v>107</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v>120078.198</v>
      </c>
      <c r="AQ16" s="6">
        <v>124578.478</v>
      </c>
      <c r="AR16" s="6">
        <v>141337.54699999999</v>
      </c>
      <c r="AS16" s="6">
        <v>169778.239</v>
      </c>
      <c r="AT16" s="6">
        <v>176383.82855146669</v>
      </c>
      <c r="AU16" s="6">
        <v>148768.15368353331</v>
      </c>
      <c r="AV16" s="6">
        <v>181180.39115000001</v>
      </c>
      <c r="AW16" s="6">
        <v>203640.85803333329</v>
      </c>
      <c r="AX16" s="6">
        <v>159514.17696933329</v>
      </c>
      <c r="AY16" s="6">
        <v>144961.00307249991</v>
      </c>
      <c r="AZ16" s="6">
        <v>161689.6583959999</v>
      </c>
      <c r="BA16" s="6">
        <v>158648.0333846666</v>
      </c>
      <c r="BB16" s="6">
        <v>150401.0339759998</v>
      </c>
      <c r="BC16" s="6">
        <v>120551.36954533331</v>
      </c>
      <c r="BD16" s="6">
        <v>128280.04877999979</v>
      </c>
      <c r="BE16" s="6">
        <v>103971.60101066651</v>
      </c>
      <c r="BF16" s="6">
        <v>56892.111104833202</v>
      </c>
      <c r="BG16" s="6">
        <v>51811.261910999798</v>
      </c>
      <c r="BH16" s="6">
        <v>61454.180159499898</v>
      </c>
      <c r="BI16" s="6">
        <v>62791.326000000001</v>
      </c>
      <c r="BJ16" s="6">
        <v>50251</v>
      </c>
      <c r="BK16" s="6">
        <v>44940.780235332</v>
      </c>
      <c r="BL16" s="6">
        <v>47559.950386333301</v>
      </c>
      <c r="BM16" s="6">
        <v>60646.504812999898</v>
      </c>
      <c r="BN16" s="6">
        <v>60091</v>
      </c>
      <c r="BO16" s="6">
        <v>46115</v>
      </c>
      <c r="BP16" s="6">
        <v>27107.414722333102</v>
      </c>
      <c r="BQ16" s="6">
        <v>24114.814883333103</v>
      </c>
      <c r="BR16" s="6">
        <v>22629.1221766663</v>
      </c>
      <c r="BS16" s="6">
        <v>41784.174366666404</v>
      </c>
      <c r="BT16" s="6">
        <v>41055.159569999909</v>
      </c>
      <c r="BU16" s="6">
        <v>45159.667573333296</v>
      </c>
      <c r="BV16" s="6">
        <v>34407</v>
      </c>
      <c r="BW16" s="6">
        <v>22305</v>
      </c>
      <c r="BX16" s="45"/>
      <c r="BY16" s="45"/>
    </row>
    <row r="17" spans="1:77" x14ac:dyDescent="0.35">
      <c r="A17" s="3" t="s">
        <v>108</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v>74975.654999999999</v>
      </c>
      <c r="AQ17" s="6">
        <v>72150.057000000001</v>
      </c>
      <c r="AR17" s="6">
        <v>70433.842000000004</v>
      </c>
      <c r="AS17" s="6">
        <v>72387.786999999997</v>
      </c>
      <c r="AT17" s="6">
        <v>68854.481627199901</v>
      </c>
      <c r="AU17" s="6">
        <v>66748.403024300002</v>
      </c>
      <c r="AV17" s="6">
        <v>63956.012653166799</v>
      </c>
      <c r="AW17" s="6">
        <v>64227.785222087201</v>
      </c>
      <c r="AX17" s="6">
        <v>61511.460262999899</v>
      </c>
      <c r="AY17" s="6">
        <v>58066.696350499798</v>
      </c>
      <c r="AZ17" s="6">
        <v>53990.775833666499</v>
      </c>
      <c r="BA17" s="6">
        <v>54040.901809499803</v>
      </c>
      <c r="BB17" s="6">
        <v>51888.996598833102</v>
      </c>
      <c r="BC17" s="6">
        <v>48004.387009499798</v>
      </c>
      <c r="BD17" s="6">
        <v>46820.719904862402</v>
      </c>
      <c r="BE17" s="6">
        <v>45328.717427666503</v>
      </c>
      <c r="BF17" s="6">
        <v>41071.384276999903</v>
      </c>
      <c r="BG17" s="6">
        <v>38030.471429499798</v>
      </c>
      <c r="BH17" s="6">
        <v>36276.661467833197</v>
      </c>
      <c r="BI17" s="6">
        <v>35451.616000000002</v>
      </c>
      <c r="BJ17" s="6">
        <v>39987</v>
      </c>
      <c r="BK17" s="6">
        <v>48178</v>
      </c>
      <c r="BL17" s="6">
        <v>38873.706995666602</v>
      </c>
      <c r="BM17" s="6">
        <v>42056.349414666598</v>
      </c>
      <c r="BN17" s="6">
        <v>40335.699423333303</v>
      </c>
      <c r="BO17" s="6">
        <v>32271.321106333304</v>
      </c>
      <c r="BP17" s="6">
        <v>28014</v>
      </c>
      <c r="BQ17" s="6">
        <v>27149.9728560933</v>
      </c>
      <c r="BR17" s="6">
        <v>25604.121999999999</v>
      </c>
      <c r="BS17" s="6">
        <v>23029.447616666599</v>
      </c>
      <c r="BT17" s="6">
        <v>21370.897680001199</v>
      </c>
      <c r="BU17" s="6">
        <v>21023.479661666599</v>
      </c>
      <c r="BV17" s="6">
        <v>18457</v>
      </c>
      <c r="BW17" s="6">
        <v>17374</v>
      </c>
      <c r="BX17" s="45"/>
      <c r="BY17" s="45"/>
    </row>
    <row r="18" spans="1:77" x14ac:dyDescent="0.35">
      <c r="A18" s="3" t="s">
        <v>104</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v>195053.853</v>
      </c>
      <c r="AQ18" s="6">
        <v>196728.535</v>
      </c>
      <c r="AR18" s="6">
        <v>211771.389</v>
      </c>
      <c r="AS18" s="6">
        <v>242166.02600000001</v>
      </c>
      <c r="AT18" s="6">
        <v>245238.31017866661</v>
      </c>
      <c r="AU18" s="6">
        <v>215516.55670783331</v>
      </c>
      <c r="AV18" s="6">
        <v>245136.40380316682</v>
      </c>
      <c r="AW18" s="6">
        <v>267868.64325542049</v>
      </c>
      <c r="AX18" s="6">
        <v>221025.63723233319</v>
      </c>
      <c r="AY18" s="6">
        <v>203027.69942299969</v>
      </c>
      <c r="AZ18" s="6">
        <v>215680.4342296664</v>
      </c>
      <c r="BA18" s="6">
        <v>212688.93519416641</v>
      </c>
      <c r="BB18" s="6">
        <v>202290.0305748329</v>
      </c>
      <c r="BC18" s="6">
        <v>168555.75655483309</v>
      </c>
      <c r="BD18" s="6">
        <v>175100.76868486218</v>
      </c>
      <c r="BE18" s="6">
        <v>149300.31843833299</v>
      </c>
      <c r="BF18" s="6">
        <v>97963.495381833112</v>
      </c>
      <c r="BG18" s="6">
        <v>89841.733340499602</v>
      </c>
      <c r="BH18" s="6">
        <v>97730.841627333095</v>
      </c>
      <c r="BI18" s="6">
        <v>98242.941479999994</v>
      </c>
      <c r="BJ18" s="6">
        <v>90239</v>
      </c>
      <c r="BK18" s="6">
        <v>93118.635491833105</v>
      </c>
      <c r="BL18" s="6">
        <v>86433.657381999903</v>
      </c>
      <c r="BM18" s="6">
        <v>102702.8542276665</v>
      </c>
      <c r="BN18" s="6">
        <v>100426.5788559998</v>
      </c>
      <c r="BO18" s="6">
        <v>78385.891522999882</v>
      </c>
      <c r="BP18" s="6">
        <v>55121.070441499702</v>
      </c>
      <c r="BQ18" s="6">
        <v>51264.787739426407</v>
      </c>
      <c r="BR18" s="6">
        <v>48233.2438099996</v>
      </c>
      <c r="BS18" s="6">
        <v>64813.621983332996</v>
      </c>
      <c r="BT18" s="6">
        <v>62426.057250001097</v>
      </c>
      <c r="BU18" s="6">
        <v>66183.147234999895</v>
      </c>
      <c r="BV18" s="6">
        <v>52865</v>
      </c>
      <c r="BW18" s="6">
        <v>39679</v>
      </c>
      <c r="BX18" s="45"/>
      <c r="BY18" s="45"/>
    </row>
    <row r="19" spans="1:77" x14ac:dyDescent="0.35">
      <c r="A19" s="3" t="s">
        <v>109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v>88413.978000000003</v>
      </c>
      <c r="AQ19" s="6">
        <v>86197.698999999993</v>
      </c>
      <c r="AR19" s="6">
        <v>86044.076000000001</v>
      </c>
      <c r="AS19" s="6">
        <v>83507.061000000002</v>
      </c>
      <c r="AT19" s="6">
        <v>83286.033520933299</v>
      </c>
      <c r="AU19" s="6">
        <v>81060.004417466596</v>
      </c>
      <c r="AV19" s="6">
        <v>79147.068082666607</v>
      </c>
      <c r="AW19" s="6">
        <v>77163.8328506666</v>
      </c>
      <c r="AX19" s="6">
        <v>81365.610650666596</v>
      </c>
      <c r="AY19" s="6">
        <v>77068.265856333193</v>
      </c>
      <c r="AZ19" s="6">
        <v>74358.676433000001</v>
      </c>
      <c r="BA19" s="6">
        <v>75183.444050499893</v>
      </c>
      <c r="BB19" s="6">
        <v>74774.185241666593</v>
      </c>
      <c r="BC19" s="6">
        <v>71336.205581333197</v>
      </c>
      <c r="BD19" s="6">
        <v>70150.542119999795</v>
      </c>
      <c r="BE19" s="6">
        <v>69096.754303666501</v>
      </c>
      <c r="BF19" s="6">
        <v>70094.968536333297</v>
      </c>
      <c r="BG19" s="6">
        <v>67337.320922666506</v>
      </c>
      <c r="BH19" s="6">
        <v>66341.763144666606</v>
      </c>
      <c r="BI19" s="6">
        <v>61138.362000000001</v>
      </c>
      <c r="BJ19" s="6">
        <v>63614</v>
      </c>
      <c r="BK19" s="6">
        <v>77942</v>
      </c>
      <c r="BL19" s="6">
        <v>77822.373514999897</v>
      </c>
      <c r="BM19" s="6">
        <v>76518.300399333297</v>
      </c>
      <c r="BN19" s="6">
        <v>74320.8538833333</v>
      </c>
      <c r="BO19" s="6">
        <v>72086.225716666406</v>
      </c>
      <c r="BP19" s="6">
        <v>68180.589260999899</v>
      </c>
      <c r="BQ19" s="6">
        <v>66640.672449999794</v>
      </c>
      <c r="BR19" s="6">
        <v>54966.096012499896</v>
      </c>
      <c r="BS19" s="6">
        <v>58830.397429999895</v>
      </c>
      <c r="BT19" s="6">
        <v>53368.535877777598</v>
      </c>
      <c r="BU19" s="6">
        <v>55607.026772499899</v>
      </c>
      <c r="BV19" s="6">
        <v>52889</v>
      </c>
      <c r="BW19" s="6">
        <v>53235</v>
      </c>
      <c r="BX19" s="45"/>
      <c r="BY19" s="45"/>
    </row>
    <row r="20" spans="1:77" x14ac:dyDescent="0.35">
      <c r="A20" s="3" t="s">
        <v>110</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v>61290.991999999998</v>
      </c>
      <c r="AQ20" s="6">
        <v>61938.84</v>
      </c>
      <c r="AR20" s="6">
        <v>61917.476999999999</v>
      </c>
      <c r="AS20" s="6">
        <v>62096.353999999999</v>
      </c>
      <c r="AT20" s="6">
        <v>59148.546837199901</v>
      </c>
      <c r="AU20" s="6">
        <v>59931.8770344</v>
      </c>
      <c r="AV20" s="6">
        <v>61638.205738891302</v>
      </c>
      <c r="AW20" s="6">
        <v>59957.701352513897</v>
      </c>
      <c r="AX20" s="6">
        <v>58539.251610333296</v>
      </c>
      <c r="AY20" s="6">
        <v>58711.382814999801</v>
      </c>
      <c r="AZ20" s="6">
        <v>59164.328317333297</v>
      </c>
      <c r="BA20" s="6">
        <v>60330.814574666503</v>
      </c>
      <c r="BB20" s="6">
        <v>60856.546417666497</v>
      </c>
      <c r="BC20" s="6">
        <v>57480.458669666499</v>
      </c>
      <c r="BD20" s="6">
        <v>58005.933979395901</v>
      </c>
      <c r="BE20" s="6">
        <v>56269.220143499799</v>
      </c>
      <c r="BF20" s="6">
        <v>52377.070463166499</v>
      </c>
      <c r="BG20" s="6">
        <v>53132.657323166502</v>
      </c>
      <c r="BH20" s="6">
        <v>52841.015138333103</v>
      </c>
      <c r="BI20" s="6">
        <v>50728.404000000002</v>
      </c>
      <c r="BJ20" s="6">
        <v>59547</v>
      </c>
      <c r="BK20" s="6">
        <v>79646</v>
      </c>
      <c r="BL20" s="6">
        <v>61618.279508333195</v>
      </c>
      <c r="BM20" s="6">
        <v>65428.859948833298</v>
      </c>
      <c r="BN20" s="6">
        <v>70375.915286000003</v>
      </c>
      <c r="BO20" s="6">
        <v>59644.091769999795</v>
      </c>
      <c r="BP20" s="6">
        <v>51931</v>
      </c>
      <c r="BQ20" s="6">
        <v>52842.748293333199</v>
      </c>
      <c r="BR20" s="6">
        <v>52395.137000000002</v>
      </c>
      <c r="BS20" s="6">
        <v>48265.488744999901</v>
      </c>
      <c r="BT20" s="6">
        <v>42630.1805488889</v>
      </c>
      <c r="BU20" s="6">
        <v>41677.398538333204</v>
      </c>
      <c r="BV20" s="6">
        <v>35777</v>
      </c>
      <c r="BW20" s="6">
        <v>32907</v>
      </c>
      <c r="BX20" s="45"/>
      <c r="BY20" s="45"/>
    </row>
    <row r="21" spans="1:77" x14ac:dyDescent="0.35">
      <c r="A21" s="3" t="s">
        <v>105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v>149704.97</v>
      </c>
      <c r="AQ21" s="6">
        <v>148136.53899999999</v>
      </c>
      <c r="AR21" s="6">
        <v>147961.55300000001</v>
      </c>
      <c r="AS21" s="6">
        <v>145603.41500000001</v>
      </c>
      <c r="AT21" s="6">
        <v>142434.58035813319</v>
      </c>
      <c r="AU21" s="6">
        <v>140991.88145186659</v>
      </c>
      <c r="AV21" s="6">
        <v>140785.2738215579</v>
      </c>
      <c r="AW21" s="6">
        <v>137121.53420318049</v>
      </c>
      <c r="AX21" s="6">
        <v>139904.86226099989</v>
      </c>
      <c r="AY21" s="6">
        <v>135779.64867133298</v>
      </c>
      <c r="AZ21" s="6">
        <v>133523.00475033329</v>
      </c>
      <c r="BA21" s="6">
        <v>135514.2586251664</v>
      </c>
      <c r="BB21" s="6">
        <v>135630.73165933311</v>
      </c>
      <c r="BC21" s="6">
        <v>128816.66425099969</v>
      </c>
      <c r="BD21" s="6">
        <v>128156.47609939569</v>
      </c>
      <c r="BE21" s="6">
        <v>125365.9744471663</v>
      </c>
      <c r="BF21" s="6">
        <v>122472.0389994998</v>
      </c>
      <c r="BG21" s="6">
        <v>120469.97824583302</v>
      </c>
      <c r="BH21" s="6">
        <v>119182.7782829997</v>
      </c>
      <c r="BI21" s="6">
        <v>111866.76575000001</v>
      </c>
      <c r="BJ21" s="6">
        <v>123161</v>
      </c>
      <c r="BK21" s="6">
        <v>157588.40723149999</v>
      </c>
      <c r="BL21" s="6">
        <v>139440.65302333309</v>
      </c>
      <c r="BM21" s="6">
        <v>141947.1603481666</v>
      </c>
      <c r="BN21" s="6">
        <v>144696.7691693333</v>
      </c>
      <c r="BO21" s="6">
        <v>131730.3174866662</v>
      </c>
      <c r="BP21" s="6">
        <v>120111.71986466649</v>
      </c>
      <c r="BQ21" s="6">
        <v>119483.420743333</v>
      </c>
      <c r="BR21" s="6">
        <v>107361.2332958332</v>
      </c>
      <c r="BS21" s="6">
        <v>107095.88617499979</v>
      </c>
      <c r="BT21" s="6">
        <v>95998.716426666506</v>
      </c>
      <c r="BU21" s="6">
        <v>97284.425310833118</v>
      </c>
      <c r="BV21" s="6">
        <v>88666</v>
      </c>
      <c r="BW21" s="6">
        <v>86142</v>
      </c>
      <c r="BX21" s="45"/>
      <c r="BY21" s="45"/>
    </row>
    <row r="22" spans="1:77" x14ac:dyDescent="0.35">
      <c r="A22" s="3" t="s">
        <v>111</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v>148394.114</v>
      </c>
      <c r="AQ22" s="6">
        <v>143433.03200000001</v>
      </c>
      <c r="AR22" s="6">
        <v>149815.65599999999</v>
      </c>
      <c r="AS22" s="6">
        <v>142902.08600000001</v>
      </c>
      <c r="AT22" s="6">
        <v>147745.3322550146</v>
      </c>
      <c r="AU22" s="6">
        <v>144848.18874469999</v>
      </c>
      <c r="AV22" s="6">
        <v>144753.64861833339</v>
      </c>
      <c r="AW22" s="6">
        <v>137578.19824966649</v>
      </c>
      <c r="AX22" s="6">
        <v>139956.1910296666</v>
      </c>
      <c r="AY22" s="6">
        <v>136744.10740899979</v>
      </c>
      <c r="AZ22" s="6">
        <v>128919.8751966665</v>
      </c>
      <c r="BA22" s="6">
        <v>133716.00571266649</v>
      </c>
      <c r="BB22" s="6">
        <v>133960.62179100001</v>
      </c>
      <c r="BC22" s="6">
        <v>123588.045895</v>
      </c>
      <c r="BD22" s="6">
        <v>130835.89595966641</v>
      </c>
      <c r="BE22" s="6">
        <v>122562.23075966651</v>
      </c>
      <c r="BF22" s="6">
        <v>121590.8026703331</v>
      </c>
      <c r="BG22" s="6">
        <v>108466.6414754999</v>
      </c>
      <c r="BH22" s="6">
        <v>110005.0062916665</v>
      </c>
      <c r="BI22" s="6">
        <v>107168.613</v>
      </c>
      <c r="BJ22" s="6">
        <v>122756</v>
      </c>
      <c r="BK22" s="6">
        <v>124204.08598066701</v>
      </c>
      <c r="BL22" s="6">
        <v>122887.37081066651</v>
      </c>
      <c r="BM22" s="6">
        <v>112907.63807933321</v>
      </c>
      <c r="BN22" s="6">
        <v>116066.61863199991</v>
      </c>
      <c r="BO22" s="6">
        <v>96655.263965999795</v>
      </c>
      <c r="BP22" s="6">
        <v>98234.247708666488</v>
      </c>
      <c r="BQ22" s="6">
        <v>96277.305493333202</v>
      </c>
      <c r="BR22" s="6">
        <v>87625.463499996607</v>
      </c>
      <c r="BS22" s="6">
        <v>57328.363775999904</v>
      </c>
      <c r="BT22" s="6">
        <v>53206.588090444297</v>
      </c>
      <c r="BU22" s="6">
        <v>50712.525988333204</v>
      </c>
      <c r="BV22" s="6">
        <v>30993</v>
      </c>
      <c r="BW22" s="6">
        <v>27483</v>
      </c>
      <c r="BX22" s="45"/>
      <c r="BY22" s="45"/>
    </row>
    <row r="23" spans="1:77" x14ac:dyDescent="0.35">
      <c r="A23" s="3" t="s">
        <v>144</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v>26937.606</v>
      </c>
      <c r="AQ23" s="6">
        <v>23762.569</v>
      </c>
      <c r="AR23" s="6">
        <v>24313.162</v>
      </c>
      <c r="AS23" s="6">
        <v>22440.197</v>
      </c>
      <c r="AT23" s="6">
        <v>21647.7096042292</v>
      </c>
      <c r="AU23" s="6">
        <v>19332.477385132901</v>
      </c>
      <c r="AV23" s="6">
        <v>20041.007615563802</v>
      </c>
      <c r="AW23" s="6">
        <v>19114.3207293288</v>
      </c>
      <c r="AX23" s="6">
        <v>21130.608392718899</v>
      </c>
      <c r="AY23" s="6">
        <v>17789.8365295435</v>
      </c>
      <c r="AZ23" s="6">
        <v>18155.490065999798</v>
      </c>
      <c r="BA23" s="6">
        <v>18772.9540222182</v>
      </c>
      <c r="BB23" s="6">
        <v>17963.6084884103</v>
      </c>
      <c r="BC23" s="6">
        <v>14903.1627967075</v>
      </c>
      <c r="BD23" s="6">
        <v>15441.3677976256</v>
      </c>
      <c r="BE23" s="6">
        <v>14646.4769609998</v>
      </c>
      <c r="BF23" s="6">
        <v>12987.1964526664</v>
      </c>
      <c r="BG23" s="6">
        <v>11196.4741299455</v>
      </c>
      <c r="BH23" s="6">
        <v>12638.4805977291</v>
      </c>
      <c r="BI23" s="6">
        <v>11212.516</v>
      </c>
      <c r="BJ23" s="6">
        <v>11971</v>
      </c>
      <c r="BK23" s="6">
        <v>13604</v>
      </c>
      <c r="BL23" s="6">
        <v>12878.1761383331</v>
      </c>
      <c r="BM23" s="6">
        <v>12736.008059166601</v>
      </c>
      <c r="BN23" s="6">
        <v>12427.844708999901</v>
      </c>
      <c r="BO23" s="6">
        <v>10706.7537583333</v>
      </c>
      <c r="BP23" s="6">
        <v>10680</v>
      </c>
      <c r="BQ23" s="6">
        <v>9899.6045933331989</v>
      </c>
      <c r="BR23" s="6">
        <v>9796.4670000000006</v>
      </c>
      <c r="BS23" s="6">
        <v>8071.6257299999006</v>
      </c>
      <c r="BT23" s="6">
        <v>8057.4502766665009</v>
      </c>
      <c r="BU23" s="6">
        <v>7633.8801399999993</v>
      </c>
      <c r="BV23" s="6">
        <v>2069</v>
      </c>
      <c r="BW23" s="6">
        <v>2294</v>
      </c>
      <c r="BX23" s="45"/>
      <c r="BY23" s="45"/>
    </row>
    <row r="24" spans="1:77" x14ac:dyDescent="0.35">
      <c r="A24" s="3" t="s">
        <v>106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v>175331.72</v>
      </c>
      <c r="AQ24" s="6">
        <v>167195.601</v>
      </c>
      <c r="AR24" s="6">
        <v>174128.818</v>
      </c>
      <c r="AS24" s="6">
        <v>165342.283</v>
      </c>
      <c r="AT24" s="6">
        <v>169393.04185924379</v>
      </c>
      <c r="AU24" s="6">
        <v>164180.66612983288</v>
      </c>
      <c r="AV24" s="6">
        <v>164794.6562338972</v>
      </c>
      <c r="AW24" s="6">
        <v>156692.51897899527</v>
      </c>
      <c r="AX24" s="6">
        <v>161086.79942238549</v>
      </c>
      <c r="AY24" s="6">
        <v>154533.94393854329</v>
      </c>
      <c r="AZ24" s="6">
        <v>147075.36526266631</v>
      </c>
      <c r="BA24" s="6">
        <v>152488.9597348847</v>
      </c>
      <c r="BB24" s="6">
        <v>151924.23027941032</v>
      </c>
      <c r="BC24" s="6">
        <v>138491.20869170749</v>
      </c>
      <c r="BD24" s="6">
        <v>146277.26375729201</v>
      </c>
      <c r="BE24" s="6">
        <v>137208.70772066631</v>
      </c>
      <c r="BF24" s="6">
        <v>134577.99912299949</v>
      </c>
      <c r="BG24" s="6">
        <v>119663.1156054454</v>
      </c>
      <c r="BH24" s="6">
        <v>122643.4868893956</v>
      </c>
      <c r="BI24" s="6">
        <v>118381.12889000001</v>
      </c>
      <c r="BJ24" s="6">
        <v>134726</v>
      </c>
      <c r="BK24" s="6">
        <v>137808.066248833</v>
      </c>
      <c r="BL24" s="6">
        <v>135765.5469489996</v>
      </c>
      <c r="BM24" s="6">
        <v>125643.4988379998</v>
      </c>
      <c r="BN24" s="6">
        <v>128494.46334099981</v>
      </c>
      <c r="BO24" s="6">
        <v>107362.0177243331</v>
      </c>
      <c r="BP24" s="6">
        <v>108914.46835199971</v>
      </c>
      <c r="BQ24" s="6">
        <v>106176.91008666641</v>
      </c>
      <c r="BR24" s="6">
        <v>97421.930639996499</v>
      </c>
      <c r="BS24" s="6">
        <v>65399.989505999809</v>
      </c>
      <c r="BT24" s="6">
        <v>61264.038367110799</v>
      </c>
      <c r="BU24" s="6">
        <v>58346.406128333198</v>
      </c>
      <c r="BV24" s="6">
        <v>33062</v>
      </c>
      <c r="BW24" s="6">
        <v>29777</v>
      </c>
      <c r="BX24" s="45"/>
      <c r="BY24" s="45"/>
    </row>
    <row r="25" spans="1:77" x14ac:dyDescent="0.35">
      <c r="A25" s="3" t="s">
        <v>112</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v>552937.59300000011</v>
      </c>
      <c r="AQ25" s="6">
        <v>538154.97</v>
      </c>
      <c r="AR25" s="6">
        <v>557939.42999999993</v>
      </c>
      <c r="AS25" s="6">
        <v>570402.15800000005</v>
      </c>
      <c r="AT25" s="6">
        <v>579604.94447188126</v>
      </c>
      <c r="AU25" s="6">
        <v>542863.13258586661</v>
      </c>
      <c r="AV25" s="6">
        <v>574395.72326666664</v>
      </c>
      <c r="AW25" s="6">
        <v>579256.20883366652</v>
      </c>
      <c r="AX25" s="6">
        <v>540430.40300066641</v>
      </c>
      <c r="AY25" s="6">
        <v>513190.3638821661</v>
      </c>
      <c r="AZ25" s="6">
        <v>511081.75529399974</v>
      </c>
      <c r="BA25" s="6">
        <v>506319.58707166614</v>
      </c>
      <c r="BB25" s="6">
        <v>493370.77475616639</v>
      </c>
      <c r="BC25" s="6">
        <v>442983.64203316648</v>
      </c>
      <c r="BD25" s="6">
        <v>450322.49024266581</v>
      </c>
      <c r="BE25" s="6">
        <v>412759.43998999952</v>
      </c>
      <c r="BF25" s="6">
        <v>359425.13465033279</v>
      </c>
      <c r="BG25" s="6">
        <v>330305.77110533271</v>
      </c>
      <c r="BH25" s="6">
        <v>340257.51788899966</v>
      </c>
      <c r="BI25" s="6">
        <v>324379.299</v>
      </c>
      <c r="BJ25" s="6">
        <v>326994</v>
      </c>
      <c r="BK25" s="6">
        <v>312145.8670618321</v>
      </c>
      <c r="BL25" s="6">
        <v>318469.92572866642</v>
      </c>
      <c r="BM25" s="6">
        <v>315117.40524166619</v>
      </c>
      <c r="BN25" s="6">
        <v>312257.20593199984</v>
      </c>
      <c r="BO25" s="6">
        <v>276051.13773266599</v>
      </c>
      <c r="BP25" s="6">
        <v>259609.082798166</v>
      </c>
      <c r="BQ25" s="6">
        <v>260477.10812666599</v>
      </c>
      <c r="BR25" s="6">
        <v>218156.66559749591</v>
      </c>
      <c r="BS25" s="6">
        <v>215517.1127359994</v>
      </c>
      <c r="BT25" s="6">
        <v>203714.02470711039</v>
      </c>
      <c r="BU25" s="6">
        <v>211557.78374749969</v>
      </c>
      <c r="BV25" s="6">
        <v>198125</v>
      </c>
      <c r="BW25" s="6">
        <v>175381</v>
      </c>
      <c r="BX25" s="45"/>
      <c r="BY25" s="45"/>
    </row>
    <row r="26" spans="1:77" x14ac:dyDescent="0.35">
      <c r="A26" s="3" t="s">
        <v>113</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v>584241.89899999998</v>
      </c>
      <c r="AQ26" s="6">
        <v>540695.30799999996</v>
      </c>
      <c r="AR26" s="6">
        <v>529440.49800000002</v>
      </c>
      <c r="AS26" s="6">
        <v>524214.46399999998</v>
      </c>
      <c r="AT26" s="6">
        <v>502555.03881969559</v>
      </c>
      <c r="AU26" s="6">
        <v>469077.42656099953</v>
      </c>
      <c r="AV26" s="6">
        <v>457468.92188205972</v>
      </c>
      <c r="AW26" s="6">
        <v>442801.15558876615</v>
      </c>
      <c r="AX26" s="6">
        <v>432398.79710871866</v>
      </c>
      <c r="AY26" s="6">
        <v>404358.75563304289</v>
      </c>
      <c r="AZ26" s="6">
        <v>392579.24758366606</v>
      </c>
      <c r="BA26" s="6">
        <v>390376.50454471778</v>
      </c>
      <c r="BB26" s="6">
        <v>388943.39069657639</v>
      </c>
      <c r="BC26" s="6">
        <v>343540.53626987379</v>
      </c>
      <c r="BD26" s="6">
        <v>342176.24880716903</v>
      </c>
      <c r="BE26" s="6">
        <v>330713.03858083265</v>
      </c>
      <c r="BF26" s="6">
        <v>309611.68237233284</v>
      </c>
      <c r="BG26" s="6">
        <v>286311.15350894514</v>
      </c>
      <c r="BH26" s="6">
        <v>280604.42864872876</v>
      </c>
      <c r="BI26" s="6">
        <v>270007.875</v>
      </c>
      <c r="BJ26" s="6">
        <v>315994</v>
      </c>
      <c r="BK26" s="6">
        <v>412334</v>
      </c>
      <c r="BL26" s="6">
        <v>320082.93090399948</v>
      </c>
      <c r="BM26" s="6">
        <v>338243.70889383322</v>
      </c>
      <c r="BN26" s="6">
        <v>354871.27423166652</v>
      </c>
      <c r="BO26" s="6">
        <v>291480.6530146664</v>
      </c>
      <c r="BP26" s="6">
        <v>254667</v>
      </c>
      <c r="BQ26" s="6">
        <v>248138.11692942629</v>
      </c>
      <c r="BR26" s="6">
        <v>241632.08100000001</v>
      </c>
      <c r="BS26" s="6">
        <v>216258.76867666634</v>
      </c>
      <c r="BT26" s="6">
        <v>197579.74295222279</v>
      </c>
      <c r="BU26" s="6">
        <v>188297.38324166651</v>
      </c>
      <c r="BV26" s="6">
        <v>164166</v>
      </c>
      <c r="BW26" s="6">
        <v>145528</v>
      </c>
      <c r="BX26" s="45"/>
      <c r="BY26" s="45"/>
    </row>
    <row r="27" spans="1:77" x14ac:dyDescent="0.35">
      <c r="A27" s="3" t="s">
        <v>50</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v>1137179.4920000001</v>
      </c>
      <c r="AQ27" s="6">
        <v>1078850.2779999999</v>
      </c>
      <c r="AR27" s="6">
        <v>1087379.9280000001</v>
      </c>
      <c r="AS27" s="6">
        <v>1094616.6220000002</v>
      </c>
      <c r="AT27" s="6">
        <v>1082159.9832915768</v>
      </c>
      <c r="AU27" s="6">
        <v>1011940.5591468661</v>
      </c>
      <c r="AV27" s="6">
        <v>1031864.6451487263</v>
      </c>
      <c r="AW27" s="6">
        <v>1022057.3644224326</v>
      </c>
      <c r="AX27" s="6">
        <v>972829.20010938507</v>
      </c>
      <c r="AY27" s="6">
        <v>917549.11951520899</v>
      </c>
      <c r="AZ27" s="6">
        <v>903661.00287766568</v>
      </c>
      <c r="BA27" s="6">
        <v>896696.09161638399</v>
      </c>
      <c r="BB27" s="6">
        <v>882314.16545274295</v>
      </c>
      <c r="BC27" s="6">
        <v>786524.17830304021</v>
      </c>
      <c r="BD27" s="6">
        <v>792498.73904983466</v>
      </c>
      <c r="BE27" s="6">
        <v>743472.47857083217</v>
      </c>
      <c r="BF27" s="6">
        <v>669036.81702266564</v>
      </c>
      <c r="BG27" s="6">
        <v>616616.92461427778</v>
      </c>
      <c r="BH27" s="6">
        <v>620861.94653772842</v>
      </c>
      <c r="BI27" s="6">
        <v>594387.17313999997</v>
      </c>
      <c r="BJ27" s="6">
        <v>642988</v>
      </c>
      <c r="BK27" s="6">
        <v>724479.67865083204</v>
      </c>
      <c r="BL27" s="6">
        <v>638552.85663266596</v>
      </c>
      <c r="BM27" s="6">
        <v>653360.96683499939</v>
      </c>
      <c r="BN27" s="6">
        <v>667128.35959633277</v>
      </c>
      <c r="BO27" s="6">
        <v>567531.36116399895</v>
      </c>
      <c r="BP27" s="6">
        <v>514275.97078799893</v>
      </c>
      <c r="BQ27" s="6">
        <v>508615.22505609231</v>
      </c>
      <c r="BR27" s="6">
        <v>459788.74629916239</v>
      </c>
      <c r="BS27" s="6">
        <v>431775.88141266571</v>
      </c>
      <c r="BT27" s="6">
        <v>401293.76765933319</v>
      </c>
      <c r="BU27" s="6">
        <v>399855.16698916617</v>
      </c>
      <c r="BV27" s="6">
        <v>362293</v>
      </c>
      <c r="BW27" s="6">
        <v>320909</v>
      </c>
      <c r="BX27" s="45"/>
      <c r="BY27" s="45"/>
    </row>
    <row r="28" spans="1:77" x14ac:dyDescent="0.35">
      <c r="A28" s="46"/>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45"/>
      <c r="BY28" s="45"/>
    </row>
    <row r="29" spans="1:77" x14ac:dyDescent="0.35">
      <c r="A29" s="9" t="s">
        <v>145</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5"/>
      <c r="AU29" s="4"/>
      <c r="AV29" s="4" t="s">
        <v>54</v>
      </c>
      <c r="AW29" s="4" t="s">
        <v>55</v>
      </c>
      <c r="AX29" s="4" t="s">
        <v>58</v>
      </c>
      <c r="AY29" s="4" t="s">
        <v>59</v>
      </c>
      <c r="AZ29" s="4" t="s">
        <v>73</v>
      </c>
      <c r="BA29" s="4" t="s">
        <v>74</v>
      </c>
      <c r="BB29" s="4" t="s">
        <v>75</v>
      </c>
      <c r="BC29" s="4" t="s">
        <v>76</v>
      </c>
      <c r="BD29" s="4" t="s">
        <v>77</v>
      </c>
      <c r="BE29" s="4" t="s">
        <v>78</v>
      </c>
      <c r="BF29" s="4" t="s">
        <v>79</v>
      </c>
      <c r="BG29" s="4" t="s">
        <v>80</v>
      </c>
      <c r="BH29" s="4" t="s">
        <v>81</v>
      </c>
      <c r="BI29" s="4" t="s">
        <v>82</v>
      </c>
      <c r="BJ29" s="4" t="s">
        <v>83</v>
      </c>
      <c r="BK29" s="4" t="s">
        <v>98</v>
      </c>
      <c r="BL29" s="4" t="s">
        <v>99</v>
      </c>
      <c r="BM29" s="4" t="s">
        <v>100</v>
      </c>
      <c r="BN29" s="4" t="s">
        <v>114</v>
      </c>
      <c r="BO29" s="4" t="s">
        <v>116</v>
      </c>
      <c r="BP29" s="4" t="s">
        <v>118</v>
      </c>
      <c r="BQ29" s="4" t="s">
        <v>121</v>
      </c>
      <c r="BR29" s="4" t="s">
        <v>124</v>
      </c>
      <c r="BS29" s="4" t="s">
        <v>125</v>
      </c>
      <c r="BT29" s="4" t="str">
        <f>BT3</f>
        <v>2022 Q3</v>
      </c>
      <c r="BU29" s="4" t="str">
        <f>BU3</f>
        <v>2022 Q4</v>
      </c>
      <c r="BV29" s="4" t="str">
        <f>BV3</f>
        <v>2023 Q1</v>
      </c>
      <c r="BW29" s="4" t="str">
        <f>BW3</f>
        <v>2023 Q2</v>
      </c>
      <c r="BX29" s="45"/>
      <c r="BY29" s="45"/>
    </row>
    <row r="30" spans="1:77" x14ac:dyDescent="0.35">
      <c r="A30" s="38" t="s">
        <v>146</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7">
        <v>192552.11076605489</v>
      </c>
      <c r="AW30" s="37">
        <v>203685.98574868593</v>
      </c>
      <c r="AX30" s="37">
        <v>173278.46896666661</v>
      </c>
      <c r="AY30" s="37">
        <v>175244.02180333307</v>
      </c>
      <c r="AZ30" s="37">
        <v>179331.67982333328</v>
      </c>
      <c r="BA30" s="37">
        <v>197480.04729666669</v>
      </c>
      <c r="BB30" s="37">
        <v>207545.1001366665</v>
      </c>
      <c r="BC30" s="37">
        <v>183824.49600000001</v>
      </c>
      <c r="BD30" s="37">
        <v>192021.85500000001</v>
      </c>
      <c r="BE30" s="37">
        <v>181035.81599999999</v>
      </c>
      <c r="BF30" s="37">
        <v>136468.5294899999</v>
      </c>
      <c r="BG30" s="37">
        <v>125185.03344139992</v>
      </c>
      <c r="BH30" s="37">
        <v>123929.467</v>
      </c>
      <c r="BI30" s="37">
        <v>122682.36500000001</v>
      </c>
      <c r="BJ30" s="37">
        <v>138384</v>
      </c>
      <c r="BK30" s="37">
        <v>168085</v>
      </c>
      <c r="BL30" s="37">
        <v>144805.3504899999</v>
      </c>
      <c r="BM30" s="37">
        <v>154270.7973699999</v>
      </c>
      <c r="BN30" s="37">
        <v>156399.18840999992</v>
      </c>
      <c r="BO30" s="37">
        <v>148598.50457666648</v>
      </c>
      <c r="BP30" s="37">
        <v>140470</v>
      </c>
      <c r="BQ30" s="37">
        <v>151629.75332666651</v>
      </c>
      <c r="BR30" s="37">
        <v>120915.4328591665</v>
      </c>
      <c r="BS30" s="37">
        <v>112881.1063793332</v>
      </c>
      <c r="BT30" s="37">
        <v>103904.19505711101</v>
      </c>
      <c r="BU30" s="37">
        <v>116336.16431083321</v>
      </c>
      <c r="BV30" s="37">
        <v>130743</v>
      </c>
      <c r="BW30" s="37">
        <v>120886</v>
      </c>
      <c r="BX30" s="45"/>
      <c r="BY30" s="45"/>
    </row>
    <row r="31" spans="1:77" x14ac:dyDescent="0.35">
      <c r="A31" s="38" t="s">
        <v>147</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f>AV30/AV27</f>
        <v>0.18660597751006544</v>
      </c>
      <c r="AW31" s="38">
        <f t="shared" ref="AW31:BI31" si="0">AW30/AW27</f>
        <v>0.19929016984657161</v>
      </c>
      <c r="AX31" s="38">
        <f t="shared" si="0"/>
        <v>0.1781180796661769</v>
      </c>
      <c r="AY31" s="38">
        <f t="shared" si="0"/>
        <v>0.19099143367487945</v>
      </c>
      <c r="AZ31" s="38">
        <f t="shared" si="0"/>
        <v>0.19845017019906805</v>
      </c>
      <c r="BA31" s="38">
        <f t="shared" si="0"/>
        <v>0.22023074388635869</v>
      </c>
      <c r="BB31" s="38">
        <f t="shared" si="0"/>
        <v>0.23522811744744984</v>
      </c>
      <c r="BC31" s="38">
        <f t="shared" si="0"/>
        <v>0.2337175398683983</v>
      </c>
      <c r="BD31" s="38">
        <f t="shared" si="0"/>
        <v>0.2422992561858513</v>
      </c>
      <c r="BE31" s="38">
        <f t="shared" si="0"/>
        <v>0.24350035975508183</v>
      </c>
      <c r="BF31" s="38">
        <f t="shared" si="0"/>
        <v>0.20397760783526001</v>
      </c>
      <c r="BG31" s="38">
        <f t="shared" si="0"/>
        <v>0.20301913302121721</v>
      </c>
      <c r="BH31" s="38">
        <f t="shared" si="0"/>
        <v>0.19960873377906255</v>
      </c>
      <c r="BI31" s="38">
        <f t="shared" si="0"/>
        <v>0.20640143418960324</v>
      </c>
      <c r="BJ31" s="38">
        <f t="shared" ref="BJ31:BK31" si="1">BJ30/BJ27</f>
        <v>0.21522019073450827</v>
      </c>
      <c r="BK31" s="38">
        <f t="shared" si="1"/>
        <v>0.2320078878030335</v>
      </c>
      <c r="BL31" s="38">
        <f t="shared" ref="BL31:BM31" si="2">BL30/BL27</f>
        <v>0.22677112628328691</v>
      </c>
      <c r="BM31" s="38">
        <f t="shared" si="2"/>
        <v>0.23611878456302035</v>
      </c>
      <c r="BN31" s="38">
        <f t="shared" ref="BN31:BS31" si="3">BN30/BN27</f>
        <v>0.23443642615438237</v>
      </c>
      <c r="BO31" s="38">
        <f t="shared" si="3"/>
        <v>0.26183311574516871</v>
      </c>
      <c r="BP31" s="38">
        <f t="shared" si="3"/>
        <v>0.27314128596124171</v>
      </c>
      <c r="BQ31" s="38">
        <f t="shared" si="3"/>
        <v>0.29812271803295726</v>
      </c>
      <c r="BR31" s="38">
        <f t="shared" si="3"/>
        <v>0.26298040966077202</v>
      </c>
      <c r="BS31" s="38">
        <f t="shared" si="3"/>
        <v>0.26143448774862937</v>
      </c>
      <c r="BT31" s="38">
        <f t="shared" ref="BT31:BU31" si="4">BT30/BT27</f>
        <v>0.25892302206227508</v>
      </c>
      <c r="BU31" s="38">
        <f t="shared" si="4"/>
        <v>0.29094575715207716</v>
      </c>
      <c r="BV31" s="38">
        <f>BV30/BV27</f>
        <v>0.36087641770611079</v>
      </c>
      <c r="BW31" s="38">
        <f>BW30/BW27</f>
        <v>0.37669869028291508</v>
      </c>
      <c r="BX31" s="45"/>
      <c r="BY31" s="45"/>
    </row>
    <row r="32" spans="1:77" x14ac:dyDescent="0.35">
      <c r="A32" s="46" t="s">
        <v>148</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45"/>
      <c r="BY32" s="45"/>
    </row>
    <row r="33" spans="1:77" x14ac:dyDescent="0.35">
      <c r="A33" s="9" t="s">
        <v>137</v>
      </c>
      <c r="B33" s="4" t="s">
        <v>20</v>
      </c>
      <c r="C33" s="4" t="s">
        <v>21</v>
      </c>
      <c r="D33" s="4" t="s">
        <v>22</v>
      </c>
      <c r="E33" s="4" t="s">
        <v>23</v>
      </c>
      <c r="F33" s="4" t="s">
        <v>24</v>
      </c>
      <c r="G33" s="4" t="s">
        <v>25</v>
      </c>
      <c r="H33" s="4" t="s">
        <v>26</v>
      </c>
      <c r="I33" s="4" t="s">
        <v>27</v>
      </c>
      <c r="J33" s="4" t="s">
        <v>28</v>
      </c>
      <c r="K33" s="4" t="s">
        <v>29</v>
      </c>
      <c r="L33" s="4" t="s">
        <v>30</v>
      </c>
      <c r="M33" s="4" t="s">
        <v>31</v>
      </c>
      <c r="N33" s="4" t="s">
        <v>32</v>
      </c>
      <c r="O33" s="4" t="s">
        <v>33</v>
      </c>
      <c r="P33" s="4" t="s">
        <v>34</v>
      </c>
      <c r="Q33" s="4" t="s">
        <v>35</v>
      </c>
      <c r="R33" s="4" t="s">
        <v>36</v>
      </c>
      <c r="S33" s="4" t="s">
        <v>37</v>
      </c>
      <c r="T33" s="4" t="s">
        <v>38</v>
      </c>
      <c r="U33" s="4" t="s">
        <v>39</v>
      </c>
      <c r="V33" s="4" t="s">
        <v>40</v>
      </c>
      <c r="W33" s="4" t="s">
        <v>41</v>
      </c>
      <c r="X33" s="4" t="s">
        <v>42</v>
      </c>
      <c r="Y33" s="4" t="s">
        <v>43</v>
      </c>
      <c r="Z33" s="4" t="s">
        <v>0</v>
      </c>
      <c r="AA33" s="4" t="s">
        <v>1</v>
      </c>
      <c r="AB33" s="4" t="s">
        <v>2</v>
      </c>
      <c r="AC33" s="4" t="s">
        <v>3</v>
      </c>
      <c r="AD33" s="4" t="s">
        <v>4</v>
      </c>
      <c r="AE33" s="4" t="s">
        <v>5</v>
      </c>
      <c r="AF33" s="4" t="s">
        <v>6</v>
      </c>
      <c r="AG33" s="4" t="s">
        <v>7</v>
      </c>
      <c r="AH33" s="4" t="s">
        <v>8</v>
      </c>
      <c r="AI33" s="4" t="s">
        <v>9</v>
      </c>
      <c r="AJ33" s="4" t="s">
        <v>10</v>
      </c>
      <c r="AK33" s="4" t="s">
        <v>11</v>
      </c>
      <c r="AL33" s="4" t="s">
        <v>12</v>
      </c>
      <c r="AM33" s="4" t="s">
        <v>13</v>
      </c>
      <c r="AN33" s="4" t="s">
        <v>14</v>
      </c>
      <c r="AO33" s="4" t="s">
        <v>15</v>
      </c>
      <c r="AP33" s="4" t="s">
        <v>16</v>
      </c>
      <c r="AQ33" s="4" t="s">
        <v>17</v>
      </c>
      <c r="AR33" s="4" t="s">
        <v>18</v>
      </c>
      <c r="AS33" s="4" t="s">
        <v>19</v>
      </c>
      <c r="AT33" s="5" t="s">
        <v>44</v>
      </c>
      <c r="AU33" s="4" t="s">
        <v>45</v>
      </c>
      <c r="AV33" s="4" t="s">
        <v>54</v>
      </c>
      <c r="AW33" s="4" t="s">
        <v>55</v>
      </c>
      <c r="AX33" s="4" t="s">
        <v>58</v>
      </c>
      <c r="AY33" s="4" t="s">
        <v>59</v>
      </c>
      <c r="AZ33" s="4" t="s">
        <v>73</v>
      </c>
      <c r="BA33" s="4" t="s">
        <v>74</v>
      </c>
      <c r="BB33" s="4" t="s">
        <v>75</v>
      </c>
      <c r="BC33" s="4" t="s">
        <v>76</v>
      </c>
      <c r="BD33" s="4" t="s">
        <v>77</v>
      </c>
      <c r="BE33" s="4" t="s">
        <v>78</v>
      </c>
      <c r="BF33" s="4" t="s">
        <v>79</v>
      </c>
      <c r="BG33" s="4" t="s">
        <v>80</v>
      </c>
      <c r="BH33" s="4" t="s">
        <v>81</v>
      </c>
      <c r="BI33" s="4" t="s">
        <v>82</v>
      </c>
      <c r="BJ33" s="4" t="s">
        <v>83</v>
      </c>
      <c r="BK33" s="4" t="s">
        <v>98</v>
      </c>
      <c r="BL33" s="4" t="s">
        <v>99</v>
      </c>
      <c r="BM33" s="4" t="s">
        <v>100</v>
      </c>
      <c r="BN33" s="4" t="s">
        <v>114</v>
      </c>
      <c r="BO33" s="4" t="s">
        <v>116</v>
      </c>
      <c r="BP33" s="4" t="s">
        <v>118</v>
      </c>
      <c r="BQ33" s="4" t="s">
        <v>121</v>
      </c>
      <c r="BR33" s="4" t="s">
        <v>124</v>
      </c>
      <c r="BS33" s="4" t="s">
        <v>125</v>
      </c>
      <c r="BT33" s="4" t="str">
        <f>BT3</f>
        <v>2022 Q3</v>
      </c>
      <c r="BU33" s="4" t="str">
        <f>BU3</f>
        <v>2022 Q4</v>
      </c>
      <c r="BV33" s="4" t="str">
        <f>BV3</f>
        <v>2023 Q1</v>
      </c>
      <c r="BW33" s="4" t="str">
        <f>BW3</f>
        <v>2023 Q2</v>
      </c>
      <c r="BX33" s="45"/>
      <c r="BY33" s="45"/>
    </row>
    <row r="34" spans="1:77" x14ac:dyDescent="0.35">
      <c r="A34" s="3" t="s">
        <v>149</v>
      </c>
      <c r="B34" s="6"/>
      <c r="C34" s="6"/>
      <c r="D34" s="6"/>
      <c r="E34" s="6"/>
      <c r="F34" s="6"/>
      <c r="G34" s="6"/>
      <c r="H34" s="6"/>
      <c r="I34" s="6"/>
      <c r="J34" s="6"/>
      <c r="K34" s="6"/>
      <c r="L34" s="6"/>
      <c r="M34" s="6"/>
      <c r="N34" s="6"/>
      <c r="O34" s="6"/>
      <c r="P34" s="6"/>
      <c r="Q34" s="6"/>
      <c r="R34" s="6"/>
      <c r="S34" s="6"/>
      <c r="T34" s="6"/>
      <c r="U34" s="6"/>
      <c r="V34" s="6">
        <v>98868</v>
      </c>
      <c r="W34" s="6">
        <v>113464</v>
      </c>
      <c r="X34" s="6">
        <v>128413</v>
      </c>
      <c r="Y34" s="6">
        <v>144413</v>
      </c>
      <c r="Z34" s="6">
        <v>162296</v>
      </c>
      <c r="AA34" s="6">
        <v>177863</v>
      </c>
      <c r="AB34" s="6">
        <v>199640</v>
      </c>
      <c r="AC34" s="6">
        <v>210253</v>
      </c>
      <c r="AD34" s="6">
        <v>237220</v>
      </c>
      <c r="AE34" s="6">
        <v>254804</v>
      </c>
      <c r="AF34" s="6">
        <v>263846</v>
      </c>
      <c r="AG34" s="6">
        <v>277315</v>
      </c>
      <c r="AH34" s="6">
        <v>291904</v>
      </c>
      <c r="AI34" s="6">
        <v>304783</v>
      </c>
      <c r="AJ34" s="6">
        <v>317199</v>
      </c>
      <c r="AK34" s="6">
        <v>329418</v>
      </c>
      <c r="AL34" s="6">
        <v>347010</v>
      </c>
      <c r="AM34" s="6">
        <v>336529</v>
      </c>
      <c r="AN34" s="6">
        <v>367010</v>
      </c>
      <c r="AO34" s="6">
        <v>373897</v>
      </c>
      <c r="AP34" s="33">
        <v>380326</v>
      </c>
      <c r="AQ34" s="33">
        <v>382800</v>
      </c>
      <c r="AR34" s="33">
        <v>387391</v>
      </c>
      <c r="AS34" s="33">
        <v>387463</v>
      </c>
      <c r="AT34" s="33">
        <v>384477</v>
      </c>
      <c r="AU34" s="33">
        <v>382045</v>
      </c>
      <c r="AV34" s="33">
        <v>397849</v>
      </c>
      <c r="AW34" s="33">
        <v>410748</v>
      </c>
      <c r="AX34" s="33">
        <v>422874</v>
      </c>
      <c r="AY34" s="33">
        <v>424203</v>
      </c>
      <c r="AZ34" s="33">
        <v>433145</v>
      </c>
      <c r="BA34" s="33">
        <v>436450</v>
      </c>
      <c r="BB34" s="33">
        <v>449753</v>
      </c>
      <c r="BC34" s="33">
        <v>450939</v>
      </c>
      <c r="BD34" s="33">
        <v>440032</v>
      </c>
      <c r="BE34" s="33">
        <v>468668</v>
      </c>
      <c r="BF34" s="33">
        <v>481416</v>
      </c>
      <c r="BG34" s="33">
        <v>487374</v>
      </c>
      <c r="BH34" s="33">
        <v>501256</v>
      </c>
      <c r="BI34" s="33">
        <v>500410</v>
      </c>
      <c r="BJ34" s="33">
        <v>509217.69144942361</v>
      </c>
      <c r="BK34" s="33">
        <v>518901</v>
      </c>
      <c r="BL34" s="33">
        <v>519491</v>
      </c>
      <c r="BM34" s="33">
        <v>524484</v>
      </c>
      <c r="BN34" s="33">
        <v>540629</v>
      </c>
      <c r="BO34" s="33">
        <v>548184</v>
      </c>
      <c r="BP34" s="33">
        <v>551359</v>
      </c>
      <c r="BQ34" s="33">
        <v>555258.69144942355</v>
      </c>
      <c r="BR34" s="33">
        <v>561816</v>
      </c>
      <c r="BS34" s="33">
        <v>568104</v>
      </c>
      <c r="BT34" s="33">
        <v>570842</v>
      </c>
      <c r="BU34" s="33">
        <v>576079</v>
      </c>
      <c r="BV34" s="33">
        <v>602137</v>
      </c>
      <c r="BW34" s="33">
        <v>622718</v>
      </c>
      <c r="BX34" s="45"/>
      <c r="BY34" s="45"/>
    </row>
    <row r="35" spans="1:77" x14ac:dyDescent="0.35">
      <c r="A35" s="3" t="s">
        <v>150</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v>1249213</v>
      </c>
      <c r="AN35" s="6">
        <v>1252487</v>
      </c>
      <c r="AO35" s="6">
        <v>1317787</v>
      </c>
      <c r="AP35" s="33">
        <v>1294631</v>
      </c>
      <c r="AQ35" s="33">
        <v>1287362</v>
      </c>
      <c r="AR35" s="33">
        <v>1279139</v>
      </c>
      <c r="AS35" s="33">
        <v>1267534</v>
      </c>
      <c r="AT35" s="33">
        <v>1267341</v>
      </c>
      <c r="AU35" s="33">
        <v>1261466</v>
      </c>
      <c r="AV35" s="6">
        <v>1264205</v>
      </c>
      <c r="AW35" s="6">
        <v>1266539</v>
      </c>
      <c r="AX35" s="6">
        <v>1267913</v>
      </c>
      <c r="AY35" s="6">
        <v>1259830</v>
      </c>
      <c r="AZ35" s="6">
        <v>1258792</v>
      </c>
      <c r="BA35" s="6">
        <v>1247491</v>
      </c>
      <c r="BB35" s="6">
        <v>1244277</v>
      </c>
      <c r="BC35" s="6">
        <v>1238384</v>
      </c>
      <c r="BD35" s="6">
        <v>1235332</v>
      </c>
      <c r="BE35" s="6">
        <v>1234662</v>
      </c>
      <c r="BF35" s="6">
        <v>1228921</v>
      </c>
      <c r="BG35" s="6">
        <v>1216881</v>
      </c>
      <c r="BH35" s="6">
        <v>1206515</v>
      </c>
      <c r="BI35" s="6">
        <v>1190747</v>
      </c>
      <c r="BJ35" s="6">
        <v>1192756.7307117381</v>
      </c>
      <c r="BK35" s="6">
        <v>1186822.6157207689</v>
      </c>
      <c r="BL35" s="6">
        <v>1164263.6157207689</v>
      </c>
      <c r="BM35" s="6">
        <v>1151354</v>
      </c>
      <c r="BN35" s="6">
        <v>1148321</v>
      </c>
      <c r="BO35" s="6">
        <v>1134211</v>
      </c>
      <c r="BP35" s="6">
        <v>1118142</v>
      </c>
      <c r="BQ35" s="6">
        <v>1103331.3999999999</v>
      </c>
      <c r="BR35" s="6">
        <v>1082601.3999999999</v>
      </c>
      <c r="BS35" s="6">
        <v>1070939</v>
      </c>
      <c r="BT35" s="6">
        <v>1052274</v>
      </c>
      <c r="BU35" s="6">
        <v>1039497</v>
      </c>
      <c r="BV35" s="6">
        <v>993958</v>
      </c>
      <c r="BW35" s="6">
        <v>996125</v>
      </c>
      <c r="BX35" s="45"/>
      <c r="BY35" s="45"/>
    </row>
    <row r="36" spans="1:77" x14ac:dyDescent="0.35">
      <c r="A36" s="3" t="s">
        <v>151</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v>221411</v>
      </c>
      <c r="AN36" s="6">
        <v>223753</v>
      </c>
      <c r="AO36" s="6">
        <v>139365</v>
      </c>
      <c r="AP36" s="33">
        <v>163420</v>
      </c>
      <c r="AQ36" s="33">
        <v>166741</v>
      </c>
      <c r="AR36" s="33">
        <v>172416</v>
      </c>
      <c r="AS36" s="33">
        <v>176382</v>
      </c>
      <c r="AT36" s="33">
        <v>181233</v>
      </c>
      <c r="AU36" s="33">
        <v>187121</v>
      </c>
      <c r="AV36" s="6">
        <v>187466</v>
      </c>
      <c r="AW36" s="6">
        <v>197900</v>
      </c>
      <c r="AX36" s="6">
        <v>201874</v>
      </c>
      <c r="AY36" s="6">
        <v>204640</v>
      </c>
      <c r="AZ36" s="6">
        <v>207629</v>
      </c>
      <c r="BA36" s="6">
        <v>210169</v>
      </c>
      <c r="BB36" s="6">
        <v>216375</v>
      </c>
      <c r="BC36" s="6">
        <v>217278</v>
      </c>
      <c r="BD36" s="6">
        <v>217682</v>
      </c>
      <c r="BE36" s="6">
        <v>217737</v>
      </c>
      <c r="BF36" s="6">
        <v>218166</v>
      </c>
      <c r="BG36" s="6">
        <v>216940</v>
      </c>
      <c r="BH36" s="6">
        <v>215647</v>
      </c>
      <c r="BI36" s="6">
        <v>210573</v>
      </c>
      <c r="BJ36" s="6">
        <v>210648</v>
      </c>
      <c r="BK36" s="6">
        <v>207558</v>
      </c>
      <c r="BL36" s="6">
        <v>204364</v>
      </c>
      <c r="BM36" s="6">
        <v>200361</v>
      </c>
      <c r="BN36" s="6">
        <v>199771</v>
      </c>
      <c r="BO36" s="6">
        <v>195198</v>
      </c>
      <c r="BP36" s="6">
        <v>193390</v>
      </c>
      <c r="BQ36" s="6">
        <v>190639.97999999998</v>
      </c>
      <c r="BR36" s="6">
        <v>189288.97999999998</v>
      </c>
      <c r="BS36" s="6">
        <v>186339</v>
      </c>
      <c r="BT36" s="6">
        <v>185579</v>
      </c>
      <c r="BU36" s="6">
        <v>182940.073</v>
      </c>
      <c r="BV36" s="6">
        <v>235021</v>
      </c>
      <c r="BW36" s="6">
        <v>231767</v>
      </c>
      <c r="BX36" s="45"/>
      <c r="BY36" s="45"/>
    </row>
    <row r="37" spans="1:77" x14ac:dyDescent="0.35">
      <c r="A37" s="3" t="s">
        <v>152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v>1470624</v>
      </c>
      <c r="AN37" s="6">
        <v>1476240</v>
      </c>
      <c r="AO37" s="6">
        <v>1476342</v>
      </c>
      <c r="AP37" s="33">
        <v>1439051</v>
      </c>
      <c r="AQ37" s="33">
        <v>1454322</v>
      </c>
      <c r="AR37" s="33">
        <v>1451384</v>
      </c>
      <c r="AS37" s="33">
        <v>1443916</v>
      </c>
      <c r="AT37" s="33">
        <v>1448793</v>
      </c>
      <c r="AU37" s="33">
        <v>1448397</v>
      </c>
      <c r="AV37" s="6">
        <v>1451671</v>
      </c>
      <c r="AW37" s="6">
        <v>1464439</v>
      </c>
      <c r="AX37" s="6">
        <v>1469787</v>
      </c>
      <c r="AY37" s="6">
        <v>1464470</v>
      </c>
      <c r="AZ37" s="6">
        <v>1466421</v>
      </c>
      <c r="BA37" s="6">
        <v>1457660</v>
      </c>
      <c r="BB37" s="6">
        <v>1460652</v>
      </c>
      <c r="BC37" s="6">
        <v>1455662</v>
      </c>
      <c r="BD37" s="6">
        <v>1453014</v>
      </c>
      <c r="BE37" s="6">
        <v>1452399</v>
      </c>
      <c r="BF37" s="6">
        <v>1447087</v>
      </c>
      <c r="BG37" s="6">
        <v>1433821</v>
      </c>
      <c r="BH37" s="6">
        <v>1422162</v>
      </c>
      <c r="BI37" s="6">
        <v>1401320</v>
      </c>
      <c r="BJ37" s="6">
        <v>1403404.7307117381</v>
      </c>
      <c r="BK37" s="6">
        <v>1394380.6157207689</v>
      </c>
      <c r="BL37" s="6">
        <v>1368627.6157207689</v>
      </c>
      <c r="BM37" s="6">
        <v>1351715</v>
      </c>
      <c r="BN37" s="6">
        <v>1348092</v>
      </c>
      <c r="BO37" s="6">
        <v>1329409</v>
      </c>
      <c r="BP37" s="6">
        <v>1311532</v>
      </c>
      <c r="BQ37" s="6">
        <v>1293971.3799999999</v>
      </c>
      <c r="BR37" s="6">
        <v>1271890.3799999999</v>
      </c>
      <c r="BS37" s="6">
        <v>1257278</v>
      </c>
      <c r="BT37" s="6">
        <v>1237853</v>
      </c>
      <c r="BU37" s="6">
        <v>1222437.0730000001</v>
      </c>
      <c r="BV37" s="6">
        <v>1228979</v>
      </c>
      <c r="BW37" s="6">
        <v>1227892</v>
      </c>
      <c r="BX37" s="45"/>
      <c r="BY37" s="45"/>
    </row>
    <row r="38" spans="1:77" x14ac:dyDescent="0.35">
      <c r="A38" s="11"/>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45"/>
      <c r="BY38" s="45"/>
    </row>
    <row r="39" spans="1:77" x14ac:dyDescent="0.35">
      <c r="A39" s="9" t="s">
        <v>153</v>
      </c>
      <c r="B39" s="4" t="s">
        <v>20</v>
      </c>
      <c r="C39" s="4" t="s">
        <v>21</v>
      </c>
      <c r="D39" s="4" t="s">
        <v>22</v>
      </c>
      <c r="E39" s="4" t="s">
        <v>23</v>
      </c>
      <c r="F39" s="4" t="s">
        <v>24</v>
      </c>
      <c r="G39" s="4" t="s">
        <v>25</v>
      </c>
      <c r="H39" s="4" t="s">
        <v>26</v>
      </c>
      <c r="I39" s="4" t="s">
        <v>27</v>
      </c>
      <c r="J39" s="4" t="s">
        <v>28</v>
      </c>
      <c r="K39" s="4" t="s">
        <v>29</v>
      </c>
      <c r="L39" s="4" t="s">
        <v>30</v>
      </c>
      <c r="M39" s="4" t="s">
        <v>31</v>
      </c>
      <c r="N39" s="4" t="s">
        <v>32</v>
      </c>
      <c r="O39" s="4" t="s">
        <v>33</v>
      </c>
      <c r="P39" s="4" t="s">
        <v>34</v>
      </c>
      <c r="Q39" s="4" t="s">
        <v>35</v>
      </c>
      <c r="R39" s="4" t="s">
        <v>36</v>
      </c>
      <c r="S39" s="4" t="s">
        <v>37</v>
      </c>
      <c r="T39" s="4" t="s">
        <v>38</v>
      </c>
      <c r="U39" s="4" t="s">
        <v>39</v>
      </c>
      <c r="V39" s="4" t="s">
        <v>40</v>
      </c>
      <c r="W39" s="4" t="s">
        <v>41</v>
      </c>
      <c r="X39" s="4" t="s">
        <v>42</v>
      </c>
      <c r="Y39" s="4" t="s">
        <v>43</v>
      </c>
      <c r="Z39" s="4" t="s">
        <v>0</v>
      </c>
      <c r="AA39" s="4" t="s">
        <v>1</v>
      </c>
      <c r="AB39" s="4" t="s">
        <v>2</v>
      </c>
      <c r="AC39" s="4" t="s">
        <v>3</v>
      </c>
      <c r="AD39" s="4" t="s">
        <v>4</v>
      </c>
      <c r="AE39" s="4" t="s">
        <v>5</v>
      </c>
      <c r="AF39" s="4" t="s">
        <v>6</v>
      </c>
      <c r="AG39" s="4" t="s">
        <v>7</v>
      </c>
      <c r="AH39" s="4" t="s">
        <v>8</v>
      </c>
      <c r="AI39" s="4" t="s">
        <v>9</v>
      </c>
      <c r="AJ39" s="4" t="s">
        <v>10</v>
      </c>
      <c r="AK39" s="4" t="s">
        <v>11</v>
      </c>
      <c r="AL39" s="4" t="s">
        <v>12</v>
      </c>
      <c r="AM39" s="4" t="s">
        <v>13</v>
      </c>
      <c r="AN39" s="4" t="s">
        <v>14</v>
      </c>
      <c r="AO39" s="4" t="s">
        <v>15</v>
      </c>
      <c r="AP39" s="4" t="s">
        <v>16</v>
      </c>
      <c r="AQ39" s="4" t="s">
        <v>17</v>
      </c>
      <c r="AR39" s="4" t="s">
        <v>18</v>
      </c>
      <c r="AS39" s="4" t="s">
        <v>19</v>
      </c>
      <c r="AT39" s="5" t="s">
        <v>44</v>
      </c>
      <c r="AU39" s="4" t="s">
        <v>45</v>
      </c>
      <c r="AV39" s="4" t="s">
        <v>54</v>
      </c>
      <c r="AW39" s="4" t="s">
        <v>55</v>
      </c>
      <c r="AX39" s="4" t="s">
        <v>58</v>
      </c>
      <c r="AY39" s="4" t="s">
        <v>59</v>
      </c>
      <c r="AZ39" s="4" t="s">
        <v>73</v>
      </c>
      <c r="BA39" s="4" t="s">
        <v>74</v>
      </c>
      <c r="BB39" s="4" t="s">
        <v>75</v>
      </c>
      <c r="BC39" s="4" t="s">
        <v>76</v>
      </c>
      <c r="BD39" s="4" t="s">
        <v>77</v>
      </c>
      <c r="BE39" s="4" t="s">
        <v>78</v>
      </c>
      <c r="BF39" s="4" t="s">
        <v>79</v>
      </c>
      <c r="BG39" s="4" t="s">
        <v>80</v>
      </c>
      <c r="BH39" s="4" t="s">
        <v>81</v>
      </c>
      <c r="BI39" s="4" t="s">
        <v>82</v>
      </c>
      <c r="BJ39" s="4" t="s">
        <v>83</v>
      </c>
      <c r="BK39" s="4" t="s">
        <v>98</v>
      </c>
      <c r="BL39" s="4" t="s">
        <v>99</v>
      </c>
      <c r="BM39" s="4" t="s">
        <v>100</v>
      </c>
      <c r="BN39" s="4" t="s">
        <v>114</v>
      </c>
      <c r="BO39" s="4" t="s">
        <v>116</v>
      </c>
      <c r="BP39" s="4" t="s">
        <v>118</v>
      </c>
      <c r="BQ39" s="4" t="s">
        <v>121</v>
      </c>
      <c r="BR39" s="4" t="s">
        <v>124</v>
      </c>
      <c r="BS39" s="4" t="s">
        <v>125</v>
      </c>
      <c r="BT39" s="4" t="str">
        <f>BT3</f>
        <v>2022 Q3</v>
      </c>
      <c r="BU39" s="4" t="str">
        <f>BU3</f>
        <v>2022 Q4</v>
      </c>
      <c r="BV39" s="4" t="str">
        <f>BV3</f>
        <v>2023 Q1</v>
      </c>
      <c r="BW39" s="4" t="str">
        <f>BW3</f>
        <v>2023 Q2</v>
      </c>
      <c r="BX39" s="45"/>
      <c r="BY39" s="45"/>
    </row>
    <row r="40" spans="1:77" x14ac:dyDescent="0.35">
      <c r="A40" s="3" t="s">
        <v>154</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33"/>
      <c r="AQ40" s="33"/>
      <c r="AR40" s="33"/>
      <c r="AS40" s="33"/>
      <c r="AT40" s="33"/>
      <c r="AU40" s="33"/>
      <c r="AV40" s="33"/>
      <c r="AW40" s="33"/>
      <c r="AX40" s="33"/>
      <c r="AY40" s="33"/>
      <c r="AZ40" s="33"/>
      <c r="BA40" s="33">
        <v>1074051</v>
      </c>
      <c r="BB40" s="33">
        <v>1064366</v>
      </c>
      <c r="BC40" s="33">
        <v>1051730</v>
      </c>
      <c r="BD40" s="33">
        <v>1041524</v>
      </c>
      <c r="BE40" s="6">
        <v>1032387</v>
      </c>
      <c r="BF40" s="6">
        <v>1020004</v>
      </c>
      <c r="BG40" s="6">
        <v>1010439</v>
      </c>
      <c r="BH40" s="6">
        <v>1006694</v>
      </c>
      <c r="BI40" s="6">
        <v>1009368</v>
      </c>
      <c r="BJ40" s="6">
        <v>984747.38427923108</v>
      </c>
      <c r="BK40" s="6">
        <v>978359.38427923108</v>
      </c>
      <c r="BL40" s="6">
        <v>979608.38427923096</v>
      </c>
      <c r="BM40" s="6">
        <v>970108</v>
      </c>
      <c r="BN40" s="6">
        <v>952032</v>
      </c>
      <c r="BO40" s="6">
        <v>944505.42</v>
      </c>
      <c r="BP40" s="6">
        <v>952202.27999999991</v>
      </c>
      <c r="BQ40" s="6">
        <v>948492.28</v>
      </c>
      <c r="BR40" s="6">
        <v>947064.28</v>
      </c>
      <c r="BS40" s="6">
        <v>949483.42</v>
      </c>
      <c r="BT40" s="6">
        <v>951767</v>
      </c>
      <c r="BU40" s="6">
        <v>948150.84499999997</v>
      </c>
      <c r="BV40" s="6">
        <v>1224392</v>
      </c>
      <c r="BW40" s="6">
        <v>1188766</v>
      </c>
      <c r="BX40" s="45"/>
      <c r="BY40" s="45"/>
    </row>
    <row r="41" spans="1:77" x14ac:dyDescent="0.35">
      <c r="A41" s="3" t="s">
        <v>134</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v>686362</v>
      </c>
      <c r="BB41" s="6">
        <v>681881</v>
      </c>
      <c r="BC41" s="6">
        <v>679270</v>
      </c>
      <c r="BD41" s="6">
        <v>673625</v>
      </c>
      <c r="BE41" s="6">
        <v>672842</v>
      </c>
      <c r="BF41" s="6">
        <v>663520</v>
      </c>
      <c r="BG41" s="6">
        <v>638418</v>
      </c>
      <c r="BH41" s="6">
        <v>648828</v>
      </c>
      <c r="BI41" s="6">
        <v>642422</v>
      </c>
      <c r="BJ41" s="6">
        <v>661848.50072979939</v>
      </c>
      <c r="BK41" s="6">
        <v>668702.50072979939</v>
      </c>
      <c r="BL41" s="6">
        <v>670595.50072979939</v>
      </c>
      <c r="BM41" s="6">
        <v>680571</v>
      </c>
      <c r="BN41" s="6">
        <v>692569</v>
      </c>
      <c r="BO41" s="6">
        <v>692964</v>
      </c>
      <c r="BP41" s="6">
        <v>686914.29</v>
      </c>
      <c r="BQ41" s="6">
        <v>684890.29</v>
      </c>
      <c r="BR41" s="6">
        <v>677079.29</v>
      </c>
      <c r="BS41" s="6">
        <v>670166</v>
      </c>
      <c r="BT41" s="6">
        <v>664040</v>
      </c>
      <c r="BU41" s="6">
        <v>659848.72100000002</v>
      </c>
      <c r="BV41" s="6">
        <v>645387</v>
      </c>
      <c r="BW41" s="6">
        <v>672901</v>
      </c>
      <c r="BX41" s="45"/>
      <c r="BY41" s="45"/>
    </row>
    <row r="42" spans="1:77" x14ac:dyDescent="0.35">
      <c r="A42" s="3" t="s">
        <v>135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v>500723</v>
      </c>
      <c r="BB42" s="6">
        <v>514154</v>
      </c>
      <c r="BC42" s="6">
        <v>519735</v>
      </c>
      <c r="BD42" s="6">
        <v>530539</v>
      </c>
      <c r="BE42" s="6">
        <v>542146</v>
      </c>
      <c r="BF42" s="6">
        <v>553679</v>
      </c>
      <c r="BG42" s="6">
        <v>557064</v>
      </c>
      <c r="BH42" s="6">
        <v>565513</v>
      </c>
      <c r="BI42" s="6">
        <v>566632</v>
      </c>
      <c r="BJ42" s="6">
        <v>568956.1149909693</v>
      </c>
      <c r="BK42" s="6">
        <v>568031</v>
      </c>
      <c r="BL42" s="6">
        <v>563115</v>
      </c>
      <c r="BM42" s="6">
        <v>561261</v>
      </c>
      <c r="BN42" s="6">
        <v>566229</v>
      </c>
      <c r="BO42" s="6">
        <v>565382</v>
      </c>
      <c r="BP42" s="6">
        <v>561632</v>
      </c>
      <c r="BQ42" s="6">
        <v>556645</v>
      </c>
      <c r="BR42" s="6">
        <v>548588</v>
      </c>
      <c r="BS42" s="6">
        <v>544626</v>
      </c>
      <c r="BT42" s="6">
        <v>538679</v>
      </c>
      <c r="BU42" s="6">
        <v>535447.86400000006</v>
      </c>
      <c r="BV42" s="6">
        <v>530231</v>
      </c>
      <c r="BW42" s="6">
        <v>519740</v>
      </c>
      <c r="BX42" s="45"/>
      <c r="BY42" s="45"/>
    </row>
    <row r="43" spans="1:77" x14ac:dyDescent="0.35">
      <c r="A43" s="3" t="s">
        <v>136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v>2261136</v>
      </c>
      <c r="BB43" s="6">
        <v>2260601</v>
      </c>
      <c r="BC43" s="6">
        <v>2250735</v>
      </c>
      <c r="BD43" s="6">
        <v>2247688</v>
      </c>
      <c r="BE43" s="6">
        <v>2247375</v>
      </c>
      <c r="BF43" s="6">
        <v>2237202.7547490746</v>
      </c>
      <c r="BG43" s="6">
        <v>2224921</v>
      </c>
      <c r="BH43" s="6">
        <v>2221035</v>
      </c>
      <c r="BI43" s="6">
        <v>2218622</v>
      </c>
      <c r="BJ43" s="6">
        <v>2215551.9999999995</v>
      </c>
      <c r="BK43" s="6">
        <v>2215092.8850090303</v>
      </c>
      <c r="BL43" s="6">
        <v>2213318.8850090303</v>
      </c>
      <c r="BM43" s="6">
        <v>2211940</v>
      </c>
      <c r="BN43" s="6">
        <v>2210830</v>
      </c>
      <c r="BO43" s="6">
        <v>2202851.42</v>
      </c>
      <c r="BP43" s="6">
        <v>2200748.5699999998</v>
      </c>
      <c r="BQ43" s="6">
        <v>2190027.5700000003</v>
      </c>
      <c r="BR43" s="6">
        <v>2172731.5700000003</v>
      </c>
      <c r="BS43" s="6">
        <v>2164275.42</v>
      </c>
      <c r="BT43" s="6">
        <v>2154486</v>
      </c>
      <c r="BU43" s="6">
        <v>2143447.4300000002</v>
      </c>
      <c r="BV43" s="6">
        <v>2400010</v>
      </c>
      <c r="BW43" s="6">
        <v>2381407</v>
      </c>
      <c r="BX43" s="45"/>
      <c r="BY43" s="45"/>
    </row>
    <row r="44" spans="1:77" x14ac:dyDescent="0.35">
      <c r="A44" s="52" t="s">
        <v>155</v>
      </c>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45"/>
      <c r="BY44" s="45"/>
    </row>
    <row r="45" spans="1:77" x14ac:dyDescent="0.35">
      <c r="A45" s="9" t="s">
        <v>156</v>
      </c>
      <c r="B45" s="4" t="s">
        <v>20</v>
      </c>
      <c r="C45" s="4" t="s">
        <v>21</v>
      </c>
      <c r="D45" s="4" t="s">
        <v>22</v>
      </c>
      <c r="E45" s="4" t="s">
        <v>23</v>
      </c>
      <c r="F45" s="4" t="s">
        <v>24</v>
      </c>
      <c r="G45" s="4" t="s">
        <v>25</v>
      </c>
      <c r="H45" s="4" t="s">
        <v>26</v>
      </c>
      <c r="I45" s="4" t="s">
        <v>27</v>
      </c>
      <c r="J45" s="4" t="s">
        <v>28</v>
      </c>
      <c r="K45" s="4" t="s">
        <v>29</v>
      </c>
      <c r="L45" s="4" t="s">
        <v>30</v>
      </c>
      <c r="M45" s="4" t="s">
        <v>31</v>
      </c>
      <c r="N45" s="4" t="s">
        <v>32</v>
      </c>
      <c r="O45" s="4" t="s">
        <v>33</v>
      </c>
      <c r="P45" s="4" t="s">
        <v>34</v>
      </c>
      <c r="Q45" s="4" t="s">
        <v>35</v>
      </c>
      <c r="R45" s="4" t="s">
        <v>36</v>
      </c>
      <c r="S45" s="4" t="s">
        <v>37</v>
      </c>
      <c r="T45" s="4" t="s">
        <v>38</v>
      </c>
      <c r="U45" s="4" t="s">
        <v>39</v>
      </c>
      <c r="V45" s="4" t="s">
        <v>40</v>
      </c>
      <c r="W45" s="4" t="s">
        <v>41</v>
      </c>
      <c r="X45" s="4" t="s">
        <v>42</v>
      </c>
      <c r="Y45" s="4" t="s">
        <v>43</v>
      </c>
      <c r="Z45" s="4" t="s">
        <v>0</v>
      </c>
      <c r="AA45" s="4" t="s">
        <v>1</v>
      </c>
      <c r="AB45" s="4" t="s">
        <v>2</v>
      </c>
      <c r="AC45" s="4" t="s">
        <v>3</v>
      </c>
      <c r="AD45" s="4" t="s">
        <v>4</v>
      </c>
      <c r="AE45" s="4" t="s">
        <v>5</v>
      </c>
      <c r="AF45" s="4" t="s">
        <v>6</v>
      </c>
      <c r="AG45" s="4" t="s">
        <v>7</v>
      </c>
      <c r="AH45" s="4" t="s">
        <v>8</v>
      </c>
      <c r="AI45" s="4" t="s">
        <v>9</v>
      </c>
      <c r="AJ45" s="4" t="s">
        <v>10</v>
      </c>
      <c r="AK45" s="4" t="s">
        <v>11</v>
      </c>
      <c r="AL45" s="4" t="s">
        <v>12</v>
      </c>
      <c r="AM45" s="4" t="s">
        <v>13</v>
      </c>
      <c r="AN45" s="4" t="s">
        <v>14</v>
      </c>
      <c r="AO45" s="4" t="s">
        <v>15</v>
      </c>
      <c r="AP45" s="4" t="s">
        <v>16</v>
      </c>
      <c r="AQ45" s="4" t="s">
        <v>17</v>
      </c>
      <c r="AR45" s="4" t="s">
        <v>18</v>
      </c>
      <c r="AS45" s="4" t="s">
        <v>19</v>
      </c>
      <c r="AT45" s="5" t="s">
        <v>44</v>
      </c>
      <c r="AU45" s="4" t="s">
        <v>45</v>
      </c>
      <c r="AV45" s="4" t="s">
        <v>54</v>
      </c>
      <c r="AW45" s="4" t="s">
        <v>55</v>
      </c>
      <c r="AX45" s="4" t="s">
        <v>58</v>
      </c>
      <c r="AY45" s="4" t="s">
        <v>59</v>
      </c>
      <c r="AZ45" s="4" t="s">
        <v>73</v>
      </c>
      <c r="BA45" s="4" t="s">
        <v>74</v>
      </c>
      <c r="BB45" s="4" t="s">
        <v>75</v>
      </c>
      <c r="BC45" s="4" t="s">
        <v>76</v>
      </c>
      <c r="BD45" s="4" t="s">
        <v>77</v>
      </c>
      <c r="BE45" s="4" t="s">
        <v>78</v>
      </c>
      <c r="BF45" s="4" t="s">
        <v>79</v>
      </c>
      <c r="BG45" s="4" t="s">
        <v>80</v>
      </c>
      <c r="BH45" s="4" t="s">
        <v>81</v>
      </c>
      <c r="BI45" s="4" t="s">
        <v>82</v>
      </c>
      <c r="BJ45" s="4" t="s">
        <v>83</v>
      </c>
      <c r="BK45" s="4" t="s">
        <v>98</v>
      </c>
      <c r="BL45" s="4" t="s">
        <v>99</v>
      </c>
      <c r="BM45" s="4" t="s">
        <v>100</v>
      </c>
      <c r="BN45" s="4" t="s">
        <v>114</v>
      </c>
      <c r="BO45" s="4" t="s">
        <v>116</v>
      </c>
      <c r="BP45" s="4" t="s">
        <v>118</v>
      </c>
      <c r="BQ45" s="4" t="s">
        <v>121</v>
      </c>
      <c r="BR45" s="4" t="s">
        <v>124</v>
      </c>
      <c r="BS45" s="4" t="s">
        <v>125</v>
      </c>
      <c r="BT45" s="4" t="str">
        <f>BT3</f>
        <v>2022 Q3</v>
      </c>
      <c r="BU45" s="4" t="str">
        <f>BU3</f>
        <v>2022 Q4</v>
      </c>
      <c r="BV45" s="4" t="str">
        <f>BV3</f>
        <v>2023 Q1</v>
      </c>
      <c r="BW45" s="4" t="str">
        <f>BW3</f>
        <v>2023 Q2</v>
      </c>
      <c r="BX45" s="45"/>
      <c r="BY45" s="45"/>
    </row>
    <row r="46" spans="1:77" x14ac:dyDescent="0.35">
      <c r="A46" s="3" t="s">
        <v>157</v>
      </c>
      <c r="B46" s="6">
        <v>1628299</v>
      </c>
      <c r="C46" s="6">
        <v>1611387</v>
      </c>
      <c r="D46" s="6">
        <v>1391443</v>
      </c>
      <c r="E46" s="6">
        <v>1387502</v>
      </c>
      <c r="F46" s="6">
        <v>1407899</v>
      </c>
      <c r="G46" s="6">
        <v>1401802</v>
      </c>
      <c r="H46" s="6">
        <v>1403629</v>
      </c>
      <c r="I46" s="6">
        <v>1623437</v>
      </c>
      <c r="J46" s="6">
        <v>1623695</v>
      </c>
      <c r="K46" s="6">
        <v>1631848</v>
      </c>
      <c r="L46" s="6">
        <v>1644536</v>
      </c>
      <c r="M46" s="6">
        <v>1653229</v>
      </c>
      <c r="N46" s="6">
        <v>1651481</v>
      </c>
      <c r="O46" s="6">
        <v>1638464</v>
      </c>
      <c r="P46" s="6">
        <v>1628430</v>
      </c>
      <c r="Q46" s="6">
        <v>1396891</v>
      </c>
      <c r="R46" s="6">
        <v>1364048</v>
      </c>
      <c r="S46" s="6">
        <v>1537740</v>
      </c>
      <c r="T46" s="6">
        <v>1507345</v>
      </c>
      <c r="U46" s="6">
        <v>1488439</v>
      </c>
      <c r="V46" s="6">
        <v>1463812</v>
      </c>
      <c r="W46" s="6">
        <v>1447391</v>
      </c>
      <c r="X46" s="6">
        <v>1429114</v>
      </c>
      <c r="Y46" s="6">
        <v>1407446</v>
      </c>
      <c r="Z46" s="6">
        <v>1367033</v>
      </c>
      <c r="AA46" s="6">
        <v>1343381</v>
      </c>
      <c r="AB46" s="6">
        <v>1311477</v>
      </c>
      <c r="AC46" s="6">
        <v>1288641</v>
      </c>
      <c r="AD46" s="6">
        <v>1319914</v>
      </c>
      <c r="AE46" s="6">
        <v>1303646</v>
      </c>
      <c r="AF46" s="6">
        <v>1189779</v>
      </c>
      <c r="AG46" s="6">
        <v>1168401</v>
      </c>
      <c r="AH46" s="6">
        <v>1143765</v>
      </c>
      <c r="AI46" s="6">
        <v>1129513</v>
      </c>
      <c r="AJ46" s="6">
        <v>1116520</v>
      </c>
      <c r="AK46" s="6">
        <v>1099512</v>
      </c>
      <c r="AL46" s="6">
        <v>1036386</v>
      </c>
      <c r="AM46" s="6">
        <v>1036689</v>
      </c>
      <c r="AN46" s="6">
        <v>1025099</v>
      </c>
      <c r="AO46" s="6">
        <v>1003631</v>
      </c>
      <c r="AP46" s="6">
        <v>982441</v>
      </c>
      <c r="AQ46" s="6">
        <v>964713</v>
      </c>
      <c r="AR46" s="6">
        <v>946946</v>
      </c>
      <c r="AS46" s="6">
        <v>928526</v>
      </c>
      <c r="AT46" s="6">
        <v>907762</v>
      </c>
      <c r="AU46" s="6">
        <v>898113</v>
      </c>
      <c r="AV46" s="6">
        <v>882862</v>
      </c>
      <c r="AW46" s="6">
        <v>871648</v>
      </c>
      <c r="AX46" s="6">
        <v>861186</v>
      </c>
      <c r="AY46" s="6">
        <v>850355</v>
      </c>
      <c r="AZ46" s="6">
        <v>831603</v>
      </c>
      <c r="BA46" s="6">
        <v>806353</v>
      </c>
      <c r="BB46" s="6">
        <v>790263</v>
      </c>
      <c r="BC46" s="6">
        <v>778804</v>
      </c>
      <c r="BD46" s="6">
        <v>766904</v>
      </c>
      <c r="BE46" s="6">
        <v>755177</v>
      </c>
      <c r="BF46" s="6">
        <v>737661</v>
      </c>
      <c r="BG46" s="6">
        <v>720210</v>
      </c>
      <c r="BH46" s="6">
        <v>698420</v>
      </c>
      <c r="BI46" s="6">
        <v>682884</v>
      </c>
      <c r="BJ46" s="6">
        <v>660700</v>
      </c>
      <c r="BK46" s="6">
        <v>648636</v>
      </c>
      <c r="BL46" s="6">
        <v>628852</v>
      </c>
      <c r="BM46" s="6">
        <v>609779</v>
      </c>
      <c r="BN46" s="6">
        <v>587913</v>
      </c>
      <c r="BO46" s="6">
        <v>569770</v>
      </c>
      <c r="BP46" s="6">
        <v>552728</v>
      </c>
      <c r="BQ46" s="6">
        <v>533646</v>
      </c>
      <c r="BR46" s="6">
        <v>499383</v>
      </c>
      <c r="BS46" s="6">
        <v>487878</v>
      </c>
      <c r="BT46" s="6">
        <v>473239</v>
      </c>
      <c r="BU46" s="6">
        <v>459142</v>
      </c>
      <c r="BV46" s="6">
        <v>446916</v>
      </c>
      <c r="BW46" s="6">
        <v>432871</v>
      </c>
      <c r="BX46" s="45"/>
      <c r="BY46" s="45"/>
    </row>
    <row r="47" spans="1:77" x14ac:dyDescent="0.35">
      <c r="A47" s="3" t="s">
        <v>158</v>
      </c>
      <c r="B47" s="6">
        <v>410529</v>
      </c>
      <c r="C47" s="6">
        <v>435245</v>
      </c>
      <c r="D47" s="6">
        <v>441197</v>
      </c>
      <c r="E47" s="6">
        <v>434105</v>
      </c>
      <c r="F47" s="6">
        <v>453764</v>
      </c>
      <c r="G47" s="6">
        <v>462619</v>
      </c>
      <c r="H47" s="6">
        <v>489214</v>
      </c>
      <c r="I47" s="6">
        <v>473417</v>
      </c>
      <c r="J47" s="6">
        <v>476769</v>
      </c>
      <c r="K47" s="6">
        <v>473410</v>
      </c>
      <c r="L47" s="6">
        <v>467278</v>
      </c>
      <c r="M47" s="6">
        <v>465126</v>
      </c>
      <c r="N47" s="6">
        <v>462468</v>
      </c>
      <c r="O47" s="6">
        <v>463296</v>
      </c>
      <c r="P47" s="6">
        <v>465382</v>
      </c>
      <c r="Q47" s="6">
        <v>470241</v>
      </c>
      <c r="R47" s="6">
        <v>469836</v>
      </c>
      <c r="S47" s="6">
        <v>465440</v>
      </c>
      <c r="T47" s="6">
        <v>436643</v>
      </c>
      <c r="U47" s="6">
        <v>463516</v>
      </c>
      <c r="V47" s="6">
        <v>462792</v>
      </c>
      <c r="W47" s="6">
        <v>441664</v>
      </c>
      <c r="X47" s="6">
        <v>453685</v>
      </c>
      <c r="Y47" s="6">
        <v>450041</v>
      </c>
      <c r="Z47" s="6">
        <v>440821</v>
      </c>
      <c r="AA47" s="6">
        <v>463612</v>
      </c>
      <c r="AB47" s="6">
        <v>471854</v>
      </c>
      <c r="AC47" s="6">
        <v>474630</v>
      </c>
      <c r="AD47" s="6">
        <v>478949</v>
      </c>
      <c r="AE47" s="6">
        <v>481488</v>
      </c>
      <c r="AF47" s="6">
        <v>483338</v>
      </c>
      <c r="AG47" s="6">
        <v>489214</v>
      </c>
      <c r="AH47" s="6">
        <v>493831</v>
      </c>
      <c r="AI47" s="6">
        <v>509541</v>
      </c>
      <c r="AJ47" s="6">
        <v>524032</v>
      </c>
      <c r="AK47" s="6">
        <v>543341</v>
      </c>
      <c r="AL47" s="6">
        <v>367525</v>
      </c>
      <c r="AM47" s="6">
        <v>366763</v>
      </c>
      <c r="AN47" s="6">
        <v>383361</v>
      </c>
      <c r="AO47" s="6">
        <v>384404</v>
      </c>
      <c r="AP47" s="6">
        <v>381065</v>
      </c>
      <c r="AQ47" s="6">
        <v>363665</v>
      </c>
      <c r="AR47" s="6">
        <v>367202</v>
      </c>
      <c r="AS47" s="6">
        <v>381761</v>
      </c>
      <c r="AT47" s="6">
        <v>394901</v>
      </c>
      <c r="AU47" s="6">
        <v>397976</v>
      </c>
      <c r="AV47" s="6">
        <v>587165</v>
      </c>
      <c r="AW47" s="6">
        <v>587938</v>
      </c>
      <c r="AX47" s="6">
        <v>583111</v>
      </c>
      <c r="AY47" s="6">
        <v>577154</v>
      </c>
      <c r="AZ47" s="6">
        <v>576958</v>
      </c>
      <c r="BA47" s="6">
        <v>581176</v>
      </c>
      <c r="BB47" s="6">
        <v>578464</v>
      </c>
      <c r="BC47" s="6">
        <v>571774</v>
      </c>
      <c r="BD47" s="6">
        <v>564649</v>
      </c>
      <c r="BE47" s="6">
        <v>556743</v>
      </c>
      <c r="BF47" s="6">
        <v>550735</v>
      </c>
      <c r="BG47" s="6">
        <v>543631</v>
      </c>
      <c r="BH47" s="6">
        <v>538040</v>
      </c>
      <c r="BI47" s="6">
        <v>532529</v>
      </c>
      <c r="BJ47" s="6">
        <v>521035</v>
      </c>
      <c r="BK47" s="6">
        <v>507523</v>
      </c>
      <c r="BL47" s="6">
        <v>497254</v>
      </c>
      <c r="BM47" s="6">
        <v>482446</v>
      </c>
      <c r="BN47" s="6">
        <v>468779</v>
      </c>
      <c r="BO47" s="6">
        <v>454794</v>
      </c>
      <c r="BP47" s="6">
        <v>441288</v>
      </c>
      <c r="BQ47" s="6">
        <v>428446</v>
      </c>
      <c r="BR47" s="6">
        <v>415038</v>
      </c>
      <c r="BS47" s="6">
        <v>400818</v>
      </c>
      <c r="BT47" s="6">
        <v>387482</v>
      </c>
      <c r="BU47" s="6">
        <v>371694</v>
      </c>
      <c r="BV47" s="6">
        <v>345998</v>
      </c>
      <c r="BW47" s="6">
        <v>320155</v>
      </c>
      <c r="BX47" s="45"/>
      <c r="BY47" s="45"/>
    </row>
    <row r="48" spans="1:77" x14ac:dyDescent="0.35">
      <c r="A48" s="3" t="s">
        <v>159</v>
      </c>
      <c r="B48" s="6">
        <v>2038828</v>
      </c>
      <c r="C48" s="6">
        <v>2046632</v>
      </c>
      <c r="D48" s="6">
        <v>2022640</v>
      </c>
      <c r="E48" s="6">
        <v>2032507</v>
      </c>
      <c r="F48" s="6">
        <v>2051663</v>
      </c>
      <c r="G48" s="6">
        <v>2054421</v>
      </c>
      <c r="H48" s="6">
        <v>2084743</v>
      </c>
      <c r="I48" s="6">
        <v>2097044</v>
      </c>
      <c r="J48" s="6">
        <v>2102464</v>
      </c>
      <c r="K48" s="6">
        <v>2105448</v>
      </c>
      <c r="L48" s="6">
        <v>2111814</v>
      </c>
      <c r="M48" s="6">
        <v>2118336</v>
      </c>
      <c r="N48" s="6">
        <v>2113949</v>
      </c>
      <c r="O48" s="6">
        <v>2101741</v>
      </c>
      <c r="P48" s="6">
        <v>2093812</v>
      </c>
      <c r="Q48" s="6">
        <v>2038132</v>
      </c>
      <c r="R48" s="6">
        <v>2033884</v>
      </c>
      <c r="S48" s="6">
        <v>2003180</v>
      </c>
      <c r="T48" s="6">
        <v>1963988</v>
      </c>
      <c r="U48" s="6">
        <v>1951974</v>
      </c>
      <c r="V48" s="6">
        <v>1928504</v>
      </c>
      <c r="W48" s="6">
        <v>1908036</v>
      </c>
      <c r="X48" s="6">
        <v>1882799</v>
      </c>
      <c r="Y48" s="6">
        <v>1838506</v>
      </c>
      <c r="Z48" s="6">
        <v>1826854</v>
      </c>
      <c r="AA48" s="6">
        <v>1809083</v>
      </c>
      <c r="AB48" s="6">
        <v>1783331</v>
      </c>
      <c r="AC48" s="6">
        <v>1763271</v>
      </c>
      <c r="AD48" s="6">
        <v>1798863</v>
      </c>
      <c r="AE48" s="6">
        <v>1785134</v>
      </c>
      <c r="AF48" s="6">
        <v>1673136</v>
      </c>
      <c r="AG48" s="6">
        <v>1638805</v>
      </c>
      <c r="AH48" s="6">
        <v>1639496</v>
      </c>
      <c r="AI48" s="6">
        <v>1639054</v>
      </c>
      <c r="AJ48" s="6">
        <v>1642452</v>
      </c>
      <c r="AK48" s="6">
        <v>1643062</v>
      </c>
      <c r="AL48" s="6">
        <v>1612911</v>
      </c>
      <c r="AM48" s="6">
        <v>1413452</v>
      </c>
      <c r="AN48" s="6">
        <v>1408650</v>
      </c>
      <c r="AO48" s="6">
        <v>1389935</v>
      </c>
      <c r="AP48" s="6">
        <v>1363525</v>
      </c>
      <c r="AQ48" s="6">
        <v>1530278</v>
      </c>
      <c r="AR48" s="6">
        <v>1514148</v>
      </c>
      <c r="AS48" s="6">
        <v>1500287</v>
      </c>
      <c r="AT48" s="6">
        <v>1492663</v>
      </c>
      <c r="AU48" s="6">
        <v>1484189</v>
      </c>
      <c r="AV48" s="6">
        <f t="shared" ref="AV48" si="5">SUM(AV46:AV47)</f>
        <v>1470027</v>
      </c>
      <c r="AW48" s="6">
        <f t="shared" ref="AW48:AX48" si="6">SUM(AW46:AW47)</f>
        <v>1459586</v>
      </c>
      <c r="AX48" s="6">
        <f t="shared" si="6"/>
        <v>1444297</v>
      </c>
      <c r="AY48" s="6">
        <f t="shared" ref="AY48" si="7">SUM(AY46:AY47)</f>
        <v>1427509</v>
      </c>
      <c r="AZ48" s="6">
        <f t="shared" ref="AZ48" si="8">SUM(AZ46:AZ47)</f>
        <v>1408561</v>
      </c>
      <c r="BA48" s="6">
        <f t="shared" ref="BA48:BB48" si="9">SUM(BA46:BA47)</f>
        <v>1387529</v>
      </c>
      <c r="BB48" s="6">
        <f t="shared" si="9"/>
        <v>1368727</v>
      </c>
      <c r="BC48" s="6">
        <f t="shared" ref="BC48" si="10">SUM(BC46:BC47)</f>
        <v>1350578</v>
      </c>
      <c r="BD48" s="6">
        <f t="shared" ref="BD48" si="11">SUM(BD46:BD47)</f>
        <v>1331553</v>
      </c>
      <c r="BE48" s="6">
        <f t="shared" ref="BE48:BF48" si="12">SUM(BE46:BE47)</f>
        <v>1311920</v>
      </c>
      <c r="BF48" s="6">
        <f t="shared" si="12"/>
        <v>1288396</v>
      </c>
      <c r="BG48" s="6">
        <f t="shared" ref="BG48:BI48" si="13">SUM(BG46:BG47)</f>
        <v>1263841</v>
      </c>
      <c r="BH48" s="6">
        <f t="shared" si="13"/>
        <v>1236460</v>
      </c>
      <c r="BI48" s="6">
        <f t="shared" si="13"/>
        <v>1215413</v>
      </c>
      <c r="BJ48" s="6">
        <f t="shared" ref="BJ48:BO48" si="14">SUM(BJ46:BJ47)</f>
        <v>1181735</v>
      </c>
      <c r="BK48" s="6">
        <f t="shared" si="14"/>
        <v>1156159</v>
      </c>
      <c r="BL48" s="6">
        <f t="shared" si="14"/>
        <v>1126106</v>
      </c>
      <c r="BM48" s="6">
        <f t="shared" si="14"/>
        <v>1092225</v>
      </c>
      <c r="BN48" s="6">
        <f t="shared" si="14"/>
        <v>1056692</v>
      </c>
      <c r="BO48" s="6">
        <f t="shared" si="14"/>
        <v>1024564</v>
      </c>
      <c r="BP48" s="6">
        <f t="shared" ref="BP48" si="15">SUM(BP46:BP47)</f>
        <v>994016</v>
      </c>
      <c r="BQ48" s="6">
        <f t="shared" ref="BQ48:BV48" si="16">SUM(BQ46:BQ47)</f>
        <v>962092</v>
      </c>
      <c r="BR48" s="6">
        <f t="shared" si="16"/>
        <v>914421</v>
      </c>
      <c r="BS48" s="6">
        <f t="shared" si="16"/>
        <v>888696</v>
      </c>
      <c r="BT48" s="6">
        <f t="shared" si="16"/>
        <v>860721</v>
      </c>
      <c r="BU48" s="6">
        <f t="shared" si="16"/>
        <v>830836</v>
      </c>
      <c r="BV48" s="6">
        <f t="shared" si="16"/>
        <v>792914</v>
      </c>
      <c r="BW48" s="6">
        <f t="shared" ref="BW48" si="17">SUM(BW46:BW47)</f>
        <v>753026</v>
      </c>
      <c r="BX48" s="45"/>
      <c r="BY48" s="45"/>
    </row>
    <row r="49" spans="1:77" x14ac:dyDescent="0.35">
      <c r="A49" s="3" t="s">
        <v>52</v>
      </c>
      <c r="B49" s="6"/>
      <c r="C49" s="6"/>
      <c r="D49" s="6"/>
      <c r="E49" s="6"/>
      <c r="F49" s="6"/>
      <c r="G49" s="6">
        <v>197482</v>
      </c>
      <c r="H49" s="6">
        <v>178354</v>
      </c>
      <c r="I49" s="6">
        <v>161077</v>
      </c>
      <c r="J49" s="6">
        <v>148854</v>
      </c>
      <c r="K49" s="6">
        <v>138838</v>
      </c>
      <c r="L49" s="6">
        <v>129748</v>
      </c>
      <c r="M49" s="6">
        <v>121278</v>
      </c>
      <c r="N49" s="6">
        <v>114852</v>
      </c>
      <c r="O49" s="6">
        <v>107536</v>
      </c>
      <c r="P49" s="6">
        <v>100916</v>
      </c>
      <c r="Q49" s="6">
        <v>88728</v>
      </c>
      <c r="R49" s="6">
        <v>83667</v>
      </c>
      <c r="S49" s="6">
        <v>80439</v>
      </c>
      <c r="T49" s="6">
        <v>74400</v>
      </c>
      <c r="U49" s="6">
        <v>70407</v>
      </c>
      <c r="V49" s="6">
        <v>66532</v>
      </c>
      <c r="W49" s="6">
        <v>61991</v>
      </c>
      <c r="X49" s="6">
        <v>40021</v>
      </c>
      <c r="Y49" s="6">
        <v>36444</v>
      </c>
      <c r="Z49" s="6">
        <v>52137</v>
      </c>
      <c r="AA49" s="6">
        <v>48911</v>
      </c>
      <c r="AB49" s="6">
        <v>46134</v>
      </c>
      <c r="AC49" s="6">
        <v>43519</v>
      </c>
      <c r="AD49" s="6">
        <v>36766</v>
      </c>
      <c r="AE49" s="6">
        <v>34364</v>
      </c>
      <c r="AF49" s="6">
        <v>32406</v>
      </c>
      <c r="AG49" s="6">
        <v>32034</v>
      </c>
      <c r="AH49" s="6">
        <v>30168</v>
      </c>
      <c r="AI49" s="6">
        <v>28382</v>
      </c>
      <c r="AJ49" s="6">
        <v>27114</v>
      </c>
      <c r="AK49" s="6">
        <v>26798</v>
      </c>
      <c r="AL49" s="6">
        <v>26348</v>
      </c>
      <c r="AM49" s="6">
        <v>26107</v>
      </c>
      <c r="AN49" s="6">
        <v>26148</v>
      </c>
      <c r="AO49" s="6">
        <v>25000</v>
      </c>
      <c r="AP49" s="6">
        <v>23018</v>
      </c>
      <c r="AQ49" s="6">
        <v>21789</v>
      </c>
      <c r="AR49" s="6">
        <v>20140</v>
      </c>
      <c r="AS49" s="6">
        <v>18898</v>
      </c>
      <c r="AT49" s="6">
        <v>18106</v>
      </c>
      <c r="AU49" s="6">
        <v>17476</v>
      </c>
      <c r="AV49" s="6">
        <v>16439</v>
      </c>
      <c r="AW49" s="6">
        <v>15436</v>
      </c>
      <c r="AX49" s="6">
        <v>14467</v>
      </c>
      <c r="AY49" s="6">
        <v>13580</v>
      </c>
      <c r="AZ49" s="6">
        <v>12817</v>
      </c>
      <c r="BA49" s="6">
        <v>12217</v>
      </c>
      <c r="BB49" s="6">
        <v>11607</v>
      </c>
      <c r="BC49" s="6">
        <v>10597</v>
      </c>
      <c r="BD49" s="6">
        <v>9665</v>
      </c>
      <c r="BE49" s="6">
        <v>8977</v>
      </c>
      <c r="BF49" s="6">
        <v>8582</v>
      </c>
      <c r="BG49" s="6">
        <v>7857</v>
      </c>
      <c r="BH49" s="6">
        <v>7549</v>
      </c>
      <c r="BI49" s="6">
        <v>6414</v>
      </c>
      <c r="BJ49" s="6">
        <v>6358</v>
      </c>
      <c r="BK49" s="6">
        <v>6185</v>
      </c>
      <c r="BL49" s="6">
        <v>5974</v>
      </c>
      <c r="BM49" s="6">
        <v>5642</v>
      </c>
      <c r="BN49" s="6">
        <v>5199</v>
      </c>
      <c r="BO49" s="6">
        <v>4788</v>
      </c>
      <c r="BP49" s="6">
        <v>4617</v>
      </c>
      <c r="BQ49" s="6">
        <v>4509</v>
      </c>
      <c r="BR49" s="6">
        <v>4358</v>
      </c>
      <c r="BS49" s="6">
        <v>3995</v>
      </c>
      <c r="BT49" s="6">
        <v>3845</v>
      </c>
      <c r="BU49" s="6">
        <v>3633</v>
      </c>
      <c r="BV49" s="6"/>
      <c r="BW49" s="6"/>
      <c r="BX49" s="45"/>
      <c r="BY49" s="45"/>
    </row>
    <row r="50" spans="1:77" x14ac:dyDescent="0.35">
      <c r="A50" s="3" t="s">
        <v>160</v>
      </c>
      <c r="B50" s="6"/>
      <c r="C50" s="6"/>
      <c r="D50" s="6"/>
      <c r="E50" s="6"/>
      <c r="F50" s="6"/>
      <c r="G50" s="6">
        <v>265137</v>
      </c>
      <c r="H50" s="6">
        <v>311814</v>
      </c>
      <c r="I50" s="6">
        <v>312530</v>
      </c>
      <c r="J50" s="6">
        <v>327916</v>
      </c>
      <c r="K50" s="6">
        <v>334762</v>
      </c>
      <c r="L50" s="6">
        <v>337530</v>
      </c>
      <c r="M50" s="6">
        <v>343836</v>
      </c>
      <c r="N50" s="6">
        <v>347615</v>
      </c>
      <c r="O50" s="6">
        <v>336741</v>
      </c>
      <c r="P50" s="6">
        <v>364466</v>
      </c>
      <c r="Q50" s="6">
        <v>381513</v>
      </c>
      <c r="R50" s="6">
        <v>386169</v>
      </c>
      <c r="S50" s="6">
        <v>385001</v>
      </c>
      <c r="T50" s="6">
        <v>382243</v>
      </c>
      <c r="U50" s="6">
        <v>393109</v>
      </c>
      <c r="V50" s="6">
        <v>396241</v>
      </c>
      <c r="W50" s="6">
        <v>398673</v>
      </c>
      <c r="X50" s="6">
        <v>394664</v>
      </c>
      <c r="Y50" s="6">
        <v>347991</v>
      </c>
      <c r="Z50" s="6">
        <v>351524</v>
      </c>
      <c r="AA50" s="6">
        <v>350534</v>
      </c>
      <c r="AB50" s="6">
        <v>352052</v>
      </c>
      <c r="AC50" s="6">
        <v>344517</v>
      </c>
      <c r="AD50" s="6">
        <v>330021</v>
      </c>
      <c r="AE50" s="6">
        <v>330296</v>
      </c>
      <c r="AF50" s="6">
        <v>330085</v>
      </c>
      <c r="AG50" s="6">
        <v>339218</v>
      </c>
      <c r="AH50" s="6">
        <v>337435</v>
      </c>
      <c r="AI50" s="6">
        <v>340015</v>
      </c>
      <c r="AJ50" s="6">
        <v>375351</v>
      </c>
      <c r="AK50" s="6">
        <v>376625</v>
      </c>
      <c r="AL50" s="6">
        <v>377406</v>
      </c>
      <c r="AM50" s="6">
        <v>376709</v>
      </c>
      <c r="AN50" s="6">
        <v>398653</v>
      </c>
      <c r="AO50" s="6">
        <v>408040</v>
      </c>
      <c r="AP50" s="6">
        <v>398782</v>
      </c>
      <c r="AQ50" s="6">
        <v>388869</v>
      </c>
      <c r="AR50" s="6">
        <v>371191</v>
      </c>
      <c r="AS50" s="6">
        <v>370139</v>
      </c>
      <c r="AT50" s="6">
        <v>377968</v>
      </c>
      <c r="AU50" s="6">
        <v>376453</v>
      </c>
      <c r="AV50" s="6">
        <v>367745</v>
      </c>
      <c r="AW50" s="6">
        <v>357816</v>
      </c>
      <c r="AX50" s="6">
        <v>350543</v>
      </c>
      <c r="AY50" s="6">
        <v>314081</v>
      </c>
      <c r="AZ50" s="6">
        <v>306682</v>
      </c>
      <c r="BA50" s="6">
        <v>312132</v>
      </c>
      <c r="BB50" s="6">
        <v>310141</v>
      </c>
      <c r="BC50" s="6">
        <v>279663</v>
      </c>
      <c r="BD50" s="6">
        <v>263829</v>
      </c>
      <c r="BE50" s="6">
        <v>262675</v>
      </c>
      <c r="BF50" s="6">
        <v>261845</v>
      </c>
      <c r="BG50" s="6">
        <v>258778</v>
      </c>
      <c r="BH50" s="6">
        <v>256232</v>
      </c>
      <c r="BI50" s="6">
        <v>267278</v>
      </c>
      <c r="BJ50" s="6">
        <v>263588</v>
      </c>
      <c r="BK50" s="6">
        <v>255263</v>
      </c>
      <c r="BL50" s="6">
        <v>249438</v>
      </c>
      <c r="BM50" s="6">
        <v>240557</v>
      </c>
      <c r="BN50" s="6">
        <v>231913</v>
      </c>
      <c r="BO50" s="6">
        <v>223437</v>
      </c>
      <c r="BP50" s="6">
        <v>214423</v>
      </c>
      <c r="BQ50" s="6">
        <v>206875</v>
      </c>
      <c r="BR50" s="6">
        <v>189131</v>
      </c>
      <c r="BS50" s="6">
        <v>182117</v>
      </c>
      <c r="BT50" s="6">
        <v>174683</v>
      </c>
      <c r="BU50" s="6">
        <v>165060</v>
      </c>
      <c r="BV50" s="6">
        <v>150128</v>
      </c>
      <c r="BW50" s="6">
        <v>132005</v>
      </c>
      <c r="BX50" s="45"/>
      <c r="BY50" s="45"/>
    </row>
    <row r="51" spans="1:77" x14ac:dyDescent="0.35">
      <c r="A51" s="3" t="s">
        <v>161</v>
      </c>
      <c r="B51" s="6"/>
      <c r="C51" s="6"/>
      <c r="D51" s="6"/>
      <c r="E51" s="6"/>
      <c r="F51" s="6"/>
      <c r="G51" s="6"/>
      <c r="H51" s="6"/>
      <c r="I51" s="6"/>
      <c r="J51" s="6"/>
      <c r="K51" s="6"/>
      <c r="L51" s="6"/>
      <c r="M51" s="6"/>
      <c r="N51" s="6"/>
      <c r="O51" s="6"/>
      <c r="P51" s="6"/>
      <c r="Q51" s="6"/>
      <c r="R51" s="6"/>
      <c r="S51" s="6"/>
      <c r="T51" s="6"/>
      <c r="U51" s="6"/>
      <c r="V51" s="6"/>
      <c r="W51" s="6"/>
      <c r="X51" s="6"/>
      <c r="Y51" s="6">
        <v>46625</v>
      </c>
      <c r="Z51" s="6">
        <v>36141</v>
      </c>
      <c r="AA51" s="6">
        <v>64167</v>
      </c>
      <c r="AB51" s="6">
        <v>73668</v>
      </c>
      <c r="AC51" s="6">
        <v>86404</v>
      </c>
      <c r="AD51" s="6">
        <v>112162</v>
      </c>
      <c r="AE51" s="6">
        <v>116638</v>
      </c>
      <c r="AF51" s="6">
        <v>120676</v>
      </c>
      <c r="AG51" s="6">
        <v>117962</v>
      </c>
      <c r="AH51" s="6">
        <v>128128</v>
      </c>
      <c r="AI51" s="6">
        <v>140954</v>
      </c>
      <c r="AJ51" s="6">
        <v>123467</v>
      </c>
      <c r="AK51" s="6">
        <v>140127</v>
      </c>
      <c r="AL51" s="6">
        <v>153771</v>
      </c>
      <c r="AM51" s="6">
        <v>163947</v>
      </c>
      <c r="AN51" s="6">
        <v>148750</v>
      </c>
      <c r="AO51" s="6">
        <v>141345</v>
      </c>
      <c r="AP51" s="6">
        <v>149265</v>
      </c>
      <c r="AQ51" s="6">
        <v>154907</v>
      </c>
      <c r="AR51" s="6">
        <v>173952</v>
      </c>
      <c r="AS51" s="6">
        <v>182705</v>
      </c>
      <c r="AT51" s="6">
        <v>188827</v>
      </c>
      <c r="AU51" s="6">
        <v>194047</v>
      </c>
      <c r="AV51" s="6">
        <v>202981</v>
      </c>
      <c r="AW51" s="6">
        <v>214686</v>
      </c>
      <c r="AX51" s="6">
        <v>218101</v>
      </c>
      <c r="AY51" s="6">
        <v>249493</v>
      </c>
      <c r="AZ51" s="6">
        <v>257459</v>
      </c>
      <c r="BA51" s="6">
        <v>256827</v>
      </c>
      <c r="BB51" s="6">
        <v>256716</v>
      </c>
      <c r="BC51" s="6">
        <v>281514</v>
      </c>
      <c r="BD51" s="6">
        <v>291155</v>
      </c>
      <c r="BE51" s="6">
        <v>285090</v>
      </c>
      <c r="BF51" s="6">
        <v>280308</v>
      </c>
      <c r="BG51" s="6">
        <v>276996</v>
      </c>
      <c r="BH51" s="6">
        <v>274259</v>
      </c>
      <c r="BI51" s="6">
        <v>258837</v>
      </c>
      <c r="BJ51" s="6">
        <v>251089</v>
      </c>
      <c r="BK51" s="6">
        <v>246075</v>
      </c>
      <c r="BL51" s="6">
        <v>241842</v>
      </c>
      <c r="BM51" s="6">
        <v>236247</v>
      </c>
      <c r="BN51" s="6">
        <v>231667</v>
      </c>
      <c r="BO51" s="6">
        <v>226569</v>
      </c>
      <c r="BP51" s="6">
        <v>222248</v>
      </c>
      <c r="BQ51" s="6">
        <v>217062</v>
      </c>
      <c r="BR51" s="6">
        <v>221549</v>
      </c>
      <c r="BS51" s="6">
        <v>214706</v>
      </c>
      <c r="BT51" s="6">
        <v>208954</v>
      </c>
      <c r="BU51" s="6">
        <v>203001</v>
      </c>
      <c r="BV51" s="6">
        <v>195870</v>
      </c>
      <c r="BW51" s="6">
        <v>188150</v>
      </c>
      <c r="BX51" s="45"/>
      <c r="BY51" s="45"/>
    </row>
    <row r="52" spans="1:77" x14ac:dyDescent="0.35">
      <c r="A52" s="3" t="s">
        <v>162</v>
      </c>
      <c r="B52" s="6">
        <v>1413454</v>
      </c>
      <c r="C52" s="6">
        <v>1413666</v>
      </c>
      <c r="D52" s="6">
        <v>1409982</v>
      </c>
      <c r="E52" s="6">
        <v>1410961</v>
      </c>
      <c r="F52" s="6">
        <v>1410361</v>
      </c>
      <c r="G52" s="6">
        <v>1417189</v>
      </c>
      <c r="H52" s="6">
        <v>1626209</v>
      </c>
      <c r="I52" s="6">
        <v>1633919</v>
      </c>
      <c r="J52" s="6">
        <v>1642067</v>
      </c>
      <c r="K52" s="6">
        <v>1641995</v>
      </c>
      <c r="L52" s="6">
        <v>1639180</v>
      </c>
      <c r="M52" s="6">
        <v>1638863</v>
      </c>
      <c r="N52" s="6">
        <v>1633868</v>
      </c>
      <c r="O52" s="6">
        <v>1624222</v>
      </c>
      <c r="P52" s="6">
        <v>1615088</v>
      </c>
      <c r="Q52" s="6">
        <v>1391772</v>
      </c>
      <c r="R52" s="6">
        <v>1361736</v>
      </c>
      <c r="S52" s="6">
        <v>1538990</v>
      </c>
      <c r="T52" s="6">
        <v>1513990</v>
      </c>
      <c r="U52" s="6">
        <v>1501818</v>
      </c>
      <c r="V52" s="6">
        <v>1487474</v>
      </c>
      <c r="W52" s="6">
        <v>1469151</v>
      </c>
      <c r="X52" s="6">
        <v>1449239</v>
      </c>
      <c r="Y52" s="6">
        <v>1426841</v>
      </c>
      <c r="Z52" s="6">
        <v>1399896</v>
      </c>
      <c r="AA52" s="6">
        <v>1379547</v>
      </c>
      <c r="AB52" s="6">
        <v>1336425</v>
      </c>
      <c r="AC52" s="6">
        <v>1340451</v>
      </c>
      <c r="AD52" s="6">
        <v>1319441</v>
      </c>
      <c r="AE52" s="6">
        <v>1298946</v>
      </c>
      <c r="AF52" s="6">
        <v>1283666</v>
      </c>
      <c r="AG52" s="6">
        <v>1274413</v>
      </c>
      <c r="AH52" s="6">
        <v>1240812</v>
      </c>
      <c r="AI52" s="6">
        <v>1251394</v>
      </c>
      <c r="AJ52" s="6">
        <v>1239046</v>
      </c>
      <c r="AK52" s="6">
        <v>1261176</v>
      </c>
      <c r="AL52" s="6">
        <v>1236389</v>
      </c>
      <c r="AM52" s="6">
        <v>1250436</v>
      </c>
      <c r="AN52" s="6">
        <v>1247416</v>
      </c>
      <c r="AO52" s="6">
        <v>1233735</v>
      </c>
      <c r="AP52" s="6">
        <v>1211063</v>
      </c>
      <c r="AQ52" s="6">
        <v>1189504</v>
      </c>
      <c r="AR52" s="6">
        <v>1174316</v>
      </c>
      <c r="AS52" s="6">
        <v>1165040</v>
      </c>
      <c r="AT52" s="6">
        <v>1139021</v>
      </c>
      <c r="AU52" s="6">
        <v>1154449</v>
      </c>
      <c r="AV52" s="6">
        <v>1145125</v>
      </c>
      <c r="AW52" s="6">
        <v>1135678</v>
      </c>
      <c r="AX52" s="6">
        <v>1124869</v>
      </c>
      <c r="AY52" s="6">
        <v>1114863</v>
      </c>
      <c r="AZ52" s="6">
        <v>1106083</v>
      </c>
      <c r="BA52" s="6">
        <v>1095859</v>
      </c>
      <c r="BB52" s="6">
        <v>1083105</v>
      </c>
      <c r="BC52" s="6">
        <v>1070328</v>
      </c>
      <c r="BD52" s="6">
        <v>1059625</v>
      </c>
      <c r="BE52" s="6">
        <v>1048350</v>
      </c>
      <c r="BF52" s="6">
        <v>1031206</v>
      </c>
      <c r="BG52" s="6">
        <v>1013455</v>
      </c>
      <c r="BH52" s="6">
        <v>990178</v>
      </c>
      <c r="BI52" s="6">
        <v>968839</v>
      </c>
      <c r="BJ52" s="6">
        <v>944889</v>
      </c>
      <c r="BK52" s="6">
        <v>922227</v>
      </c>
      <c r="BL52" s="6">
        <v>898730</v>
      </c>
      <c r="BM52" s="6">
        <v>870385</v>
      </c>
      <c r="BN52" s="6">
        <v>843614</v>
      </c>
      <c r="BO52" s="6">
        <v>817088</v>
      </c>
      <c r="BP52" s="6">
        <v>790454</v>
      </c>
      <c r="BQ52" s="6">
        <v>766128</v>
      </c>
      <c r="BR52" s="6">
        <v>746571</v>
      </c>
      <c r="BS52" s="6">
        <v>726480</v>
      </c>
      <c r="BT52" s="6">
        <v>703377</v>
      </c>
      <c r="BU52" s="6">
        <v>678256</v>
      </c>
      <c r="BV52" s="6">
        <v>646742</v>
      </c>
      <c r="BW52" s="6">
        <v>611434</v>
      </c>
      <c r="BX52" s="45"/>
      <c r="BY52" s="45"/>
    </row>
    <row r="53" spans="1:77" x14ac:dyDescent="0.35">
      <c r="A53" s="3" t="s">
        <v>163</v>
      </c>
      <c r="B53" s="6"/>
      <c r="C53" s="6"/>
      <c r="D53" s="6"/>
      <c r="E53" s="6"/>
      <c r="F53" s="6"/>
      <c r="G53" s="6"/>
      <c r="H53" s="6"/>
      <c r="I53" s="6"/>
      <c r="J53" s="6"/>
      <c r="K53" s="6"/>
      <c r="L53" s="6"/>
      <c r="M53" s="6"/>
      <c r="N53" s="6"/>
      <c r="O53" s="6"/>
      <c r="P53" s="6"/>
      <c r="Q53" s="6"/>
      <c r="R53" s="6"/>
      <c r="S53" s="6"/>
      <c r="T53" s="6"/>
      <c r="U53" s="6"/>
      <c r="V53" s="6"/>
      <c r="W53" s="6"/>
      <c r="X53" s="6"/>
      <c r="Y53" s="6"/>
      <c r="Z53" s="6">
        <v>141388</v>
      </c>
      <c r="AA53" s="6">
        <v>138434</v>
      </c>
      <c r="AB53" s="6">
        <v>154916</v>
      </c>
      <c r="AC53" s="6">
        <v>152120</v>
      </c>
      <c r="AD53" s="6">
        <v>148670</v>
      </c>
      <c r="AE53" s="6">
        <v>146542</v>
      </c>
      <c r="AF53" s="6">
        <v>144724</v>
      </c>
      <c r="AG53" s="6">
        <v>142764</v>
      </c>
      <c r="AH53" s="6">
        <v>140326</v>
      </c>
      <c r="AI53" s="6">
        <v>143102</v>
      </c>
      <c r="AJ53" s="6">
        <v>141226</v>
      </c>
      <c r="AK53" s="6">
        <v>139512</v>
      </c>
      <c r="AL53" s="6">
        <v>137306</v>
      </c>
      <c r="AM53" s="6">
        <v>135012</v>
      </c>
      <c r="AN53" s="6">
        <v>132936</v>
      </c>
      <c r="AO53" s="6">
        <v>131872</v>
      </c>
      <c r="AP53" s="6">
        <v>129412</v>
      </c>
      <c r="AQ53" s="6">
        <v>127512</v>
      </c>
      <c r="AR53" s="6">
        <v>125328</v>
      </c>
      <c r="AS53" s="6">
        <v>123250</v>
      </c>
      <c r="AT53" s="6">
        <v>121442</v>
      </c>
      <c r="AU53" s="6">
        <v>120066</v>
      </c>
      <c r="AV53" s="6">
        <v>118218</v>
      </c>
      <c r="AW53" s="6">
        <v>116722</v>
      </c>
      <c r="AX53" s="6">
        <v>115096</v>
      </c>
      <c r="AY53" s="6">
        <v>113140</v>
      </c>
      <c r="AZ53" s="6">
        <v>111139</v>
      </c>
      <c r="BA53" s="6">
        <v>109182</v>
      </c>
      <c r="BB53" s="6">
        <v>107272</v>
      </c>
      <c r="BC53" s="6">
        <v>105474</v>
      </c>
      <c r="BD53" s="6">
        <v>103672</v>
      </c>
      <c r="BE53" s="6">
        <v>101968</v>
      </c>
      <c r="BF53" s="6">
        <v>99874</v>
      </c>
      <c r="BG53" s="6">
        <v>98039</v>
      </c>
      <c r="BH53" s="6">
        <v>96520</v>
      </c>
      <c r="BI53" s="6">
        <v>94818</v>
      </c>
      <c r="BJ53" s="6">
        <v>93306</v>
      </c>
      <c r="BK53" s="6">
        <v>91744</v>
      </c>
      <c r="BL53" s="6">
        <v>89326</v>
      </c>
      <c r="BM53" s="6">
        <v>86662</v>
      </c>
      <c r="BN53" s="6">
        <v>81564</v>
      </c>
      <c r="BO53" s="6">
        <v>79692</v>
      </c>
      <c r="BP53" s="6">
        <v>78384</v>
      </c>
      <c r="BQ53" s="6">
        <v>76274</v>
      </c>
      <c r="BR53" s="6">
        <v>77214</v>
      </c>
      <c r="BS53" s="6">
        <v>75246</v>
      </c>
      <c r="BT53" s="6">
        <v>73100</v>
      </c>
      <c r="BU53" s="6">
        <v>71070</v>
      </c>
      <c r="BV53" s="6">
        <v>68300</v>
      </c>
      <c r="BW53" s="6">
        <v>66404</v>
      </c>
      <c r="BX53" s="45"/>
      <c r="BY53" s="45"/>
    </row>
    <row r="54" spans="1:77" x14ac:dyDescent="0.35">
      <c r="A54" s="3" t="s">
        <v>164</v>
      </c>
      <c r="B54" s="6"/>
      <c r="C54" s="6"/>
      <c r="D54" s="6"/>
      <c r="E54" s="6"/>
      <c r="F54" s="6"/>
      <c r="G54" s="6"/>
      <c r="H54" s="6"/>
      <c r="I54" s="6"/>
      <c r="J54" s="6"/>
      <c r="K54" s="6"/>
      <c r="L54" s="6"/>
      <c r="M54" s="6"/>
      <c r="N54" s="6"/>
      <c r="O54" s="6"/>
      <c r="P54" s="6"/>
      <c r="Q54" s="6"/>
      <c r="R54" s="6"/>
      <c r="S54" s="6"/>
      <c r="T54" s="6"/>
      <c r="U54" s="6"/>
      <c r="V54" s="6"/>
      <c r="W54" s="6"/>
      <c r="X54" s="6"/>
      <c r="Y54" s="6"/>
      <c r="Z54" s="6">
        <v>61040</v>
      </c>
      <c r="AA54" s="6">
        <v>61952</v>
      </c>
      <c r="AB54" s="6">
        <v>61120</v>
      </c>
      <c r="AC54" s="6">
        <v>41400</v>
      </c>
      <c r="AD54" s="6">
        <v>40792</v>
      </c>
      <c r="AE54" s="6">
        <v>41016</v>
      </c>
      <c r="AF54" s="6">
        <v>41336</v>
      </c>
      <c r="AG54" s="6">
        <v>40488</v>
      </c>
      <c r="AH54" s="6">
        <v>40088</v>
      </c>
      <c r="AI54" s="6">
        <v>62128</v>
      </c>
      <c r="AJ54" s="6">
        <v>41480</v>
      </c>
      <c r="AK54" s="6">
        <v>40344</v>
      </c>
      <c r="AL54" s="6">
        <v>39976</v>
      </c>
      <c r="AM54" s="6">
        <v>39624</v>
      </c>
      <c r="AN54" s="6">
        <v>38888</v>
      </c>
      <c r="AO54" s="6">
        <v>38008</v>
      </c>
      <c r="AP54" s="6">
        <v>34100</v>
      </c>
      <c r="AQ54" s="6">
        <v>36312</v>
      </c>
      <c r="AR54" s="6">
        <v>54544</v>
      </c>
      <c r="AS54" s="6">
        <v>53488</v>
      </c>
      <c r="AT54" s="6">
        <v>52640</v>
      </c>
      <c r="AU54" s="6">
        <v>52064</v>
      </c>
      <c r="AV54" s="6">
        <v>50864</v>
      </c>
      <c r="AW54" s="6">
        <v>50016</v>
      </c>
      <c r="AX54" s="6">
        <v>48992</v>
      </c>
      <c r="AY54" s="6">
        <v>47856</v>
      </c>
      <c r="AZ54" s="6">
        <v>46720</v>
      </c>
      <c r="BA54" s="6">
        <v>45568</v>
      </c>
      <c r="BB54" s="6">
        <v>44400</v>
      </c>
      <c r="BC54" s="6">
        <v>43136</v>
      </c>
      <c r="BD54" s="6">
        <v>42736</v>
      </c>
      <c r="BE54" s="6">
        <v>40880</v>
      </c>
      <c r="BF54" s="6">
        <v>39776</v>
      </c>
      <c r="BG54" s="6">
        <v>38928</v>
      </c>
      <c r="BH54" s="6">
        <v>38432</v>
      </c>
      <c r="BI54" s="6">
        <v>37216</v>
      </c>
      <c r="BJ54" s="6">
        <v>36320</v>
      </c>
      <c r="BK54" s="6">
        <v>35568</v>
      </c>
      <c r="BL54" s="6">
        <v>34880</v>
      </c>
      <c r="BM54" s="6">
        <v>33808</v>
      </c>
      <c r="BN54" s="6">
        <v>32784</v>
      </c>
      <c r="BO54" s="6">
        <v>31664</v>
      </c>
      <c r="BP54" s="6">
        <v>31008</v>
      </c>
      <c r="BQ54" s="6">
        <v>29600</v>
      </c>
      <c r="BR54" s="6">
        <v>27456</v>
      </c>
      <c r="BS54" s="6">
        <v>26400</v>
      </c>
      <c r="BT54" s="6">
        <v>25744</v>
      </c>
      <c r="BU54" s="6">
        <v>24720</v>
      </c>
      <c r="BV54" s="6">
        <v>23392</v>
      </c>
      <c r="BW54" s="6">
        <v>22448</v>
      </c>
      <c r="BX54" s="45"/>
      <c r="BY54" s="45"/>
    </row>
    <row r="55" spans="1:77" x14ac:dyDescent="0.35">
      <c r="A55" s="3" t="s">
        <v>165</v>
      </c>
      <c r="B55" s="6"/>
      <c r="C55" s="6"/>
      <c r="D55" s="6"/>
      <c r="E55" s="6"/>
      <c r="F55" s="6"/>
      <c r="G55" s="6"/>
      <c r="H55" s="6"/>
      <c r="I55" s="6"/>
      <c r="J55" s="6"/>
      <c r="K55" s="6"/>
      <c r="L55" s="6"/>
      <c r="M55" s="6"/>
      <c r="N55" s="6"/>
      <c r="O55" s="6"/>
      <c r="P55" s="6"/>
      <c r="Q55" s="6"/>
      <c r="R55" s="6"/>
      <c r="S55" s="6"/>
      <c r="T55" s="6"/>
      <c r="U55" s="6"/>
      <c r="V55" s="6"/>
      <c r="W55" s="6"/>
      <c r="X55" s="6"/>
      <c r="Y55" s="6"/>
      <c r="Z55" s="6">
        <v>203630</v>
      </c>
      <c r="AA55" s="6">
        <v>210150</v>
      </c>
      <c r="AB55" s="6">
        <v>210870</v>
      </c>
      <c r="AC55" s="6">
        <v>210300</v>
      </c>
      <c r="AD55" s="6">
        <v>270941</v>
      </c>
      <c r="AE55" s="6">
        <v>279630</v>
      </c>
      <c r="AF55" s="6">
        <v>184410</v>
      </c>
      <c r="AG55" s="6">
        <v>181140</v>
      </c>
      <c r="AH55" s="6">
        <v>180270</v>
      </c>
      <c r="AI55" s="6">
        <v>182430</v>
      </c>
      <c r="AJ55" s="6">
        <v>182700</v>
      </c>
      <c r="AK55" s="6">
        <v>183030</v>
      </c>
      <c r="AL55" s="6">
        <v>141050</v>
      </c>
      <c r="AM55" s="6">
        <v>140341</v>
      </c>
      <c r="AN55" s="6">
        <v>141410</v>
      </c>
      <c r="AO55" s="6">
        <v>138320</v>
      </c>
      <c r="AP55" s="6">
        <v>138050</v>
      </c>
      <c r="AQ55" s="6">
        <v>138950</v>
      </c>
      <c r="AR55" s="6">
        <v>140941</v>
      </c>
      <c r="AS55" s="6">
        <v>139490</v>
      </c>
      <c r="AT55" s="6">
        <v>141341</v>
      </c>
      <c r="AU55" s="6">
        <v>140510</v>
      </c>
      <c r="AV55" s="6">
        <v>155820</v>
      </c>
      <c r="AW55" s="6">
        <v>157170</v>
      </c>
      <c r="AX55" s="6">
        <v>155340</v>
      </c>
      <c r="AY55" s="6">
        <v>151650</v>
      </c>
      <c r="AZ55" s="6">
        <v>144600</v>
      </c>
      <c r="BA55" s="6">
        <v>136920</v>
      </c>
      <c r="BB55" s="6">
        <v>133950</v>
      </c>
      <c r="BC55" s="6">
        <v>131640</v>
      </c>
      <c r="BD55" s="6">
        <v>125520</v>
      </c>
      <c r="BE55" s="6">
        <v>120720</v>
      </c>
      <c r="BF55" s="6">
        <v>117540</v>
      </c>
      <c r="BG55" s="6">
        <v>113400</v>
      </c>
      <c r="BH55" s="6">
        <v>111330</v>
      </c>
      <c r="BI55" s="6">
        <v>114540</v>
      </c>
      <c r="BJ55" s="6">
        <v>107220</v>
      </c>
      <c r="BK55" s="6">
        <v>106620</v>
      </c>
      <c r="BL55" s="6">
        <v>103170</v>
      </c>
      <c r="BM55" s="6">
        <v>101370</v>
      </c>
      <c r="BN55" s="6">
        <v>98730</v>
      </c>
      <c r="BO55" s="6">
        <v>96120</v>
      </c>
      <c r="BP55" s="6">
        <v>94170</v>
      </c>
      <c r="BQ55" s="6">
        <v>90090</v>
      </c>
      <c r="BR55" s="6">
        <v>63180</v>
      </c>
      <c r="BS55" s="6">
        <v>60570</v>
      </c>
      <c r="BT55" s="6">
        <v>58500</v>
      </c>
      <c r="BU55" s="6">
        <v>56790</v>
      </c>
      <c r="BV55" s="6">
        <v>54480</v>
      </c>
      <c r="BW55" s="6">
        <v>52740</v>
      </c>
      <c r="BX55" s="45"/>
      <c r="BY55" s="45"/>
    </row>
    <row r="56" spans="1:77" x14ac:dyDescent="0.35">
      <c r="A56" s="3" t="s">
        <v>166</v>
      </c>
      <c r="B56" s="6">
        <v>435374</v>
      </c>
      <c r="C56" s="6">
        <v>442966</v>
      </c>
      <c r="D56" s="6">
        <v>422639</v>
      </c>
      <c r="E56" s="6">
        <v>431546</v>
      </c>
      <c r="F56" s="6">
        <v>451102</v>
      </c>
      <c r="G56" s="6">
        <v>447232</v>
      </c>
      <c r="H56" s="6">
        <v>439534</v>
      </c>
      <c r="I56" s="6">
        <v>463125</v>
      </c>
      <c r="J56" s="6">
        <v>441397</v>
      </c>
      <c r="K56" s="6">
        <v>463453</v>
      </c>
      <c r="L56" s="6">
        <v>472634</v>
      </c>
      <c r="M56" s="6">
        <v>479492</v>
      </c>
      <c r="N56" s="6">
        <v>480081</v>
      </c>
      <c r="O56" s="6">
        <v>477538</v>
      </c>
      <c r="P56" s="6">
        <v>478724</v>
      </c>
      <c r="Q56" s="6">
        <v>475341</v>
      </c>
      <c r="R56" s="6">
        <v>472148</v>
      </c>
      <c r="S56" s="6">
        <v>464190</v>
      </c>
      <c r="T56" s="6">
        <v>448098</v>
      </c>
      <c r="U56" s="6">
        <v>450136</v>
      </c>
      <c r="V56" s="6">
        <v>441030</v>
      </c>
      <c r="W56" s="6">
        <v>438904</v>
      </c>
      <c r="X56" s="6">
        <v>433341</v>
      </c>
      <c r="Y56" s="6">
        <v>430646</v>
      </c>
      <c r="Z56" s="6">
        <v>426939</v>
      </c>
      <c r="AA56" s="6">
        <v>429536</v>
      </c>
      <c r="AB56" s="6">
        <v>426906</v>
      </c>
      <c r="AC56" s="6">
        <v>422820</v>
      </c>
      <c r="AD56" s="6">
        <v>479422</v>
      </c>
      <c r="AE56" s="6">
        <v>486188</v>
      </c>
      <c r="AF56" s="6">
        <v>389470</v>
      </c>
      <c r="AG56" s="6">
        <v>383392</v>
      </c>
      <c r="AH56" s="6">
        <v>379684</v>
      </c>
      <c r="AI56" s="6">
        <v>387641</v>
      </c>
      <c r="AJ56" s="6">
        <v>384406</v>
      </c>
      <c r="AK56" s="6">
        <v>381886</v>
      </c>
      <c r="AL56" s="6">
        <v>336332</v>
      </c>
      <c r="AM56" s="6">
        <v>352996</v>
      </c>
      <c r="AN56" s="6">
        <v>351234</v>
      </c>
      <c r="AO56" s="6">
        <v>346200</v>
      </c>
      <c r="AP56" s="6">
        <v>342462</v>
      </c>
      <c r="AQ56" s="6">
        <v>340774</v>
      </c>
      <c r="AR56" s="6">
        <v>339832</v>
      </c>
      <c r="AS56" s="6">
        <v>335228</v>
      </c>
      <c r="AT56" s="6">
        <v>334642</v>
      </c>
      <c r="AU56" s="6">
        <v>331640</v>
      </c>
      <c r="AV56" s="6">
        <v>324902</v>
      </c>
      <c r="AW56" s="6">
        <v>323908</v>
      </c>
      <c r="AX56" s="6">
        <v>319428</v>
      </c>
      <c r="AY56" s="6">
        <v>312646</v>
      </c>
      <c r="AZ56" s="6">
        <v>302478</v>
      </c>
      <c r="BA56" s="6">
        <v>291670</v>
      </c>
      <c r="BB56" s="6">
        <v>285622</v>
      </c>
      <c r="BC56" s="6">
        <v>280250</v>
      </c>
      <c r="BD56" s="6">
        <v>271928</v>
      </c>
      <c r="BE56" s="6">
        <v>263570</v>
      </c>
      <c r="BF56" s="6">
        <v>257190</v>
      </c>
      <c r="BG56" s="6">
        <v>250386</v>
      </c>
      <c r="BH56" s="6">
        <v>246282</v>
      </c>
      <c r="BI56" s="6">
        <v>246574</v>
      </c>
      <c r="BJ56" s="6">
        <v>236846</v>
      </c>
      <c r="BK56" s="6">
        <v>233932</v>
      </c>
      <c r="BL56" s="6">
        <v>227376</v>
      </c>
      <c r="BM56" s="6">
        <v>221840</v>
      </c>
      <c r="BN56" s="6">
        <v>213078</v>
      </c>
      <c r="BO56" s="6">
        <v>207476</v>
      </c>
      <c r="BP56" s="6">
        <v>203562</v>
      </c>
      <c r="BQ56" s="6">
        <v>195964</v>
      </c>
      <c r="BR56" s="6">
        <v>167850</v>
      </c>
      <c r="BS56" s="6">
        <v>162216</v>
      </c>
      <c r="BT56" s="6">
        <v>157344</v>
      </c>
      <c r="BU56" s="6">
        <v>152580</v>
      </c>
      <c r="BV56" s="6">
        <v>146172</v>
      </c>
      <c r="BW56" s="6">
        <v>141592</v>
      </c>
      <c r="BX56" s="45"/>
      <c r="BY56" s="45"/>
    </row>
    <row r="57" spans="1:77" x14ac:dyDescent="0.35">
      <c r="A57" s="3" t="s">
        <v>167</v>
      </c>
      <c r="B57" s="6">
        <v>2038828</v>
      </c>
      <c r="C57" s="6">
        <v>2046632</v>
      </c>
      <c r="D57" s="6">
        <v>2022640</v>
      </c>
      <c r="E57" s="6">
        <v>2032507</v>
      </c>
      <c r="F57" s="6">
        <v>2051663</v>
      </c>
      <c r="G57" s="6">
        <v>2054421</v>
      </c>
      <c r="H57" s="6">
        <v>2084743</v>
      </c>
      <c r="I57" s="6">
        <v>2097044</v>
      </c>
      <c r="J57" s="6">
        <v>2102464</v>
      </c>
      <c r="K57" s="6">
        <v>2105448</v>
      </c>
      <c r="L57" s="6">
        <v>2111814</v>
      </c>
      <c r="M57" s="6">
        <v>2118336</v>
      </c>
      <c r="N57" s="6">
        <v>2113949</v>
      </c>
      <c r="O57" s="6">
        <v>2101741</v>
      </c>
      <c r="P57" s="6">
        <v>2093812</v>
      </c>
      <c r="Q57" s="6">
        <v>2038132</v>
      </c>
      <c r="R57" s="6">
        <v>2033884</v>
      </c>
      <c r="S57" s="6">
        <v>2003180</v>
      </c>
      <c r="T57" s="6">
        <v>1963988</v>
      </c>
      <c r="U57" s="6">
        <v>1951974</v>
      </c>
      <c r="V57" s="6">
        <v>1928504</v>
      </c>
      <c r="W57" s="6">
        <v>1908036</v>
      </c>
      <c r="X57" s="6">
        <v>1882799</v>
      </c>
      <c r="Y57" s="6">
        <v>1838506</v>
      </c>
      <c r="Z57" s="6">
        <v>1826854</v>
      </c>
      <c r="AA57" s="6">
        <v>1809083</v>
      </c>
      <c r="AB57" s="6">
        <v>1783331</v>
      </c>
      <c r="AC57" s="6">
        <v>1763271</v>
      </c>
      <c r="AD57" s="6">
        <v>1798863</v>
      </c>
      <c r="AE57" s="6">
        <v>1785134</v>
      </c>
      <c r="AF57" s="6">
        <v>1673136</v>
      </c>
      <c r="AG57" s="6">
        <v>1638805</v>
      </c>
      <c r="AH57" s="6">
        <v>1639496</v>
      </c>
      <c r="AI57" s="6">
        <v>1639054</v>
      </c>
      <c r="AJ57" s="6">
        <v>1642452</v>
      </c>
      <c r="AK57" s="6">
        <v>1643062</v>
      </c>
      <c r="AL57" s="6">
        <v>1612911</v>
      </c>
      <c r="AM57" s="6">
        <v>1413452</v>
      </c>
      <c r="AN57" s="6">
        <v>1408650</v>
      </c>
      <c r="AO57" s="6">
        <v>1389935</v>
      </c>
      <c r="AP57" s="6">
        <v>1363525</v>
      </c>
      <c r="AQ57" s="6">
        <v>1530278</v>
      </c>
      <c r="AR57" s="6">
        <v>1514148</v>
      </c>
      <c r="AS57" s="6">
        <v>1500287</v>
      </c>
      <c r="AT57" s="6">
        <v>1492663</v>
      </c>
      <c r="AU57" s="6">
        <v>1484189</v>
      </c>
      <c r="AV57" s="6">
        <v>1470027</v>
      </c>
      <c r="AW57" s="6">
        <v>1459586</v>
      </c>
      <c r="AX57" s="6">
        <v>1444297</v>
      </c>
      <c r="AY57" s="6">
        <v>1427509</v>
      </c>
      <c r="AZ57" s="6">
        <v>1408561</v>
      </c>
      <c r="BA57" s="6">
        <v>1387529</v>
      </c>
      <c r="BB57" s="6">
        <v>1368727</v>
      </c>
      <c r="BC57" s="6">
        <v>1350578</v>
      </c>
      <c r="BD57" s="6">
        <v>1331553</v>
      </c>
      <c r="BE57" s="6">
        <v>1311920</v>
      </c>
      <c r="BF57" s="6">
        <v>1288396</v>
      </c>
      <c r="BG57" s="6">
        <v>1263841</v>
      </c>
      <c r="BH57" s="6">
        <v>1236460</v>
      </c>
      <c r="BI57" s="6">
        <v>1215413</v>
      </c>
      <c r="BJ57" s="6">
        <v>1181735</v>
      </c>
      <c r="BK57" s="6">
        <v>1156159</v>
      </c>
      <c r="BL57" s="6">
        <v>1126106</v>
      </c>
      <c r="BM57" s="6">
        <v>1092225</v>
      </c>
      <c r="BN57" s="6">
        <v>1056692</v>
      </c>
      <c r="BO57" s="6">
        <v>1024564</v>
      </c>
      <c r="BP57" s="6">
        <v>994016</v>
      </c>
      <c r="BQ57" s="6">
        <v>962092</v>
      </c>
      <c r="BR57" s="6">
        <v>914421</v>
      </c>
      <c r="BS57" s="6">
        <v>888696</v>
      </c>
      <c r="BT57" s="6">
        <v>860721</v>
      </c>
      <c r="BU57" s="6">
        <v>830836</v>
      </c>
      <c r="BV57" s="6">
        <v>792914</v>
      </c>
      <c r="BW57" s="6">
        <v>753026</v>
      </c>
      <c r="BX57" s="45"/>
      <c r="BY57" s="45"/>
    </row>
    <row r="58" spans="1:77" x14ac:dyDescent="0.35">
      <c r="A58" s="11"/>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45"/>
      <c r="BY58" s="45"/>
    </row>
    <row r="59" spans="1:77" x14ac:dyDescent="0.35">
      <c r="A59" s="9" t="s">
        <v>53</v>
      </c>
      <c r="B59" s="4" t="s">
        <v>20</v>
      </c>
      <c r="C59" s="4" t="s">
        <v>21</v>
      </c>
      <c r="D59" s="4" t="s">
        <v>22</v>
      </c>
      <c r="E59" s="4" t="s">
        <v>23</v>
      </c>
      <c r="F59" s="4" t="s">
        <v>24</v>
      </c>
      <c r="G59" s="4" t="s">
        <v>25</v>
      </c>
      <c r="H59" s="4" t="s">
        <v>26</v>
      </c>
      <c r="I59" s="4" t="s">
        <v>27</v>
      </c>
      <c r="J59" s="4" t="s">
        <v>28</v>
      </c>
      <c r="K59" s="4" t="s">
        <v>29</v>
      </c>
      <c r="L59" s="4" t="s">
        <v>30</v>
      </c>
      <c r="M59" s="4" t="s">
        <v>31</v>
      </c>
      <c r="N59" s="4" t="s">
        <v>32</v>
      </c>
      <c r="O59" s="4" t="s">
        <v>33</v>
      </c>
      <c r="P59" s="4" t="s">
        <v>34</v>
      </c>
      <c r="Q59" s="4" t="s">
        <v>35</v>
      </c>
      <c r="R59" s="4" t="s">
        <v>36</v>
      </c>
      <c r="S59" s="4" t="s">
        <v>37</v>
      </c>
      <c r="T59" s="4" t="s">
        <v>38</v>
      </c>
      <c r="U59" s="4" t="s">
        <v>39</v>
      </c>
      <c r="V59" s="4" t="s">
        <v>40</v>
      </c>
      <c r="W59" s="4" t="s">
        <v>41</v>
      </c>
      <c r="X59" s="4" t="s">
        <v>42</v>
      </c>
      <c r="Y59" s="4" t="s">
        <v>43</v>
      </c>
      <c r="Z59" s="4" t="s">
        <v>0</v>
      </c>
      <c r="AA59" s="4" t="s">
        <v>1</v>
      </c>
      <c r="AB59" s="4" t="s">
        <v>2</v>
      </c>
      <c r="AC59" s="4" t="s">
        <v>3</v>
      </c>
      <c r="AD59" s="4" t="s">
        <v>4</v>
      </c>
      <c r="AE59" s="4" t="s">
        <v>5</v>
      </c>
      <c r="AF59" s="4" t="s">
        <v>6</v>
      </c>
      <c r="AG59" s="4" t="s">
        <v>7</v>
      </c>
      <c r="AH59" s="4" t="s">
        <v>8</v>
      </c>
      <c r="AI59" s="4" t="s">
        <v>9</v>
      </c>
      <c r="AJ59" s="4" t="s">
        <v>10</v>
      </c>
      <c r="AK59" s="4" t="s">
        <v>11</v>
      </c>
      <c r="AL59" s="4" t="s">
        <v>12</v>
      </c>
      <c r="AM59" s="4" t="s">
        <v>13</v>
      </c>
      <c r="AN59" s="4" t="s">
        <v>14</v>
      </c>
      <c r="AO59" s="4" t="s">
        <v>15</v>
      </c>
      <c r="AP59" s="4" t="s">
        <v>16</v>
      </c>
      <c r="AQ59" s="4" t="s">
        <v>17</v>
      </c>
      <c r="AR59" s="4" t="s">
        <v>18</v>
      </c>
      <c r="AS59" s="4" t="s">
        <v>19</v>
      </c>
      <c r="AT59" s="5" t="s">
        <v>44</v>
      </c>
      <c r="AU59" s="4" t="s">
        <v>45</v>
      </c>
      <c r="AV59" s="4" t="s">
        <v>54</v>
      </c>
      <c r="AW59" s="4" t="s">
        <v>55</v>
      </c>
      <c r="AX59" s="4" t="s">
        <v>58</v>
      </c>
      <c r="AY59" s="4" t="s">
        <v>59</v>
      </c>
      <c r="AZ59" s="4" t="s">
        <v>73</v>
      </c>
      <c r="BA59" s="4" t="s">
        <v>74</v>
      </c>
      <c r="BB59" s="4" t="s">
        <v>75</v>
      </c>
      <c r="BC59" s="4" t="s">
        <v>76</v>
      </c>
      <c r="BD59" s="4" t="s">
        <v>77</v>
      </c>
      <c r="BE59" s="4" t="s">
        <v>78</v>
      </c>
      <c r="BF59" s="4" t="s">
        <v>79</v>
      </c>
      <c r="BG59" s="4" t="s">
        <v>80</v>
      </c>
      <c r="BH59" s="4" t="s">
        <v>81</v>
      </c>
      <c r="BI59" s="4" t="s">
        <v>82</v>
      </c>
      <c r="BJ59" s="4" t="s">
        <v>83</v>
      </c>
      <c r="BK59" s="4" t="s">
        <v>98</v>
      </c>
      <c r="BL59" s="4" t="s">
        <v>99</v>
      </c>
      <c r="BM59" s="4" t="s">
        <v>100</v>
      </c>
      <c r="BN59" s="4" t="s">
        <v>114</v>
      </c>
      <c r="BO59" s="4" t="s">
        <v>116</v>
      </c>
      <c r="BP59" s="4" t="s">
        <v>118</v>
      </c>
      <c r="BQ59" s="4" t="s">
        <v>121</v>
      </c>
      <c r="BR59" s="4" t="s">
        <v>124</v>
      </c>
      <c r="BS59" s="4" t="s">
        <v>125</v>
      </c>
      <c r="BT59" s="4" t="str">
        <f>BT3</f>
        <v>2022 Q3</v>
      </c>
      <c r="BU59" s="4" t="str">
        <f>BU3</f>
        <v>2022 Q4</v>
      </c>
      <c r="BV59" s="4" t="str">
        <f>BV3</f>
        <v>2023 Q1</v>
      </c>
      <c r="BW59" s="4" t="str">
        <f>BW3</f>
        <v>2023 Q2</v>
      </c>
      <c r="BX59" s="45"/>
      <c r="BY59" s="45"/>
    </row>
    <row r="60" spans="1:77" x14ac:dyDescent="0.35">
      <c r="A60" s="3" t="s">
        <v>53</v>
      </c>
      <c r="B60" s="6"/>
      <c r="C60" s="6"/>
      <c r="D60" s="6"/>
      <c r="E60" s="6"/>
      <c r="F60" s="6"/>
      <c r="G60" s="6"/>
      <c r="H60" s="6"/>
      <c r="I60" s="6"/>
      <c r="J60" s="6"/>
      <c r="K60" s="6"/>
      <c r="L60" s="6"/>
      <c r="M60" s="6"/>
      <c r="N60" s="6"/>
      <c r="O60" s="6"/>
      <c r="P60" s="6"/>
      <c r="Q60" s="6"/>
      <c r="R60" s="6"/>
      <c r="S60" s="6"/>
      <c r="T60" s="6"/>
      <c r="U60" s="6"/>
      <c r="V60" s="6">
        <v>23418</v>
      </c>
      <c r="W60" s="6">
        <v>14670</v>
      </c>
      <c r="X60" s="6">
        <v>19114</v>
      </c>
      <c r="Y60" s="6">
        <v>9426</v>
      </c>
      <c r="Z60" s="6">
        <v>12483</v>
      </c>
      <c r="AA60" s="6">
        <v>12152</v>
      </c>
      <c r="AB60" s="6">
        <v>21336</v>
      </c>
      <c r="AC60" s="6">
        <v>10784</v>
      </c>
      <c r="AD60" s="6">
        <v>16371</v>
      </c>
      <c r="AE60" s="6">
        <v>23375</v>
      </c>
      <c r="AF60" s="6">
        <v>19508</v>
      </c>
      <c r="AG60" s="6">
        <v>18136</v>
      </c>
      <c r="AH60" s="6">
        <v>16836</v>
      </c>
      <c r="AI60" s="6">
        <v>16771</v>
      </c>
      <c r="AJ60" s="6">
        <v>9486</v>
      </c>
      <c r="AK60" s="6">
        <v>16465</v>
      </c>
      <c r="AL60" s="6">
        <v>14062</v>
      </c>
      <c r="AM60" s="6">
        <v>14691</v>
      </c>
      <c r="AN60" s="6">
        <v>42474</v>
      </c>
      <c r="AO60" s="6">
        <v>43688</v>
      </c>
      <c r="AP60" s="6">
        <v>35297</v>
      </c>
      <c r="AQ60" s="6">
        <v>12840</v>
      </c>
      <c r="AR60" s="6">
        <v>17786</v>
      </c>
      <c r="AS60" s="6">
        <v>14043</v>
      </c>
      <c r="AT60" s="6">
        <v>18289</v>
      </c>
      <c r="AU60" s="6">
        <v>18740</v>
      </c>
      <c r="AV60" s="6">
        <v>37739</v>
      </c>
      <c r="AW60" s="6">
        <v>24767</v>
      </c>
      <c r="AX60" s="6">
        <v>21097</v>
      </c>
      <c r="AY60" s="6">
        <v>20723.25</v>
      </c>
      <c r="AZ60" s="6">
        <v>20723.25</v>
      </c>
      <c r="BA60" s="6">
        <v>44292</v>
      </c>
      <c r="BB60" s="6">
        <v>48123</v>
      </c>
      <c r="BC60" s="6">
        <v>44191</v>
      </c>
      <c r="BD60" s="6">
        <v>67029</v>
      </c>
      <c r="BE60" s="6">
        <v>45149</v>
      </c>
      <c r="BF60" s="6">
        <v>31497</v>
      </c>
      <c r="BG60" s="6">
        <v>45834</v>
      </c>
      <c r="BH60" s="6">
        <v>33109</v>
      </c>
      <c r="BI60" s="6">
        <v>34596</v>
      </c>
      <c r="BJ60" s="6">
        <v>33744</v>
      </c>
      <c r="BK60" s="6">
        <v>213171</v>
      </c>
      <c r="BL60" s="6">
        <v>107688</v>
      </c>
      <c r="BM60" s="6">
        <v>47662</v>
      </c>
      <c r="BN60" s="6">
        <v>37488</v>
      </c>
      <c r="BO60" s="6">
        <v>37722</v>
      </c>
      <c r="BP60" s="6">
        <v>57925</v>
      </c>
      <c r="BQ60" s="6">
        <v>57657</v>
      </c>
      <c r="BR60" s="6">
        <v>80052</v>
      </c>
      <c r="BS60" s="6">
        <v>34277</v>
      </c>
      <c r="BT60" s="6">
        <v>43846</v>
      </c>
      <c r="BU60" s="6">
        <v>34464</v>
      </c>
      <c r="BV60" s="6">
        <v>40775</v>
      </c>
      <c r="BW60" s="6">
        <v>37217</v>
      </c>
      <c r="BX60" s="45"/>
      <c r="BY60" s="45"/>
    </row>
    <row r="62" spans="1:77" x14ac:dyDescent="0.35">
      <c r="A62" s="23" t="s">
        <v>62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row>
    <row r="64" spans="1:77" x14ac:dyDescent="0.35">
      <c r="A64" s="9" t="s">
        <v>70</v>
      </c>
      <c r="B64" s="4" t="s">
        <v>20</v>
      </c>
      <c r="C64" s="4" t="s">
        <v>21</v>
      </c>
      <c r="D64" s="4" t="s">
        <v>22</v>
      </c>
      <c r="E64" s="4" t="s">
        <v>23</v>
      </c>
      <c r="F64" s="4" t="s">
        <v>24</v>
      </c>
      <c r="G64" s="4" t="s">
        <v>25</v>
      </c>
      <c r="H64" s="4" t="s">
        <v>26</v>
      </c>
      <c r="I64" s="4" t="s">
        <v>27</v>
      </c>
      <c r="J64" s="4" t="s">
        <v>28</v>
      </c>
      <c r="K64" s="4" t="s">
        <v>29</v>
      </c>
      <c r="L64" s="4" t="s">
        <v>30</v>
      </c>
      <c r="M64" s="4" t="s">
        <v>31</v>
      </c>
      <c r="N64" s="4" t="s">
        <v>32</v>
      </c>
      <c r="O64" s="4" t="s">
        <v>33</v>
      </c>
      <c r="P64" s="4" t="s">
        <v>34</v>
      </c>
      <c r="Q64" s="4" t="s">
        <v>35</v>
      </c>
      <c r="R64" s="4" t="s">
        <v>36</v>
      </c>
      <c r="S64" s="4" t="s">
        <v>37</v>
      </c>
      <c r="T64" s="4" t="s">
        <v>38</v>
      </c>
      <c r="U64" s="4" t="s">
        <v>39</v>
      </c>
      <c r="V64" s="4" t="s">
        <v>40</v>
      </c>
      <c r="W64" s="4" t="s">
        <v>41</v>
      </c>
      <c r="X64" s="4" t="s">
        <v>42</v>
      </c>
      <c r="Y64" s="4" t="s">
        <v>43</v>
      </c>
      <c r="Z64" s="4" t="s">
        <v>0</v>
      </c>
      <c r="AA64" s="4" t="s">
        <v>1</v>
      </c>
      <c r="AB64" s="4" t="s">
        <v>2</v>
      </c>
      <c r="AC64" s="4" t="s">
        <v>3</v>
      </c>
      <c r="AD64" s="4" t="s">
        <v>4</v>
      </c>
      <c r="AE64" s="4" t="s">
        <v>5</v>
      </c>
      <c r="AF64" s="4" t="s">
        <v>6</v>
      </c>
      <c r="AG64" s="4" t="s">
        <v>7</v>
      </c>
      <c r="AH64" s="4" t="s">
        <v>8</v>
      </c>
      <c r="AI64" s="4" t="s">
        <v>9</v>
      </c>
      <c r="AJ64" s="4" t="s">
        <v>10</v>
      </c>
      <c r="AK64" s="4" t="s">
        <v>11</v>
      </c>
      <c r="AL64" s="4" t="s">
        <v>12</v>
      </c>
      <c r="AM64" s="4" t="s">
        <v>13</v>
      </c>
      <c r="AN64" s="4" t="s">
        <v>14</v>
      </c>
      <c r="AO64" s="4" t="s">
        <v>15</v>
      </c>
      <c r="AP64" s="4" t="s">
        <v>16</v>
      </c>
      <c r="AQ64" s="4" t="s">
        <v>17</v>
      </c>
      <c r="AR64" s="4" t="s">
        <v>18</v>
      </c>
      <c r="AS64" s="4" t="s">
        <v>19</v>
      </c>
      <c r="AT64" s="5" t="s">
        <v>44</v>
      </c>
      <c r="AU64" s="4" t="s">
        <v>45</v>
      </c>
      <c r="AV64" s="4" t="s">
        <v>54</v>
      </c>
      <c r="AW64" s="4" t="s">
        <v>55</v>
      </c>
      <c r="AX64" s="4" t="s">
        <v>58</v>
      </c>
      <c r="AY64" s="4" t="s">
        <v>59</v>
      </c>
      <c r="AZ64" s="4" t="s">
        <v>73</v>
      </c>
      <c r="BA64" s="4" t="s">
        <v>74</v>
      </c>
      <c r="BB64" s="4" t="s">
        <v>75</v>
      </c>
      <c r="BC64" s="4" t="s">
        <v>76</v>
      </c>
      <c r="BD64" s="4" t="s">
        <v>77</v>
      </c>
      <c r="BE64" s="4" t="s">
        <v>78</v>
      </c>
      <c r="BF64" s="4" t="s">
        <v>79</v>
      </c>
      <c r="BG64" s="4" t="s">
        <v>80</v>
      </c>
      <c r="BH64" s="4" t="s">
        <v>81</v>
      </c>
      <c r="BI64" s="4" t="s">
        <v>82</v>
      </c>
      <c r="BJ64" s="4" t="s">
        <v>83</v>
      </c>
      <c r="BK64" s="4" t="s">
        <v>98</v>
      </c>
      <c r="BL64" s="4" t="s">
        <v>99</v>
      </c>
      <c r="BM64" s="4" t="s">
        <v>100</v>
      </c>
      <c r="BN64" s="4" t="s">
        <v>114</v>
      </c>
      <c r="BO64" s="4" t="s">
        <v>116</v>
      </c>
      <c r="BP64" s="4" t="s">
        <v>118</v>
      </c>
      <c r="BQ64" s="4" t="s">
        <v>121</v>
      </c>
      <c r="BR64" s="4" t="s">
        <v>124</v>
      </c>
      <c r="BS64" s="4" t="s">
        <v>125</v>
      </c>
      <c r="BT64" s="4" t="str">
        <f>BT3</f>
        <v>2022 Q3</v>
      </c>
      <c r="BU64" s="4" t="str">
        <f>BU3</f>
        <v>2022 Q4</v>
      </c>
      <c r="BV64" s="4" t="str">
        <f>BV3</f>
        <v>2023 Q1</v>
      </c>
      <c r="BW64" s="4" t="str">
        <f>BW3</f>
        <v>2023 Q2</v>
      </c>
    </row>
    <row r="65" spans="1:75" x14ac:dyDescent="0.35">
      <c r="A65" s="21" t="s">
        <v>63</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2">
        <v>0.40943649913416502</v>
      </c>
      <c r="AQ65" s="22">
        <v>0.41018632737454291</v>
      </c>
      <c r="AR65" s="22">
        <v>0.40403451701394488</v>
      </c>
      <c r="AS65" s="22">
        <v>0.39864230329188127</v>
      </c>
      <c r="AT65" s="22">
        <v>0.39498672343115959</v>
      </c>
      <c r="AU65" s="22">
        <v>0.392989839393041</v>
      </c>
      <c r="AV65" s="22">
        <v>0.38845509760820462</v>
      </c>
      <c r="AW65" s="22">
        <v>0.38492419281376689</v>
      </c>
      <c r="AX65" s="22">
        <v>0.38269286638131922</v>
      </c>
      <c r="AY65" s="22">
        <v>0.38210615444495277</v>
      </c>
      <c r="AZ65" s="22">
        <v>0.37939650345978404</v>
      </c>
      <c r="BA65" s="22">
        <v>0.37751327470054746</v>
      </c>
      <c r="BB65" s="22">
        <v>0.37804966549184882</v>
      </c>
      <c r="BC65" s="22">
        <v>0.38219037111637177</v>
      </c>
      <c r="BD65" s="22">
        <v>0.38784966972100748</v>
      </c>
      <c r="BE65" s="22">
        <v>0.39167405100113672</v>
      </c>
      <c r="BF65" s="22">
        <v>0.39232748272909646</v>
      </c>
      <c r="BG65" s="22">
        <v>0.39406871569045232</v>
      </c>
      <c r="BH65" s="22">
        <v>0.38972986199884402</v>
      </c>
      <c r="BI65" s="22">
        <v>0.38778152028087803</v>
      </c>
      <c r="BJ65" s="22">
        <v>0.38689623037299525</v>
      </c>
      <c r="BK65" s="22">
        <v>0.39130277188912377</v>
      </c>
      <c r="BL65" s="22">
        <v>0.3917595946780833</v>
      </c>
      <c r="BM65" s="22">
        <v>0.39538364226186734</v>
      </c>
      <c r="BN65" s="22">
        <v>0.39526975903721706</v>
      </c>
      <c r="BO65" s="22">
        <v>0.39642878903332235</v>
      </c>
      <c r="BP65" s="22">
        <v>0.39577989709744027</v>
      </c>
      <c r="BQ65" s="22">
        <v>0.39465942438386853</v>
      </c>
      <c r="BR65" s="22">
        <v>0.39438383046815723</v>
      </c>
      <c r="BS65" s="22">
        <v>0.39969919142783061</v>
      </c>
      <c r="BT65" s="22">
        <v>0.40340008062346661</v>
      </c>
      <c r="BU65" s="22">
        <v>0.40972339931644075</v>
      </c>
      <c r="BV65" s="22">
        <v>0.43261357598461814</v>
      </c>
      <c r="BW65" s="22">
        <v>0.43335895990852613</v>
      </c>
    </row>
    <row r="66" spans="1:75" x14ac:dyDescent="0.35">
      <c r="A66" s="21" t="s">
        <v>64</v>
      </c>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2">
        <v>0.23976114161783799</v>
      </c>
      <c r="AQ66" s="22">
        <v>0.24234247986346902</v>
      </c>
      <c r="AR66" s="22">
        <v>0.24685341367154001</v>
      </c>
      <c r="AS66" s="22">
        <v>0.24800403901612006</v>
      </c>
      <c r="AT66" s="22">
        <v>0.24519444806815052</v>
      </c>
      <c r="AU66" s="22">
        <v>0.24306306766524896</v>
      </c>
      <c r="AV66" s="22">
        <v>0.24258389125359672</v>
      </c>
      <c r="AW66" s="22">
        <v>0.2406122754174124</v>
      </c>
      <c r="AX66" s="22">
        <v>0.24080019757964929</v>
      </c>
      <c r="AY66" s="22">
        <v>0.24236618025633846</v>
      </c>
      <c r="AZ66" s="22">
        <v>0.24425250320337746</v>
      </c>
      <c r="BA66" s="22">
        <v>0.24444040448389887</v>
      </c>
      <c r="BB66" s="22">
        <v>0.24334680676848422</v>
      </c>
      <c r="BC66" s="22">
        <v>0.24214068925341184</v>
      </c>
      <c r="BD66" s="22">
        <v>0.24266524617106236</v>
      </c>
      <c r="BE66" s="22">
        <v>0.24259655920996917</v>
      </c>
      <c r="BF66" s="22">
        <v>0.24354997315296179</v>
      </c>
      <c r="BG66" s="22">
        <v>0.24127139998646971</v>
      </c>
      <c r="BH66" s="22">
        <v>0.24283520442818751</v>
      </c>
      <c r="BI66" s="22">
        <v>0.23938786287214911</v>
      </c>
      <c r="BJ66" s="22">
        <v>0.23191670433869496</v>
      </c>
      <c r="BK66" s="22">
        <v>0.22939504206651581</v>
      </c>
      <c r="BL66" s="22">
        <v>0.22721154858199538</v>
      </c>
      <c r="BM66" s="22">
        <v>0.2219269594552106</v>
      </c>
      <c r="BN66" s="22">
        <v>0.21875880874599063</v>
      </c>
      <c r="BO66" s="22">
        <v>0.21688208820611263</v>
      </c>
      <c r="BP66" s="22">
        <v>0.21558604746205201</v>
      </c>
      <c r="BQ66" s="22">
        <v>0.21459670924097257</v>
      </c>
      <c r="BR66" s="22">
        <v>0.21421657423024146</v>
      </c>
      <c r="BS66" s="22">
        <v>0.21134387144291081</v>
      </c>
      <c r="BT66" s="22">
        <v>0.20871379719562824</v>
      </c>
      <c r="BU66" s="22">
        <v>0.20631327826229959</v>
      </c>
      <c r="BV66" s="22">
        <v>0.19997656591365678</v>
      </c>
      <c r="BW66" s="22">
        <v>0.1940699996416623</v>
      </c>
    </row>
    <row r="67" spans="1:75" x14ac:dyDescent="0.35">
      <c r="A67" s="21" t="s">
        <v>71</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2">
        <v>0.16385141738547601</v>
      </c>
      <c r="AQ67" s="22">
        <v>0.156863634067963</v>
      </c>
      <c r="AR67" s="22">
        <v>0.15366354040510508</v>
      </c>
      <c r="AS67" s="22">
        <v>0.15266746819067037</v>
      </c>
      <c r="AT67" s="22">
        <v>0.15301771888737728</v>
      </c>
      <c r="AU67" s="22">
        <v>0.15451263886808317</v>
      </c>
      <c r="AV67" s="22">
        <v>0.15643489468343721</v>
      </c>
      <c r="AW67" s="22">
        <v>0.15407743169910115</v>
      </c>
      <c r="AX67" s="22">
        <v>0.15077694931306374</v>
      </c>
      <c r="AY67" s="22">
        <v>0.14939124734545603</v>
      </c>
      <c r="AZ67" s="22">
        <v>0.14709963918956426</v>
      </c>
      <c r="BA67" s="22">
        <v>0.14512163330269062</v>
      </c>
      <c r="BB67" s="22">
        <v>0.14322576493237266</v>
      </c>
      <c r="BC67" s="22">
        <v>0.1408609965775022</v>
      </c>
      <c r="BD67" s="22">
        <v>0.13747149029534472</v>
      </c>
      <c r="BE67" s="22">
        <v>0.13587795089365939</v>
      </c>
      <c r="BF67" s="22">
        <v>0.13608027713606716</v>
      </c>
      <c r="BG67" s="22">
        <v>0.13558735713872233</v>
      </c>
      <c r="BH67" s="22">
        <v>0.13641554197060532</v>
      </c>
      <c r="BI67" s="22">
        <v>0.1386485599292096</v>
      </c>
      <c r="BJ67" s="22">
        <v>0.13640327398847843</v>
      </c>
      <c r="BK67" s="22">
        <v>0.13519551109261174</v>
      </c>
      <c r="BL67" s="22">
        <v>0.13174511308179487</v>
      </c>
      <c r="BM67" s="22">
        <v>0.13316046651845989</v>
      </c>
      <c r="BN67" s="22">
        <v>0.13969298831237037</v>
      </c>
      <c r="BO67" s="22">
        <v>0.14134551518757582</v>
      </c>
      <c r="BP67" s="22">
        <v>0.14494499562343885</v>
      </c>
      <c r="BQ67" s="22">
        <v>0.14667587161008153</v>
      </c>
      <c r="BR67" s="22">
        <v>0.14866061020132884</v>
      </c>
      <c r="BS67" s="22">
        <v>0.14860913815401208</v>
      </c>
      <c r="BT67" s="22">
        <v>0.15157211720616259</v>
      </c>
      <c r="BU67" s="22">
        <v>0.15209862667507631</v>
      </c>
      <c r="BV67" s="22">
        <v>0.13387616875471428</v>
      </c>
      <c r="BW67" s="22">
        <v>0.15529460245689361</v>
      </c>
    </row>
    <row r="68" spans="1:75" x14ac:dyDescent="0.35">
      <c r="A68" s="21" t="s">
        <v>119</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2">
        <v>4.4925040344953641E-2</v>
      </c>
      <c r="AQ68" s="22">
        <v>4.3415419693850467E-2</v>
      </c>
      <c r="AR68" s="22">
        <v>4.1563847244439484E-2</v>
      </c>
      <c r="AS68" s="22">
        <v>3.9964928707764164E-2</v>
      </c>
      <c r="AT68" s="22">
        <v>3.7902585117404623E-2</v>
      </c>
      <c r="AU68" s="22">
        <v>3.6320221015375673E-2</v>
      </c>
      <c r="AV68" s="22">
        <v>3.5428826504077027E-2</v>
      </c>
      <c r="AW68" s="22">
        <v>3.5256504367884217E-2</v>
      </c>
      <c r="AX68" s="22">
        <v>3.4412469289767836E-2</v>
      </c>
      <c r="AY68" s="22">
        <v>3.2661645509979721E-2</v>
      </c>
      <c r="AZ68" s="22"/>
      <c r="BA68" s="22">
        <v>2.7381550889615764E-2</v>
      </c>
      <c r="BB68" s="22">
        <v>2.6202980526578403E-2</v>
      </c>
      <c r="BC68" s="22">
        <v>2.4354146736103432E-2</v>
      </c>
      <c r="BD68" s="22">
        <v>2.1807914502077388E-2</v>
      </c>
      <c r="BE68" s="43"/>
      <c r="BF68" s="43"/>
      <c r="BG68" s="43"/>
      <c r="BH68" s="43"/>
      <c r="BI68" s="43"/>
      <c r="BJ68" s="43"/>
      <c r="BK68" s="43"/>
      <c r="BL68" s="43"/>
      <c r="BM68" s="43"/>
      <c r="BN68" s="43"/>
      <c r="BO68" s="43"/>
      <c r="BP68" s="43"/>
      <c r="BQ68" s="43"/>
      <c r="BR68" s="43"/>
      <c r="BS68" s="43"/>
      <c r="BT68" s="43"/>
      <c r="BU68" s="43"/>
      <c r="BV68" s="43"/>
      <c r="BW68" s="43"/>
    </row>
    <row r="69" spans="1:75" x14ac:dyDescent="0.35">
      <c r="A69" s="21" t="s">
        <v>120</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2"/>
      <c r="AQ69" s="22"/>
      <c r="AR69" s="22"/>
      <c r="AS69" s="22"/>
      <c r="AT69" s="22"/>
      <c r="AU69" s="43"/>
      <c r="AV69" s="43"/>
      <c r="AW69" s="43"/>
      <c r="AX69" s="43"/>
      <c r="AY69" s="43"/>
      <c r="AZ69" s="43"/>
      <c r="BA69" s="43"/>
      <c r="BB69" s="43"/>
      <c r="BC69" s="43"/>
      <c r="BD69" s="43"/>
      <c r="BE69" s="43"/>
      <c r="BF69" s="43"/>
      <c r="BG69" s="43"/>
      <c r="BH69" s="43"/>
      <c r="BI69" s="43"/>
      <c r="BJ69" s="22">
        <v>2.0869959576911255E-2</v>
      </c>
      <c r="BK69" s="22">
        <v>2.3314294270503598E-2</v>
      </c>
      <c r="BL69" s="22">
        <v>2.662448103592437E-2</v>
      </c>
      <c r="BM69" s="22">
        <v>2.9179227869780243E-2</v>
      </c>
      <c r="BN69" s="22">
        <v>3.0718229913091984E-2</v>
      </c>
      <c r="BO69" s="22">
        <v>3.2524979144868134E-2</v>
      </c>
      <c r="BP69" s="22">
        <v>3.4056355468261544E-2</v>
      </c>
      <c r="BQ69" s="22">
        <v>3.5285942723091761E-2</v>
      </c>
      <c r="BR69" s="22">
        <v>3.6146983044246316E-2</v>
      </c>
      <c r="BS69" s="22">
        <v>3.6958413334202939E-2</v>
      </c>
      <c r="BT69" s="22">
        <v>3.7909186308875124E-2</v>
      </c>
      <c r="BU69" s="22">
        <v>3.9280549535493356E-2</v>
      </c>
      <c r="BV69" s="22">
        <v>3.9747627909020415E-2</v>
      </c>
      <c r="BW69" s="22">
        <v>3.9501845439175433E-2</v>
      </c>
    </row>
    <row r="70" spans="1:75" x14ac:dyDescent="0.35">
      <c r="A70" s="21" t="s">
        <v>65</v>
      </c>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2">
        <v>7.5003549239365003E-2</v>
      </c>
      <c r="AQ70" s="22">
        <v>8.1063890940243799E-2</v>
      </c>
      <c r="AR70" s="22">
        <v>8.7593880849340097E-2</v>
      </c>
      <c r="AS70" s="22">
        <v>9.3971532970061972E-2</v>
      </c>
      <c r="AT70" s="22">
        <v>0.102152619436334</v>
      </c>
      <c r="AU70" s="22">
        <v>0.1052032083678785</v>
      </c>
      <c r="AV70" s="22">
        <v>0.10930162550605475</v>
      </c>
      <c r="AW70" s="22">
        <v>0.11325702197223647</v>
      </c>
      <c r="AX70" s="22">
        <v>0.1171475866911328</v>
      </c>
      <c r="AY70" s="22">
        <v>0.11885938257526614</v>
      </c>
      <c r="AZ70" s="22">
        <v>0.12316108402702908</v>
      </c>
      <c r="BA70" s="22">
        <v>0.12855672790637049</v>
      </c>
      <c r="BB70" s="22">
        <v>0.13051842601797006</v>
      </c>
      <c r="BC70" s="22">
        <v>0.13248130403898709</v>
      </c>
      <c r="BD70" s="22">
        <v>0.13317834515014995</v>
      </c>
      <c r="BE70" s="22">
        <v>0.13344473522771635</v>
      </c>
      <c r="BF70" s="22">
        <v>0.1334909373106109</v>
      </c>
      <c r="BG70" s="22">
        <v>0.13391071828352355</v>
      </c>
      <c r="BH70" s="22">
        <v>0.13566879160039433</v>
      </c>
      <c r="BI70" s="22">
        <v>0.13938001313047699</v>
      </c>
      <c r="BJ70" s="22">
        <v>0.13674743700106501</v>
      </c>
      <c r="BK70" s="22">
        <v>0.1340215131314067</v>
      </c>
      <c r="BL70" s="22">
        <v>0.1355357716513049</v>
      </c>
      <c r="BM70" s="22">
        <v>0.13397128832631139</v>
      </c>
      <c r="BN70" s="22">
        <v>0.13102592404672678</v>
      </c>
      <c r="BO70" s="22">
        <v>0.12924314488618627</v>
      </c>
      <c r="BP70" s="22">
        <v>0.12639264615731832</v>
      </c>
      <c r="BQ70" s="22">
        <v>0.12513259760041989</v>
      </c>
      <c r="BR70" s="22">
        <v>0.12365766930323037</v>
      </c>
      <c r="BS70" s="22">
        <v>0.12141467519514379</v>
      </c>
      <c r="BT70" s="22">
        <v>0.11868372092647511</v>
      </c>
      <c r="BU70" s="22">
        <v>0.1141383905002037</v>
      </c>
      <c r="BV70" s="22">
        <v>0.10355831954817779</v>
      </c>
      <c r="BW70" s="22">
        <v>9.2800506884970338E-2</v>
      </c>
    </row>
    <row r="71" spans="1:75" x14ac:dyDescent="0.35">
      <c r="A71" s="26" t="s">
        <v>72</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34"/>
      <c r="AQ71" s="34"/>
      <c r="AR71" s="34">
        <v>2.0627263921784215E-2</v>
      </c>
      <c r="AS71" s="34">
        <v>2.1674391031038201E-2</v>
      </c>
      <c r="AT71" s="34">
        <v>2.2781722440679931E-2</v>
      </c>
      <c r="AU71" s="34">
        <v>2.4163617943364701E-2</v>
      </c>
      <c r="AV71" s="22">
        <v>2.6286259076608955E-2</v>
      </c>
      <c r="AW71" s="22">
        <v>2.8169148732040052E-2</v>
      </c>
      <c r="AX71" s="22">
        <v>3.0166956164396609E-2</v>
      </c>
      <c r="AY71" s="22">
        <v>3.1159395549243071E-2</v>
      </c>
      <c r="AZ71" s="22">
        <v>3.1977856290928731E-2</v>
      </c>
      <c r="BA71" s="22">
        <v>3.3206646268677198E-2</v>
      </c>
      <c r="BB71" s="22">
        <v>3.3406999066170451E-2</v>
      </c>
      <c r="BC71" s="22">
        <v>3.3723488007518232E-2</v>
      </c>
      <c r="BD71" s="22">
        <v>3.3952873131298113E-2</v>
      </c>
      <c r="BE71" s="22">
        <v>3.5168022010480589E-2</v>
      </c>
      <c r="BF71" s="22">
        <v>3.654721519853333E-2</v>
      </c>
      <c r="BG71" s="22">
        <v>3.744958401362513E-2</v>
      </c>
      <c r="BH71" s="22">
        <v>3.8236150311989771E-2</v>
      </c>
      <c r="BI71" s="22">
        <v>3.9028201980989351E-2</v>
      </c>
      <c r="BJ71" s="22">
        <v>3.8643164593364442E-2</v>
      </c>
      <c r="BK71" s="22">
        <v>3.8209079643910626E-2</v>
      </c>
      <c r="BL71" s="22">
        <v>3.8648935175944879E-2</v>
      </c>
      <c r="BM71" s="22">
        <v>3.8235130926267742E-2</v>
      </c>
      <c r="BN71" s="22">
        <v>3.7136931307358845E-2</v>
      </c>
      <c r="BO71" s="22">
        <v>3.6328925108826557E-2</v>
      </c>
      <c r="BP71" s="22">
        <v>3.5453957661726897E-2</v>
      </c>
      <c r="BQ71" s="22">
        <v>3.4944358661162973E-2</v>
      </c>
      <c r="BR71" s="22">
        <v>3.4293835920042107E-2</v>
      </c>
      <c r="BS71" s="22">
        <v>3.3439700686721634E-2</v>
      </c>
      <c r="BT71" s="22">
        <v>3.114909444013142E-2</v>
      </c>
      <c r="BU71" s="22">
        <v>3.0423651917500381E-2</v>
      </c>
      <c r="BV71" s="22">
        <v>3.3313832050832437E-2</v>
      </c>
      <c r="BW71" s="22">
        <v>3.1819573708436896E-2</v>
      </c>
    </row>
    <row r="72" spans="1:75" x14ac:dyDescent="0.35">
      <c r="A72" s="21" t="s">
        <v>61</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2">
        <v>6.7003143237102131E-2</v>
      </c>
      <c r="AQ72" s="22">
        <v>6.6126346140928799E-2</v>
      </c>
      <c r="AR72" s="22">
        <v>4.5663534893846267E-2</v>
      </c>
      <c r="AS72" s="22">
        <v>4.5075336792444992E-2</v>
      </c>
      <c r="AT72" s="22">
        <v>4.3964182408894402E-2</v>
      </c>
      <c r="AU72" s="22">
        <v>4.3745387746818104E-2</v>
      </c>
      <c r="AV72" s="22">
        <v>4.1509405368020717E-2</v>
      </c>
      <c r="AW72" s="22">
        <v>4.370342499755879E-2</v>
      </c>
      <c r="AX72" s="22">
        <v>4.4002974580670533E-2</v>
      </c>
      <c r="AY72" s="22">
        <v>4.3455994318763784E-2</v>
      </c>
      <c r="AZ72" s="22">
        <v>7.4112413829316409E-2</v>
      </c>
      <c r="BA72" s="22">
        <v>4.3779762448199644E-2</v>
      </c>
      <c r="BB72" s="22">
        <v>4.5249357196575413E-2</v>
      </c>
      <c r="BC72" s="22">
        <v>4.4249004270105474E-2</v>
      </c>
      <c r="BD72" s="22">
        <v>4.3074461029060061E-2</v>
      </c>
      <c r="BE72" s="22">
        <v>6.1238681657037795E-2</v>
      </c>
      <c r="BF72" s="22">
        <v>5.8004114472730371E-2</v>
      </c>
      <c r="BG72" s="22">
        <v>5.7712224887206932E-2</v>
      </c>
      <c r="BH72" s="22">
        <v>5.7114449689978995E-2</v>
      </c>
      <c r="BI72" s="22">
        <v>5.5773841806296888E-2</v>
      </c>
      <c r="BJ72" s="22">
        <v>4.852323012849067E-2</v>
      </c>
      <c r="BK72" s="22">
        <v>4.8561787905927717E-2</v>
      </c>
      <c r="BL72" s="22">
        <v>4.8474555794952287E-2</v>
      </c>
      <c r="BM72" s="22">
        <v>4.8143284642102872E-2</v>
      </c>
      <c r="BN72" s="22">
        <v>4.7397358637244341E-2</v>
      </c>
      <c r="BO72" s="22">
        <v>4.7246558433108224E-2</v>
      </c>
      <c r="BP72" s="22">
        <v>4.7786100529762156E-2</v>
      </c>
      <c r="BQ72" s="22">
        <v>4.8705095780402684E-2</v>
      </c>
      <c r="BR72" s="22">
        <v>4.8640496832753649E-2</v>
      </c>
      <c r="BS72" s="22">
        <v>4.8535009759178162E-2</v>
      </c>
      <c r="BT72" s="22">
        <v>4.857200329926098E-2</v>
      </c>
      <c r="BU72" s="22">
        <v>4.8022103792985896E-2</v>
      </c>
      <c r="BV72" s="22">
        <v>5.6913909838980176E-2</v>
      </c>
      <c r="BW72" s="22">
        <v>5.3154511960335327E-2</v>
      </c>
    </row>
    <row r="73" spans="1:75" x14ac:dyDescent="0.3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row>
    <row r="74" spans="1:75" x14ac:dyDescent="0.35">
      <c r="A74" s="9" t="s">
        <v>66</v>
      </c>
      <c r="B74" s="4" t="s">
        <v>20</v>
      </c>
      <c r="C74" s="4" t="s">
        <v>21</v>
      </c>
      <c r="D74" s="4" t="s">
        <v>22</v>
      </c>
      <c r="E74" s="4" t="s">
        <v>23</v>
      </c>
      <c r="F74" s="4" t="s">
        <v>24</v>
      </c>
      <c r="G74" s="4" t="s">
        <v>25</v>
      </c>
      <c r="H74" s="4" t="s">
        <v>26</v>
      </c>
      <c r="I74" s="4" t="s">
        <v>27</v>
      </c>
      <c r="J74" s="4" t="s">
        <v>28</v>
      </c>
      <c r="K74" s="4" t="s">
        <v>29</v>
      </c>
      <c r="L74" s="4" t="s">
        <v>30</v>
      </c>
      <c r="M74" s="4" t="s">
        <v>31</v>
      </c>
      <c r="N74" s="4" t="s">
        <v>32</v>
      </c>
      <c r="O74" s="4" t="s">
        <v>33</v>
      </c>
      <c r="P74" s="4" t="s">
        <v>34</v>
      </c>
      <c r="Q74" s="4" t="s">
        <v>35</v>
      </c>
      <c r="R74" s="4" t="s">
        <v>36</v>
      </c>
      <c r="S74" s="4" t="s">
        <v>37</v>
      </c>
      <c r="T74" s="4" t="s">
        <v>38</v>
      </c>
      <c r="U74" s="4" t="s">
        <v>39</v>
      </c>
      <c r="V74" s="4" t="s">
        <v>40</v>
      </c>
      <c r="W74" s="4" t="s">
        <v>41</v>
      </c>
      <c r="X74" s="4" t="s">
        <v>42</v>
      </c>
      <c r="Y74" s="4" t="s">
        <v>43</v>
      </c>
      <c r="Z74" s="4" t="s">
        <v>0</v>
      </c>
      <c r="AA74" s="4" t="s">
        <v>1</v>
      </c>
      <c r="AB74" s="4" t="s">
        <v>2</v>
      </c>
      <c r="AC74" s="4" t="s">
        <v>3</v>
      </c>
      <c r="AD74" s="4" t="s">
        <v>4</v>
      </c>
      <c r="AE74" s="4" t="s">
        <v>5</v>
      </c>
      <c r="AF74" s="4" t="s">
        <v>6</v>
      </c>
      <c r="AG74" s="4" t="s">
        <v>7</v>
      </c>
      <c r="AH74" s="4" t="s">
        <v>8</v>
      </c>
      <c r="AI74" s="4" t="s">
        <v>9</v>
      </c>
      <c r="AJ74" s="4" t="s">
        <v>10</v>
      </c>
      <c r="AK74" s="4" t="s">
        <v>11</v>
      </c>
      <c r="AL74" s="4" t="s">
        <v>12</v>
      </c>
      <c r="AM74" s="4" t="s">
        <v>13</v>
      </c>
      <c r="AN74" s="4" t="s">
        <v>14</v>
      </c>
      <c r="AO74" s="4" t="s">
        <v>15</v>
      </c>
      <c r="AP74" s="4" t="s">
        <v>16</v>
      </c>
      <c r="AQ74" s="4" t="s">
        <v>17</v>
      </c>
      <c r="AR74" s="4" t="s">
        <v>18</v>
      </c>
      <c r="AS74" s="4" t="s">
        <v>19</v>
      </c>
      <c r="AT74" s="5" t="s">
        <v>44</v>
      </c>
      <c r="AU74" s="4" t="s">
        <v>45</v>
      </c>
      <c r="AV74" s="4" t="s">
        <v>54</v>
      </c>
      <c r="AW74" s="4" t="s">
        <v>55</v>
      </c>
      <c r="AX74" s="4" t="s">
        <v>58</v>
      </c>
      <c r="AY74" s="4" t="s">
        <v>59</v>
      </c>
      <c r="AZ74" s="4" t="s">
        <v>73</v>
      </c>
      <c r="BA74" s="4" t="s">
        <v>74</v>
      </c>
      <c r="BB74" s="4" t="s">
        <v>75</v>
      </c>
      <c r="BC74" s="4" t="s">
        <v>76</v>
      </c>
      <c r="BD74" s="4" t="s">
        <v>77</v>
      </c>
      <c r="BE74" s="4" t="s">
        <v>78</v>
      </c>
      <c r="BF74" s="4" t="s">
        <v>79</v>
      </c>
      <c r="BG74" s="4" t="s">
        <v>80</v>
      </c>
      <c r="BH74" s="4" t="s">
        <v>81</v>
      </c>
      <c r="BI74" s="4" t="s">
        <v>82</v>
      </c>
      <c r="BJ74" s="4" t="s">
        <v>83</v>
      </c>
      <c r="BK74" s="4" t="s">
        <v>98</v>
      </c>
      <c r="BL74" s="4" t="s">
        <v>99</v>
      </c>
      <c r="BM74" s="4" t="s">
        <v>100</v>
      </c>
      <c r="BN74" s="4" t="s">
        <v>114</v>
      </c>
      <c r="BO74" s="4" t="s">
        <v>116</v>
      </c>
      <c r="BP74" s="4" t="s">
        <v>118</v>
      </c>
      <c r="BQ74" s="4" t="s">
        <v>121</v>
      </c>
      <c r="BR74" s="4" t="s">
        <v>124</v>
      </c>
      <c r="BS74" s="4" t="s">
        <v>125</v>
      </c>
      <c r="BT74" s="4" t="str">
        <f>BT3</f>
        <v>2022 Q3</v>
      </c>
      <c r="BU74" s="4" t="str">
        <f>BU3</f>
        <v>2022 Q4</v>
      </c>
      <c r="BV74" s="4" t="str">
        <f>BV3</f>
        <v>2023 Q1</v>
      </c>
      <c r="BW74" s="4" t="str">
        <f>BW3</f>
        <v>2023 Q2</v>
      </c>
    </row>
    <row r="75" spans="1:75" x14ac:dyDescent="0.35">
      <c r="A75" s="17" t="s">
        <v>63</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29">
        <v>0.4536</v>
      </c>
      <c r="AQ75" s="29">
        <v>0.46750000000000003</v>
      </c>
      <c r="AR75" s="29">
        <v>0.45519999999999999</v>
      </c>
      <c r="AS75" s="29">
        <v>0.44779999999999998</v>
      </c>
      <c r="AT75" s="29">
        <v>0.44869999999999999</v>
      </c>
      <c r="AU75" s="29">
        <v>0.46110000000000001</v>
      </c>
      <c r="AV75" s="29">
        <v>0.44540000000000002</v>
      </c>
      <c r="AW75" s="29">
        <v>0.439</v>
      </c>
      <c r="AX75" s="29">
        <v>0.43830000000000002</v>
      </c>
      <c r="AY75" s="29">
        <v>0.43990000000000001</v>
      </c>
      <c r="AZ75" s="29">
        <v>0.42330000000000001</v>
      </c>
      <c r="BA75" s="29">
        <v>0.42199999999999999</v>
      </c>
      <c r="BB75" s="29">
        <v>0.41749999999999998</v>
      </c>
      <c r="BC75" s="29">
        <v>0.42009999999999997</v>
      </c>
      <c r="BD75" s="29">
        <v>0.40379999999999999</v>
      </c>
      <c r="BE75" s="29">
        <v>0.41310000000000002</v>
      </c>
      <c r="BF75" s="29">
        <v>0.41270000000000001</v>
      </c>
      <c r="BG75" s="29">
        <v>0.41249999999999998</v>
      </c>
      <c r="BH75" s="29">
        <v>0.40260000000000001</v>
      </c>
      <c r="BI75" s="29">
        <v>0.40339999999999998</v>
      </c>
      <c r="BJ75" s="29">
        <v>0.40498598290688448</v>
      </c>
      <c r="BK75" s="29">
        <v>0.41857392296957613</v>
      </c>
      <c r="BL75" s="29">
        <v>0.39232786320837626</v>
      </c>
      <c r="BM75" s="29">
        <v>0.38517783894210561</v>
      </c>
      <c r="BN75" s="29">
        <v>0.37667076669006344</v>
      </c>
      <c r="BO75" s="29">
        <v>0.35955274426519179</v>
      </c>
      <c r="BP75" s="29">
        <v>0.35072178937128329</v>
      </c>
      <c r="BQ75" s="29">
        <v>0.3503702695605026</v>
      </c>
      <c r="BR75" s="29">
        <v>0.3374526206737587</v>
      </c>
      <c r="BS75" s="29">
        <v>0.33685030629000751</v>
      </c>
      <c r="BT75" s="29">
        <v>0.32759783566600192</v>
      </c>
      <c r="BU75" s="29">
        <v>0.33412774804876849</v>
      </c>
      <c r="BV75" s="29">
        <v>0.34310659211940442</v>
      </c>
      <c r="BW75" s="29">
        <v>0.34213024546085019</v>
      </c>
    </row>
    <row r="76" spans="1:75" x14ac:dyDescent="0.35">
      <c r="A76" s="21" t="s">
        <v>64</v>
      </c>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2">
        <v>0.14499999999999999</v>
      </c>
      <c r="AQ76" s="22">
        <v>0.14330000000000001</v>
      </c>
      <c r="AR76" s="22">
        <v>0.14430000000000001</v>
      </c>
      <c r="AS76" s="22">
        <v>0.1464</v>
      </c>
      <c r="AT76" s="22">
        <v>0.14710000000000001</v>
      </c>
      <c r="AU76" s="22">
        <v>0.14319999999999999</v>
      </c>
      <c r="AV76" s="22">
        <v>0.14910000000000001</v>
      </c>
      <c r="AW76" s="22">
        <v>0.1484</v>
      </c>
      <c r="AX76" s="22">
        <v>0.14729999999999999</v>
      </c>
      <c r="AY76" s="22">
        <v>0.14849999999999999</v>
      </c>
      <c r="AZ76" s="22">
        <v>0.1573</v>
      </c>
      <c r="BA76" s="22">
        <v>0.1578</v>
      </c>
      <c r="BB76" s="22">
        <v>0.15939999999999999</v>
      </c>
      <c r="BC76" s="22">
        <v>0.157</v>
      </c>
      <c r="BD76" s="22">
        <v>0.16400000000000001</v>
      </c>
      <c r="BE76" s="22">
        <v>0.1618</v>
      </c>
      <c r="BF76" s="22">
        <v>0.17030000000000001</v>
      </c>
      <c r="BG76" s="22">
        <v>0.16900000000000001</v>
      </c>
      <c r="BH76" s="22">
        <v>0.1694</v>
      </c>
      <c r="BI76" s="22">
        <v>0.17280000000000001</v>
      </c>
      <c r="BJ76" s="22">
        <v>0.17696072501432389</v>
      </c>
      <c r="BK76" s="22">
        <v>0.17388237038036689</v>
      </c>
      <c r="BL76" s="22">
        <v>0.17796221817920441</v>
      </c>
      <c r="BM76" s="22">
        <v>0.1814211158672325</v>
      </c>
      <c r="BN76" s="22">
        <v>0.18195208761685713</v>
      </c>
      <c r="BO76" s="22">
        <v>0.18317736922431266</v>
      </c>
      <c r="BP76" s="22">
        <v>0.19034049858680976</v>
      </c>
      <c r="BQ76" s="22">
        <v>0.19281212795488822</v>
      </c>
      <c r="BR76" s="22">
        <v>0.19521544105517702</v>
      </c>
      <c r="BS76" s="22">
        <v>0.19597005006632592</v>
      </c>
      <c r="BT76" s="22">
        <v>0.19989601574882709</v>
      </c>
      <c r="BU76" s="22">
        <v>0.19455027488762663</v>
      </c>
      <c r="BV76" s="22">
        <v>0.18885776044245331</v>
      </c>
      <c r="BW76" s="22">
        <v>0.18341348613527064</v>
      </c>
    </row>
    <row r="77" spans="1:75" x14ac:dyDescent="0.35">
      <c r="A77" s="21" t="s">
        <v>60</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2">
        <v>0.13159999999999999</v>
      </c>
      <c r="AQ77" s="22">
        <v>0.1275</v>
      </c>
      <c r="AR77" s="22">
        <v>0.12870000000000001</v>
      </c>
      <c r="AS77" s="22">
        <v>0.13100000000000001</v>
      </c>
      <c r="AT77" s="22">
        <v>0.1263</v>
      </c>
      <c r="AU77" s="22">
        <v>0.1171</v>
      </c>
      <c r="AV77" s="22">
        <v>0.1215</v>
      </c>
      <c r="AW77" s="22">
        <v>0.1336</v>
      </c>
      <c r="AX77" s="22">
        <v>0.1368</v>
      </c>
      <c r="AY77" s="22">
        <v>0.13189999999999999</v>
      </c>
      <c r="AZ77" s="22">
        <v>0.13519999999999999</v>
      </c>
      <c r="BA77" s="22">
        <v>0.129</v>
      </c>
      <c r="BB77" s="22">
        <v>0.12559999999999999</v>
      </c>
      <c r="BC77" s="22">
        <v>0.13139999999999999</v>
      </c>
      <c r="BD77" s="22">
        <v>0.13089999999999999</v>
      </c>
      <c r="BE77" s="22">
        <v>0.1313</v>
      </c>
      <c r="BF77" s="22">
        <v>0.1333</v>
      </c>
      <c r="BG77" s="22">
        <v>0.13589999999999999</v>
      </c>
      <c r="BH77" s="22">
        <v>0.14169999999999999</v>
      </c>
      <c r="BI77" s="22">
        <v>0.1429</v>
      </c>
      <c r="BJ77" s="22">
        <v>0.14129349896024498</v>
      </c>
      <c r="BK77" s="22">
        <v>0.13900000000000001</v>
      </c>
      <c r="BL77" s="22">
        <v>0.14151031935202285</v>
      </c>
      <c r="BM77" s="22">
        <v>0.14325885768029131</v>
      </c>
      <c r="BN77" s="22">
        <v>0.14192108377004939</v>
      </c>
      <c r="BO77" s="22">
        <v>0.15018327047462307</v>
      </c>
      <c r="BP77" s="22">
        <v>0.1484455327480271</v>
      </c>
      <c r="BQ77" s="22">
        <v>0.14821030499456964</v>
      </c>
      <c r="BR77" s="22">
        <v>0.15362750604166811</v>
      </c>
      <c r="BS77" s="22">
        <v>0.14970629709664349</v>
      </c>
      <c r="BT77" s="22">
        <v>0.14693059012758858</v>
      </c>
      <c r="BU77" s="22">
        <v>0.15122489625697824</v>
      </c>
      <c r="BV77" s="22">
        <v>0.14835287582567533</v>
      </c>
      <c r="BW77" s="22">
        <v>0.14059426765351252</v>
      </c>
    </row>
    <row r="78" spans="1:75" x14ac:dyDescent="0.35">
      <c r="A78" s="21" t="s">
        <v>67</v>
      </c>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2">
        <v>6.5699999999999995E-2</v>
      </c>
      <c r="AQ78" s="22">
        <v>6.3E-2</v>
      </c>
      <c r="AR78" s="22">
        <v>5.8999999999999997E-2</v>
      </c>
      <c r="AS78" s="22">
        <v>5.7299999999999997E-2</v>
      </c>
      <c r="AT78" s="22">
        <v>5.7799999999999997E-2</v>
      </c>
      <c r="AU78" s="22">
        <v>5.6899999999999999E-2</v>
      </c>
      <c r="AV78" s="22">
        <v>5.6599999999999998E-2</v>
      </c>
      <c r="AW78" s="22">
        <v>5.2999999999999999E-2</v>
      </c>
      <c r="AX78" s="22">
        <v>5.1400000000000001E-2</v>
      </c>
      <c r="AY78" s="22">
        <v>5.3199999999999997E-2</v>
      </c>
      <c r="AZ78" s="22">
        <v>5.0500000000000003E-2</v>
      </c>
      <c r="BA78" s="22">
        <v>5.0200000000000002E-2</v>
      </c>
      <c r="BB78" s="22">
        <v>4.99E-2</v>
      </c>
      <c r="BC78" s="22">
        <v>4.6699999999999998E-2</v>
      </c>
      <c r="BD78" s="22">
        <v>4.8599999999999997E-2</v>
      </c>
      <c r="BE78" s="22">
        <v>5.11E-2</v>
      </c>
      <c r="BF78" s="22">
        <v>4.8300000000000003E-2</v>
      </c>
      <c r="BG78" s="22">
        <v>4.7500000000000001E-2</v>
      </c>
      <c r="BH78" s="22">
        <v>4.3400000000000001E-2</v>
      </c>
      <c r="BI78" s="22">
        <v>4.2700000000000002E-2</v>
      </c>
      <c r="BJ78" s="22">
        <v>4.6020375462987206E-2</v>
      </c>
      <c r="BK78" s="22">
        <v>4.3619217182473281E-2</v>
      </c>
      <c r="BL78" s="22">
        <v>4.4995530755154771E-2</v>
      </c>
      <c r="BM78" s="22">
        <v>4.3637365268935906E-2</v>
      </c>
      <c r="BN78" s="22">
        <v>4.2358613777821935E-2</v>
      </c>
      <c r="BO78" s="22">
        <v>4.1649254806711285E-2</v>
      </c>
      <c r="BP78" s="22">
        <v>3.9226842122991837E-2</v>
      </c>
      <c r="BQ78" s="22">
        <v>3.7497723473411265E-2</v>
      </c>
      <c r="BR78" s="22">
        <v>3.9113039364598735E-2</v>
      </c>
      <c r="BS78" s="22">
        <v>3.8615085540115543E-2</v>
      </c>
      <c r="BT78" s="22">
        <v>4.1109784941239721E-2</v>
      </c>
      <c r="BU78" s="22">
        <v>3.9932577434636109E-2</v>
      </c>
      <c r="BV78" s="22">
        <v>3.9713926893770152E-2</v>
      </c>
      <c r="BW78" s="22">
        <v>3.5241652170947164E-2</v>
      </c>
    </row>
    <row r="79" spans="1:75" x14ac:dyDescent="0.35">
      <c r="A79" s="21" t="s">
        <v>65</v>
      </c>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2">
        <v>3.2099999999999997E-2</v>
      </c>
      <c r="AQ79" s="22">
        <v>3.44E-2</v>
      </c>
      <c r="AR79" s="22">
        <v>3.7100000000000001E-2</v>
      </c>
      <c r="AS79" s="22">
        <v>4.0399999999999998E-2</v>
      </c>
      <c r="AT79" s="22">
        <v>4.4299999999999999E-2</v>
      </c>
      <c r="AU79" s="22">
        <v>4.7600000000000003E-2</v>
      </c>
      <c r="AV79" s="22">
        <v>4.7399999999999998E-2</v>
      </c>
      <c r="AW79" s="22">
        <v>4.9399999999999999E-2</v>
      </c>
      <c r="AX79" s="22">
        <v>5.2999999999999999E-2</v>
      </c>
      <c r="AY79" s="22">
        <v>5.4399999999999997E-2</v>
      </c>
      <c r="AZ79" s="22">
        <v>5.7299999999999997E-2</v>
      </c>
      <c r="BA79" s="22">
        <v>6.0499999999999998E-2</v>
      </c>
      <c r="BB79" s="22">
        <v>6.2600000000000003E-2</v>
      </c>
      <c r="BC79" s="22">
        <v>6.3299999999999995E-2</v>
      </c>
      <c r="BD79" s="22">
        <v>6.4799999999999996E-2</v>
      </c>
      <c r="BE79" s="22">
        <v>6.6000000000000003E-2</v>
      </c>
      <c r="BF79" s="22">
        <v>6.6600000000000006E-2</v>
      </c>
      <c r="BG79" s="22">
        <v>6.8500000000000005E-2</v>
      </c>
      <c r="BH79" s="22">
        <v>6.9800000000000001E-2</v>
      </c>
      <c r="BI79" s="22">
        <v>7.0900000000000005E-2</v>
      </c>
      <c r="BJ79" s="22">
        <v>7.342504848856149E-2</v>
      </c>
      <c r="BK79" s="22">
        <v>7.2907221345861833E-2</v>
      </c>
      <c r="BL79" s="22">
        <v>7.6008930199841535E-2</v>
      </c>
      <c r="BM79" s="22">
        <v>7.718824925516754E-2</v>
      </c>
      <c r="BN79" s="22">
        <v>7.8877862846846669E-2</v>
      </c>
      <c r="BO79" s="22">
        <v>8.1820227995314077E-2</v>
      </c>
      <c r="BP79" s="22">
        <v>8.1958457337658649E-2</v>
      </c>
      <c r="BQ79" s="22">
        <v>8.2314773255064366E-2</v>
      </c>
      <c r="BR79" s="22">
        <v>8.5904902334448266E-2</v>
      </c>
      <c r="BS79" s="22">
        <v>8.7193423838480985E-2</v>
      </c>
      <c r="BT79" s="22">
        <v>8.7809565674822176E-2</v>
      </c>
      <c r="BU79" s="22">
        <v>8.4929046608924488E-2</v>
      </c>
      <c r="BV79" s="22">
        <v>8.2147903056357247E-2</v>
      </c>
      <c r="BW79" s="22">
        <v>8.0329024409654712E-2</v>
      </c>
    </row>
    <row r="80" spans="1:75" x14ac:dyDescent="0.35">
      <c r="A80" s="21" t="s">
        <v>68</v>
      </c>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2">
        <v>2.0199999999999999E-2</v>
      </c>
      <c r="AQ80" s="22">
        <v>2.1299999999999999E-2</v>
      </c>
      <c r="AR80" s="22">
        <v>2.1999999999999999E-2</v>
      </c>
      <c r="AS80" s="22">
        <v>2.2100000000000002E-2</v>
      </c>
      <c r="AT80" s="22">
        <v>2.24E-2</v>
      </c>
      <c r="AU80" s="22">
        <v>2.29E-2</v>
      </c>
      <c r="AV80" s="42"/>
      <c r="AW80" s="42"/>
      <c r="AX80" s="22">
        <v>2.0299999999999999E-2</v>
      </c>
      <c r="AY80" s="22">
        <v>1.9800000000000002E-2</v>
      </c>
      <c r="AZ80" s="22">
        <v>2.12E-2</v>
      </c>
      <c r="BA80" s="22">
        <v>2.1399999999999999E-2</v>
      </c>
      <c r="BB80" s="22">
        <v>2.07E-2</v>
      </c>
      <c r="BC80" s="22">
        <v>2.12E-2</v>
      </c>
      <c r="BD80" s="22">
        <v>2.41E-2</v>
      </c>
      <c r="BE80" s="22">
        <v>2.3800000000000002E-2</v>
      </c>
      <c r="BF80" s="22">
        <v>2.3699999999999999E-2</v>
      </c>
      <c r="BG80" s="22">
        <v>2.29E-2</v>
      </c>
      <c r="BH80" s="22">
        <v>2.5000000000000001E-2</v>
      </c>
      <c r="BI80" s="22">
        <v>2.4899999999999999E-2</v>
      </c>
      <c r="BJ80" s="22">
        <v>2.6757492803960656E-2</v>
      </c>
      <c r="BK80" s="22">
        <v>1.7291652447621837E-2</v>
      </c>
      <c r="BL80" s="22">
        <v>2.3782080790694195E-2</v>
      </c>
      <c r="BM80" s="22">
        <v>2.3835684223136103E-2</v>
      </c>
      <c r="BN80" s="22">
        <v>2.214104935762513E-2</v>
      </c>
      <c r="BO80" s="22">
        <v>2.3718928684340744E-2</v>
      </c>
      <c r="BP80" s="22">
        <v>2.1143339691730878E-2</v>
      </c>
      <c r="BQ80" s="22">
        <v>2.3355093012993738E-2</v>
      </c>
      <c r="BR80" s="22">
        <v>2.2218387913498092E-2</v>
      </c>
      <c r="BS80" s="22">
        <v>2.1277828764457173E-2</v>
      </c>
      <c r="BT80" s="22"/>
      <c r="BU80" s="22">
        <v>2.5240287811171169E-2</v>
      </c>
      <c r="BV80" s="22">
        <v>2.2333989445846567E-2</v>
      </c>
      <c r="BW80" s="22">
        <v>2.2084655001875918E-2</v>
      </c>
    </row>
    <row r="81" spans="1:75" x14ac:dyDescent="0.35">
      <c r="A81" s="21" t="s">
        <v>117</v>
      </c>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2"/>
      <c r="AQ81" s="22"/>
      <c r="AR81" s="22"/>
      <c r="AS81" s="22"/>
      <c r="AT81" s="22"/>
      <c r="AU81" s="42"/>
      <c r="AV81" s="42"/>
      <c r="AW81" s="42"/>
      <c r="AX81" s="42"/>
      <c r="AY81" s="42"/>
      <c r="AZ81" s="42"/>
      <c r="BA81" s="42"/>
      <c r="BB81" s="42"/>
      <c r="BC81" s="42"/>
      <c r="BD81" s="42"/>
      <c r="BE81" s="22">
        <v>1.9699999999999999E-2</v>
      </c>
      <c r="BF81" s="42"/>
      <c r="BG81" s="42"/>
      <c r="BH81" s="42"/>
      <c r="BI81" s="42"/>
      <c r="BJ81" s="42"/>
      <c r="BK81" s="42"/>
      <c r="BL81" s="42"/>
      <c r="BM81" s="42"/>
      <c r="BN81" s="42"/>
      <c r="BO81" s="22">
        <v>1.9947213180546517E-2</v>
      </c>
      <c r="BP81" s="42"/>
      <c r="BQ81" s="42"/>
      <c r="BR81" s="42"/>
      <c r="BS81" s="42"/>
      <c r="BT81" s="42"/>
      <c r="BU81" s="42"/>
      <c r="BV81" s="42"/>
      <c r="BW81" s="42"/>
    </row>
    <row r="82" spans="1:75" x14ac:dyDescent="0.35">
      <c r="A82" s="21" t="s">
        <v>119</v>
      </c>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2">
        <v>2.0500000000000001E-2</v>
      </c>
      <c r="AQ82" s="22"/>
      <c r="AR82" s="22">
        <v>2.1999999999999999E-2</v>
      </c>
      <c r="AS82" s="22">
        <v>2.0899999999999998E-2</v>
      </c>
      <c r="AT82" s="22">
        <v>2.0199999999999999E-2</v>
      </c>
      <c r="AU82" s="42"/>
      <c r="AV82" s="42"/>
      <c r="AW82" s="42"/>
      <c r="AX82" s="42"/>
      <c r="AY82" s="42"/>
      <c r="AZ82" s="42"/>
      <c r="BA82" s="42"/>
      <c r="BB82" s="42"/>
      <c r="BC82" s="42"/>
      <c r="BD82" s="42"/>
      <c r="BE82" s="42"/>
      <c r="BF82" s="42"/>
      <c r="BG82" s="42"/>
      <c r="BH82" s="42"/>
      <c r="BI82" s="42"/>
      <c r="BJ82" s="42"/>
      <c r="BK82" s="42"/>
      <c r="BL82" s="42"/>
      <c r="BM82" s="42"/>
      <c r="BN82" s="42"/>
      <c r="BO82" s="42"/>
      <c r="BP82" s="22">
        <v>2.1258617514680687E-2</v>
      </c>
      <c r="BQ82" s="22">
        <v>2.3151706161028636E-2</v>
      </c>
      <c r="BR82" s="22">
        <v>2.4876847465937421E-2</v>
      </c>
      <c r="BS82" s="22">
        <v>2.7178480949698779E-2</v>
      </c>
      <c r="BT82" s="22">
        <v>2.5916157727927751E-2</v>
      </c>
      <c r="BU82" s="22">
        <v>2.4594436074562478E-2</v>
      </c>
      <c r="BV82" s="22">
        <v>2.4359686515076501E-2</v>
      </c>
      <c r="BW82" s="22">
        <v>2.4199324670009209E-2</v>
      </c>
    </row>
    <row r="83" spans="1:75" x14ac:dyDescent="0.35">
      <c r="A83" s="21" t="s">
        <v>61</v>
      </c>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2">
        <v>0.10710000000000001</v>
      </c>
      <c r="AQ83" s="22">
        <v>0.11989999999999999</v>
      </c>
      <c r="AR83" s="22">
        <v>0.10879999999999995</v>
      </c>
      <c r="AS83" s="22">
        <v>0.11080000000000004</v>
      </c>
      <c r="AT83" s="22">
        <v>0.11060000000000003</v>
      </c>
      <c r="AU83" s="22">
        <v>0.12989999999999996</v>
      </c>
      <c r="AV83" s="22">
        <v>0.15870000000000001</v>
      </c>
      <c r="AW83" s="22">
        <v>0.15559999999999999</v>
      </c>
      <c r="AX83" s="22">
        <v>0.13229999999999997</v>
      </c>
      <c r="AY83" s="22">
        <v>0.15230000000000005</v>
      </c>
      <c r="AZ83" s="22">
        <v>0.15520000000000003</v>
      </c>
      <c r="BA83" s="22">
        <v>0.15910000000000007</v>
      </c>
      <c r="BB83" s="22">
        <v>0.16430000000000006</v>
      </c>
      <c r="BC83" s="22">
        <v>0.16030000000000011</v>
      </c>
      <c r="BD83" s="22">
        <v>0.16380000000000003</v>
      </c>
      <c r="BE83" s="22">
        <v>0.13300000000000001</v>
      </c>
      <c r="BF83" s="22">
        <v>0.14509999999999995</v>
      </c>
      <c r="BG83" s="22">
        <v>0.14369999999999997</v>
      </c>
      <c r="BH83" s="22">
        <v>0.14809999999999995</v>
      </c>
      <c r="BI83" s="22">
        <v>0.1424</v>
      </c>
      <c r="BJ83" s="22">
        <v>0.13055687636303726</v>
      </c>
      <c r="BK83" s="22">
        <v>0.13472561567409994</v>
      </c>
      <c r="BL83" s="22">
        <v>0.14341305751470601</v>
      </c>
      <c r="BM83" s="22">
        <v>0.14548088876313092</v>
      </c>
      <c r="BN83" s="22">
        <v>0.15607853594073628</v>
      </c>
      <c r="BO83" s="22">
        <v>0.13995099136895986</v>
      </c>
      <c r="BP83" s="22">
        <v>0.14690492262681779</v>
      </c>
      <c r="BQ83" s="22">
        <v>0.11951123096115904</v>
      </c>
      <c r="BR83" s="22">
        <v>0.12126750108591866</v>
      </c>
      <c r="BS83" s="22">
        <v>0.12176788727994207</v>
      </c>
      <c r="BT83" s="22">
        <v>0.12603805829347803</v>
      </c>
      <c r="BU83" s="22">
        <v>0.12505986886990564</v>
      </c>
      <c r="BV83" s="22">
        <v>0.10989482073637559</v>
      </c>
      <c r="BW83" s="22">
        <v>0.12402367065725303</v>
      </c>
    </row>
    <row r="84" spans="1:75" x14ac:dyDescent="0.35">
      <c r="A84" s="21" t="s">
        <v>123</v>
      </c>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2">
        <v>2.4199999999999999E-2</v>
      </c>
      <c r="AQ84" s="22">
        <v>2.3099999999999999E-2</v>
      </c>
      <c r="AR84" s="22">
        <v>2.29E-2</v>
      </c>
      <c r="AS84" s="22">
        <v>2.3300000000000001E-2</v>
      </c>
      <c r="AT84" s="22">
        <v>2.24E-2</v>
      </c>
      <c r="AU84" s="22">
        <v>2.1299999999999999E-2</v>
      </c>
      <c r="AV84" s="22">
        <v>2.1299999999999999E-2</v>
      </c>
      <c r="AW84" s="22">
        <v>2.1000000000000001E-2</v>
      </c>
      <c r="AX84" s="22">
        <v>2.06E-2</v>
      </c>
      <c r="AY84" s="42"/>
      <c r="AZ84" s="42"/>
      <c r="BA84" s="42"/>
      <c r="BB84" s="42"/>
      <c r="BC84" s="42"/>
      <c r="BD84" s="42"/>
      <c r="BE84" s="42"/>
      <c r="BF84" s="42"/>
      <c r="BG84" s="42"/>
      <c r="BH84" s="42"/>
      <c r="BI84" s="42"/>
      <c r="BJ84" s="42"/>
      <c r="BK84" s="42"/>
      <c r="BL84" s="42"/>
      <c r="BM84" s="42"/>
      <c r="BN84" s="42"/>
      <c r="BO84" s="42"/>
      <c r="BP84" s="42"/>
      <c r="BQ84" s="22">
        <v>2.2776770626382399E-2</v>
      </c>
      <c r="BR84" s="42"/>
      <c r="BS84" s="42"/>
      <c r="BT84" s="22">
        <v>2.3323344278361979E-2</v>
      </c>
      <c r="BU84" s="22"/>
      <c r="BV84" s="22"/>
      <c r="BW84" s="22"/>
    </row>
    <row r="85" spans="1:75" x14ac:dyDescent="0.35">
      <c r="A85" s="21" t="s">
        <v>120</v>
      </c>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2"/>
      <c r="AQ85" s="22"/>
      <c r="AR85" s="22"/>
      <c r="AS85" s="22"/>
      <c r="AT85" s="22"/>
      <c r="AU85" s="22"/>
      <c r="AV85" s="22"/>
      <c r="AW85" s="22"/>
      <c r="AX85" s="22"/>
      <c r="AY85" s="42"/>
      <c r="AZ85" s="42"/>
      <c r="BA85" s="42"/>
      <c r="BB85" s="42"/>
      <c r="BC85" s="42"/>
      <c r="BD85" s="42"/>
      <c r="BE85" s="42"/>
      <c r="BF85" s="42"/>
      <c r="BG85" s="42"/>
      <c r="BH85" s="42"/>
      <c r="BI85" s="42"/>
      <c r="BJ85" s="42"/>
      <c r="BK85" s="42"/>
      <c r="BL85" s="42"/>
      <c r="BM85" s="42"/>
      <c r="BN85" s="42"/>
      <c r="BO85" s="42"/>
      <c r="BP85" s="42"/>
      <c r="BQ85" s="22"/>
      <c r="BR85" s="42">
        <v>2.0323754064994978E-2</v>
      </c>
      <c r="BS85" s="42">
        <v>2.1440640174328524E-2</v>
      </c>
      <c r="BT85" s="22">
        <v>2.1378647541752813E-2</v>
      </c>
      <c r="BU85" s="22">
        <v>2.0340864007426723E-2</v>
      </c>
      <c r="BV85" s="22">
        <v>2.0293197763582134E-2</v>
      </c>
      <c r="BW85" s="22"/>
    </row>
    <row r="86" spans="1:75" hidden="1" x14ac:dyDescent="0.3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2"/>
      <c r="AQ86" s="22"/>
      <c r="AR86" s="22"/>
      <c r="AS86" s="22"/>
      <c r="AT86" s="22"/>
      <c r="AU86" s="22"/>
      <c r="AV86" s="22"/>
      <c r="AW86" s="22"/>
      <c r="AX86" s="22"/>
      <c r="AY86" s="42"/>
      <c r="AZ86" s="42"/>
      <c r="BA86" s="42"/>
      <c r="BB86" s="42"/>
      <c r="BC86" s="42"/>
      <c r="BD86" s="42"/>
      <c r="BE86" s="42"/>
      <c r="BF86" s="42"/>
      <c r="BG86" s="42"/>
      <c r="BH86" s="42"/>
      <c r="BI86" s="42"/>
      <c r="BJ86" s="42"/>
      <c r="BK86" s="42"/>
      <c r="BL86" s="42"/>
      <c r="BM86" s="42"/>
      <c r="BN86" s="42"/>
      <c r="BO86" s="42"/>
      <c r="BP86" s="42"/>
      <c r="BQ86" s="42"/>
      <c r="BR86" s="42"/>
      <c r="BS86" s="42"/>
      <c r="BT86" s="22"/>
      <c r="BU86" s="22"/>
      <c r="BV86" s="22">
        <v>0</v>
      </c>
      <c r="BW86" s="22">
        <v>0</v>
      </c>
    </row>
    <row r="87" spans="1:75" x14ac:dyDescent="0.35">
      <c r="A87" s="21" t="s">
        <v>130</v>
      </c>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2"/>
      <c r="AQ87" s="22"/>
      <c r="AR87" s="22"/>
      <c r="AS87" s="22"/>
      <c r="AT87" s="22"/>
      <c r="AU87" s="22"/>
      <c r="AV87" s="22"/>
      <c r="AW87" s="22"/>
      <c r="AX87" s="22"/>
      <c r="AY87" s="42"/>
      <c r="AZ87" s="42"/>
      <c r="BA87" s="42"/>
      <c r="BB87" s="42"/>
      <c r="BC87" s="42"/>
      <c r="BD87" s="42"/>
      <c r="BE87" s="42"/>
      <c r="BF87" s="42"/>
      <c r="BG87" s="42"/>
      <c r="BH87" s="42"/>
      <c r="BI87" s="42"/>
      <c r="BJ87" s="42"/>
      <c r="BK87" s="42"/>
      <c r="BL87" s="42"/>
      <c r="BM87" s="42"/>
      <c r="BN87" s="42"/>
      <c r="BO87" s="42"/>
      <c r="BP87" s="42"/>
      <c r="BQ87" s="22"/>
      <c r="BR87" s="42"/>
      <c r="BS87" s="42"/>
      <c r="BT87" s="22"/>
      <c r="BU87" s="22"/>
      <c r="BV87" s="22">
        <v>2.0939247201458743E-2</v>
      </c>
      <c r="BW87" s="22">
        <v>1.9611855793171665E-2</v>
      </c>
    </row>
    <row r="88" spans="1:75" x14ac:dyDescent="0.35">
      <c r="A88" s="21" t="s">
        <v>142</v>
      </c>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2"/>
      <c r="AQ88" s="22"/>
      <c r="AR88" s="22"/>
      <c r="AS88" s="22"/>
      <c r="AT88" s="22"/>
      <c r="AU88" s="22"/>
      <c r="AV88" s="22"/>
      <c r="AW88" s="22"/>
      <c r="AX88" s="22"/>
      <c r="AY88" s="42"/>
      <c r="AZ88" s="42"/>
      <c r="BA88" s="42"/>
      <c r="BB88" s="42"/>
      <c r="BC88" s="42"/>
      <c r="BD88" s="42"/>
      <c r="BE88" s="42"/>
      <c r="BF88" s="42"/>
      <c r="BG88" s="42"/>
      <c r="BH88" s="42"/>
      <c r="BI88" s="42"/>
      <c r="BJ88" s="42"/>
      <c r="BK88" s="42"/>
      <c r="BL88" s="42"/>
      <c r="BM88" s="42"/>
      <c r="BN88" s="42"/>
      <c r="BO88" s="42"/>
      <c r="BP88" s="42"/>
      <c r="BQ88" s="22"/>
      <c r="BR88" s="42"/>
      <c r="BS88" s="42"/>
      <c r="BT88" s="22"/>
      <c r="BU88" s="22"/>
      <c r="BV88" s="22"/>
      <c r="BW88" s="22">
        <v>2.8371818047455005E-2</v>
      </c>
    </row>
    <row r="89" spans="1:75" x14ac:dyDescent="0.35">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row>
    <row r="90" spans="1:75" x14ac:dyDescent="0.35">
      <c r="A90" s="9" t="s">
        <v>69</v>
      </c>
      <c r="B90" s="4" t="s">
        <v>20</v>
      </c>
      <c r="C90" s="4" t="s">
        <v>21</v>
      </c>
      <c r="D90" s="4" t="s">
        <v>22</v>
      </c>
      <c r="E90" s="4" t="s">
        <v>23</v>
      </c>
      <c r="F90" s="4" t="s">
        <v>24</v>
      </c>
      <c r="G90" s="4" t="s">
        <v>25</v>
      </c>
      <c r="H90" s="4" t="s">
        <v>26</v>
      </c>
      <c r="I90" s="4" t="s">
        <v>27</v>
      </c>
      <c r="J90" s="4" t="s">
        <v>28</v>
      </c>
      <c r="K90" s="4" t="s">
        <v>29</v>
      </c>
      <c r="L90" s="4" t="s">
        <v>30</v>
      </c>
      <c r="M90" s="4" t="s">
        <v>31</v>
      </c>
      <c r="N90" s="4" t="s">
        <v>32</v>
      </c>
      <c r="O90" s="4" t="s">
        <v>33</v>
      </c>
      <c r="P90" s="4" t="s">
        <v>34</v>
      </c>
      <c r="Q90" s="4" t="s">
        <v>35</v>
      </c>
      <c r="R90" s="4" t="s">
        <v>36</v>
      </c>
      <c r="S90" s="4" t="s">
        <v>37</v>
      </c>
      <c r="T90" s="4" t="s">
        <v>38</v>
      </c>
      <c r="U90" s="4" t="s">
        <v>39</v>
      </c>
      <c r="V90" s="4" t="s">
        <v>40</v>
      </c>
      <c r="W90" s="4" t="s">
        <v>41</v>
      </c>
      <c r="X90" s="4" t="s">
        <v>42</v>
      </c>
      <c r="Y90" s="4" t="s">
        <v>43</v>
      </c>
      <c r="Z90" s="4" t="s">
        <v>0</v>
      </c>
      <c r="AA90" s="4" t="s">
        <v>1</v>
      </c>
      <c r="AB90" s="4" t="s">
        <v>2</v>
      </c>
      <c r="AC90" s="4" t="s">
        <v>3</v>
      </c>
      <c r="AD90" s="4" t="s">
        <v>4</v>
      </c>
      <c r="AE90" s="4" t="s">
        <v>5</v>
      </c>
      <c r="AF90" s="4" t="s">
        <v>6</v>
      </c>
      <c r="AG90" s="4" t="s">
        <v>7</v>
      </c>
      <c r="AH90" s="4" t="s">
        <v>8</v>
      </c>
      <c r="AI90" s="4" t="s">
        <v>9</v>
      </c>
      <c r="AJ90" s="4" t="s">
        <v>10</v>
      </c>
      <c r="AK90" s="4" t="s">
        <v>11</v>
      </c>
      <c r="AL90" s="4" t="s">
        <v>12</v>
      </c>
      <c r="AM90" s="4" t="s">
        <v>13</v>
      </c>
      <c r="AN90" s="4" t="s">
        <v>14</v>
      </c>
      <c r="AO90" s="4" t="s">
        <v>15</v>
      </c>
      <c r="AP90" s="4" t="s">
        <v>16</v>
      </c>
      <c r="AQ90" s="4" t="s">
        <v>17</v>
      </c>
      <c r="AR90" s="4" t="s">
        <v>18</v>
      </c>
      <c r="AS90" s="4" t="s">
        <v>19</v>
      </c>
      <c r="AT90" s="5" t="s">
        <v>44</v>
      </c>
      <c r="AU90" s="4" t="s">
        <v>45</v>
      </c>
      <c r="AV90" s="4" t="s">
        <v>54</v>
      </c>
      <c r="AW90" s="4" t="s">
        <v>55</v>
      </c>
      <c r="AX90" s="4" t="s">
        <v>58</v>
      </c>
      <c r="AY90" s="4" t="s">
        <v>59</v>
      </c>
      <c r="AZ90" s="4" t="s">
        <v>73</v>
      </c>
      <c r="BA90" s="4" t="s">
        <v>74</v>
      </c>
      <c r="BB90" s="4" t="s">
        <v>75</v>
      </c>
      <c r="BC90" s="4" t="s">
        <v>76</v>
      </c>
      <c r="BD90" s="4" t="s">
        <v>77</v>
      </c>
      <c r="BE90" s="4" t="s">
        <v>78</v>
      </c>
      <c r="BF90" s="4" t="s">
        <v>79</v>
      </c>
      <c r="BG90" s="4" t="s">
        <v>80</v>
      </c>
      <c r="BH90" s="4" t="s">
        <v>81</v>
      </c>
      <c r="BI90" s="4" t="s">
        <v>82</v>
      </c>
      <c r="BJ90" s="4" t="s">
        <v>83</v>
      </c>
      <c r="BK90" s="4" t="s">
        <v>98</v>
      </c>
      <c r="BL90" s="4" t="s">
        <v>99</v>
      </c>
      <c r="BM90" s="4" t="s">
        <v>100</v>
      </c>
      <c r="BN90" s="4" t="s">
        <v>114</v>
      </c>
      <c r="BO90" s="4" t="s">
        <v>116</v>
      </c>
      <c r="BP90" s="4" t="s">
        <v>118</v>
      </c>
      <c r="BQ90" s="4" t="s">
        <v>121</v>
      </c>
      <c r="BR90" s="4" t="s">
        <v>124</v>
      </c>
      <c r="BS90" s="4" t="s">
        <v>125</v>
      </c>
      <c r="BT90" s="4" t="str">
        <f>BT3</f>
        <v>2022 Q3</v>
      </c>
      <c r="BU90" s="4" t="str">
        <f>BU3</f>
        <v>2022 Q4</v>
      </c>
      <c r="BV90" s="4" t="str">
        <f>BV3</f>
        <v>2023 Q1</v>
      </c>
      <c r="BW90" s="4" t="str">
        <f>BW3</f>
        <v>2023 Q2</v>
      </c>
    </row>
    <row r="91" spans="1:75" x14ac:dyDescent="0.35">
      <c r="A91" s="21" t="s">
        <v>63</v>
      </c>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2">
        <v>0.48649999999999999</v>
      </c>
      <c r="AQ91" s="22">
        <v>0.4995</v>
      </c>
      <c r="AR91" s="22">
        <v>0.48749999999999999</v>
      </c>
      <c r="AS91" s="22">
        <v>0.48399999999999999</v>
      </c>
      <c r="AT91" s="22">
        <v>0.48680000000000001</v>
      </c>
      <c r="AU91" s="22">
        <v>0.49399999999999999</v>
      </c>
      <c r="AV91" s="22">
        <v>0.48359999999999997</v>
      </c>
      <c r="AW91" s="22">
        <v>0.4829</v>
      </c>
      <c r="AX91" s="22">
        <v>0.48359999999999997</v>
      </c>
      <c r="AY91" s="22">
        <v>0.4864</v>
      </c>
      <c r="AZ91" s="22">
        <v>0.4758</v>
      </c>
      <c r="BA91" s="22">
        <v>0.47370000000000001</v>
      </c>
      <c r="BB91" s="22">
        <v>0.4703</v>
      </c>
      <c r="BC91" s="22">
        <v>0.47270000000000001</v>
      </c>
      <c r="BD91" s="22">
        <v>0.46800000000000003</v>
      </c>
      <c r="BE91" s="22">
        <v>0.46810000000000002</v>
      </c>
      <c r="BF91" s="22">
        <v>0.46789999999999998</v>
      </c>
      <c r="BG91" s="22">
        <v>0.46500000000000002</v>
      </c>
      <c r="BH91" s="22">
        <v>0.45950000000000002</v>
      </c>
      <c r="BI91" s="22">
        <v>0.46050000000000002</v>
      </c>
      <c r="BJ91" s="22">
        <v>0.46367182669198675</v>
      </c>
      <c r="BK91" s="22">
        <v>0.47195397018358726</v>
      </c>
      <c r="BL91" s="22">
        <v>0.44947899959429533</v>
      </c>
      <c r="BM91" s="22">
        <v>0.44167307239487291</v>
      </c>
      <c r="BN91" s="22">
        <v>0.43855532883422133</v>
      </c>
      <c r="BO91" s="22">
        <v>0.4313222784655989</v>
      </c>
      <c r="BP91" s="22">
        <v>0.42383245694794219</v>
      </c>
      <c r="BQ91" s="22">
        <v>0.42297507285289904</v>
      </c>
      <c r="BR91" s="22">
        <v>0.41245421981383246</v>
      </c>
      <c r="BS91" s="22">
        <v>0.41374847743082083</v>
      </c>
      <c r="BT91" s="22">
        <v>0.40045160824926046</v>
      </c>
      <c r="BU91" s="22">
        <v>0.40071694514730816</v>
      </c>
      <c r="BV91" s="22">
        <v>0.40421971626045833</v>
      </c>
      <c r="BW91" s="22">
        <v>0.40221072633869431</v>
      </c>
    </row>
    <row r="92" spans="1:75" x14ac:dyDescent="0.35">
      <c r="A92" s="21" t="s">
        <v>61</v>
      </c>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2">
        <v>0.1483000000000001</v>
      </c>
      <c r="AQ92" s="22">
        <v>0.1427999999999999</v>
      </c>
      <c r="AR92" s="22">
        <v>0.15349999999999997</v>
      </c>
      <c r="AS92" s="22">
        <v>0.15590000000000001</v>
      </c>
      <c r="AT92" s="22">
        <v>0.15529999999999997</v>
      </c>
      <c r="AU92" s="22">
        <v>0.15400000000000005</v>
      </c>
      <c r="AV92" s="22">
        <v>0.15960000000000002</v>
      </c>
      <c r="AW92" s="22">
        <v>0.15780000000000002</v>
      </c>
      <c r="AX92" s="22">
        <v>0.24121428571428571</v>
      </c>
      <c r="AY92" s="22">
        <v>0.15460000000000007</v>
      </c>
      <c r="AZ92" s="22">
        <v>0.1603</v>
      </c>
      <c r="BA92" s="22">
        <v>0.16219999999999998</v>
      </c>
      <c r="BB92" s="22">
        <v>0.16700000000000009</v>
      </c>
      <c r="BC92" s="22">
        <v>0.16570000000000001</v>
      </c>
      <c r="BD92" s="22">
        <v>0.16350000000000006</v>
      </c>
      <c r="BE92" s="22">
        <v>0.16370000000000007</v>
      </c>
      <c r="BF92" s="22">
        <v>0.1598</v>
      </c>
      <c r="BG92" s="22">
        <v>0.16079999999999994</v>
      </c>
      <c r="BH92" s="22">
        <v>0.16600000000000001</v>
      </c>
      <c r="BI92" s="22">
        <v>0.16049999999999998</v>
      </c>
      <c r="BJ92" s="22">
        <v>0.15440917197000684</v>
      </c>
      <c r="BK92" s="22">
        <v>0.15081829930174073</v>
      </c>
      <c r="BL92" s="22">
        <v>0.1650852988973121</v>
      </c>
      <c r="BM92" s="22">
        <v>0.17054019076370705</v>
      </c>
      <c r="BN92" s="22">
        <v>0.15596834221351683</v>
      </c>
      <c r="BO92" s="22">
        <v>0.15926431165198121</v>
      </c>
      <c r="BP92" s="22">
        <v>0.16552831783044075</v>
      </c>
      <c r="BQ92" s="22">
        <v>0.14638131427010173</v>
      </c>
      <c r="BR92" s="22">
        <v>0.14541860915486921</v>
      </c>
      <c r="BS92" s="22">
        <v>0.12782027433698495</v>
      </c>
      <c r="BT92" s="22">
        <v>0.13245500168458793</v>
      </c>
      <c r="BU92" s="22">
        <v>0.15396346798746424</v>
      </c>
      <c r="BV92" s="22">
        <v>0.16277295639972975</v>
      </c>
      <c r="BW92" s="22">
        <v>0.15941247110210627</v>
      </c>
    </row>
    <row r="93" spans="1:75" x14ac:dyDescent="0.35">
      <c r="A93" s="21" t="s">
        <v>67</v>
      </c>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2">
        <v>0.1406</v>
      </c>
      <c r="AQ93" s="22">
        <v>0.1368</v>
      </c>
      <c r="AR93" s="22">
        <v>0.13619999999999999</v>
      </c>
      <c r="AS93" s="22">
        <v>0.1321</v>
      </c>
      <c r="AT93" s="22">
        <v>0.13189999999999999</v>
      </c>
      <c r="AU93" s="22">
        <v>0.13220000000000001</v>
      </c>
      <c r="AV93" s="22">
        <v>0.1265</v>
      </c>
      <c r="AW93" s="22">
        <v>0.1166</v>
      </c>
      <c r="AX93" s="22">
        <v>0.115</v>
      </c>
      <c r="AY93" s="22">
        <v>0.1144</v>
      </c>
      <c r="AZ93" s="22">
        <v>0.1099</v>
      </c>
      <c r="BA93" s="22">
        <v>0.1105</v>
      </c>
      <c r="BB93" s="22">
        <v>0.1079</v>
      </c>
      <c r="BC93" s="22">
        <v>0.1031</v>
      </c>
      <c r="BD93" s="22">
        <v>0.1038</v>
      </c>
      <c r="BE93" s="22">
        <v>0.10199999999999999</v>
      </c>
      <c r="BF93" s="22">
        <v>9.9900000000000003E-2</v>
      </c>
      <c r="BG93" s="22">
        <v>9.8599999999999993E-2</v>
      </c>
      <c r="BH93" s="22">
        <v>9.5799999999999996E-2</v>
      </c>
      <c r="BI93" s="22">
        <v>9.4799999999999995E-2</v>
      </c>
      <c r="BJ93" s="22">
        <v>9.7194538390825619E-2</v>
      </c>
      <c r="BK93" s="22">
        <v>9.429094745721904E-2</v>
      </c>
      <c r="BL93" s="22">
        <v>9.6132503705364428E-2</v>
      </c>
      <c r="BM93" s="22">
        <v>9.411779010015528E-2</v>
      </c>
      <c r="BN93" s="22">
        <v>9.5039656358562125E-2</v>
      </c>
      <c r="BO93" s="22">
        <v>9.4203305850930771E-2</v>
      </c>
      <c r="BP93" s="22">
        <v>9.13815189356771E-2</v>
      </c>
      <c r="BQ93" s="22">
        <v>8.9799377149501772E-2</v>
      </c>
      <c r="BR93" s="22">
        <v>9.1756445093065214E-2</v>
      </c>
      <c r="BS93" s="22">
        <v>8.9938666004041629E-2</v>
      </c>
      <c r="BT93" s="22">
        <v>9.2352067154400475E-2</v>
      </c>
      <c r="BU93" s="22">
        <v>8.9640478078388972E-2</v>
      </c>
      <c r="BV93" s="22">
        <v>8.7664085641531983E-2</v>
      </c>
      <c r="BW93" s="22">
        <v>7.8985911215280064E-2</v>
      </c>
    </row>
    <row r="94" spans="1:75" x14ac:dyDescent="0.35">
      <c r="A94" s="21" t="s">
        <v>64</v>
      </c>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2">
        <v>0.1036</v>
      </c>
      <c r="AQ94" s="22">
        <v>0.1027</v>
      </c>
      <c r="AR94" s="22">
        <v>0.1042</v>
      </c>
      <c r="AS94" s="22">
        <v>0.10539999999999999</v>
      </c>
      <c r="AT94" s="22">
        <v>0.1038</v>
      </c>
      <c r="AU94" s="22">
        <v>0.1019</v>
      </c>
      <c r="AV94" s="22">
        <v>0.1075</v>
      </c>
      <c r="AW94" s="22">
        <v>0.10829999999999999</v>
      </c>
      <c r="AX94" s="22">
        <v>0.1081</v>
      </c>
      <c r="AY94" s="22">
        <v>0.109</v>
      </c>
      <c r="AZ94" s="22">
        <v>0.1147</v>
      </c>
      <c r="BA94" s="22">
        <v>0.1158</v>
      </c>
      <c r="BB94" s="22">
        <v>0.1176</v>
      </c>
      <c r="BC94" s="22">
        <v>0.1164</v>
      </c>
      <c r="BD94" s="22">
        <v>0.1216</v>
      </c>
      <c r="BE94" s="22">
        <v>0.121</v>
      </c>
      <c r="BF94" s="22">
        <v>0.12670000000000001</v>
      </c>
      <c r="BG94" s="22">
        <v>0.1263</v>
      </c>
      <c r="BH94" s="22">
        <v>0.1255</v>
      </c>
      <c r="BI94" s="22">
        <v>0.12790000000000001</v>
      </c>
      <c r="BJ94" s="22">
        <v>0.12952808868355351</v>
      </c>
      <c r="BK94" s="22">
        <v>0.12864966570487327</v>
      </c>
      <c r="BL94" s="22">
        <v>0.13136706469146625</v>
      </c>
      <c r="BM94" s="22">
        <v>0.13368069192146453</v>
      </c>
      <c r="BN94" s="22">
        <v>0.13247035754188352</v>
      </c>
      <c r="BO94" s="22">
        <v>0.13113053666811192</v>
      </c>
      <c r="BP94" s="22">
        <v>0.13597548481203886</v>
      </c>
      <c r="BQ94" s="22">
        <v>0.13723416058936455</v>
      </c>
      <c r="BR94" s="22">
        <v>0.13890223139727281</v>
      </c>
      <c r="BS94" s="22">
        <v>0.13826883162770878</v>
      </c>
      <c r="BT94" s="22">
        <v>0.14060917358146166</v>
      </c>
      <c r="BU94" s="22">
        <v>0.13732302113952066</v>
      </c>
      <c r="BV94" s="22">
        <v>0.13269656498466975</v>
      </c>
      <c r="BW94" s="22">
        <v>0.13146668425017333</v>
      </c>
    </row>
    <row r="95" spans="1:75" x14ac:dyDescent="0.35">
      <c r="A95" s="21" t="s">
        <v>60</v>
      </c>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2">
        <v>9.8699999999999996E-2</v>
      </c>
      <c r="AQ95" s="22">
        <v>9.4299999999999995E-2</v>
      </c>
      <c r="AR95" s="22">
        <v>9.2799999999999994E-2</v>
      </c>
      <c r="AS95" s="22">
        <v>9.4600000000000004E-2</v>
      </c>
      <c r="AT95" s="22">
        <v>9.1600000000000001E-2</v>
      </c>
      <c r="AU95" s="22">
        <v>8.48E-2</v>
      </c>
      <c r="AV95" s="22">
        <v>8.9399999999999993E-2</v>
      </c>
      <c r="AW95" s="22">
        <v>9.9099999999999994E-2</v>
      </c>
      <c r="AX95" s="22">
        <v>1.4285714285714285E-2</v>
      </c>
      <c r="AY95" s="22">
        <v>9.6699999999999994E-2</v>
      </c>
      <c r="AZ95" s="22">
        <v>9.8599999999999993E-2</v>
      </c>
      <c r="BA95" s="22">
        <v>9.4500000000000001E-2</v>
      </c>
      <c r="BB95" s="22">
        <v>9.2299999999999993E-2</v>
      </c>
      <c r="BC95" s="22">
        <v>9.6500000000000002E-2</v>
      </c>
      <c r="BD95" s="22">
        <v>9.64E-2</v>
      </c>
      <c r="BE95" s="22">
        <v>9.7299999999999998E-2</v>
      </c>
      <c r="BF95" s="22">
        <v>9.7699999999999995E-2</v>
      </c>
      <c r="BG95" s="22">
        <v>9.9599999999999994E-2</v>
      </c>
      <c r="BH95" s="22">
        <v>0.10299999999999999</v>
      </c>
      <c r="BI95" s="22">
        <v>0.10489999999999999</v>
      </c>
      <c r="BJ95" s="22">
        <v>0.10259802963072294</v>
      </c>
      <c r="BK95" s="22">
        <v>0.10136745725274487</v>
      </c>
      <c r="BL95" s="22">
        <v>0.10293029334123924</v>
      </c>
      <c r="BM95" s="22">
        <v>0.10414584675571319</v>
      </c>
      <c r="BN95" s="22">
        <v>0.10180245086705744</v>
      </c>
      <c r="BO95" s="22">
        <v>0.10620254165016017</v>
      </c>
      <c r="BP95" s="22">
        <v>0.10452502996843487</v>
      </c>
      <c r="BQ95" s="22">
        <v>0.10388593467419076</v>
      </c>
      <c r="BR95" s="22">
        <v>0.10751033692637478</v>
      </c>
      <c r="BS95" s="22">
        <v>0.1036867061872333</v>
      </c>
      <c r="BT95" s="22">
        <v>0.10149069819354302</v>
      </c>
      <c r="BU95" s="22">
        <v>0.10522803477290725</v>
      </c>
      <c r="BV95" s="22">
        <v>0.10228758509587903</v>
      </c>
      <c r="BW95" s="22">
        <v>9.8971165047185741E-2</v>
      </c>
    </row>
    <row r="96" spans="1:75" x14ac:dyDescent="0.35">
      <c r="A96" s="21" t="s">
        <v>65</v>
      </c>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2">
        <v>2.23E-2</v>
      </c>
      <c r="AQ96" s="22">
        <v>2.3900000000000001E-2</v>
      </c>
      <c r="AR96" s="22">
        <v>2.58E-2</v>
      </c>
      <c r="AS96" s="22">
        <v>2.8000000000000001E-2</v>
      </c>
      <c r="AT96" s="22">
        <v>3.0599999999999999E-2</v>
      </c>
      <c r="AU96" s="22">
        <v>3.3099999999999997E-2</v>
      </c>
      <c r="AV96" s="22">
        <v>3.3399999999999999E-2</v>
      </c>
      <c r="AW96" s="22">
        <v>3.5299999999999998E-2</v>
      </c>
      <c r="AX96" s="22">
        <v>3.78E-2</v>
      </c>
      <c r="AY96" s="22">
        <v>3.8899999999999997E-2</v>
      </c>
      <c r="AZ96" s="22">
        <v>4.07E-2</v>
      </c>
      <c r="BA96" s="22">
        <v>4.3299999999999998E-2</v>
      </c>
      <c r="BB96" s="22">
        <v>4.4900000000000002E-2</v>
      </c>
      <c r="BC96" s="22">
        <v>4.5600000000000002E-2</v>
      </c>
      <c r="BD96" s="22">
        <v>4.6699999999999998E-2</v>
      </c>
      <c r="BE96" s="22">
        <v>4.7899999999999998E-2</v>
      </c>
      <c r="BF96" s="22">
        <v>4.8000000000000001E-2</v>
      </c>
      <c r="BG96" s="22">
        <v>4.9700000000000001E-2</v>
      </c>
      <c r="BH96" s="22">
        <v>5.0200000000000002E-2</v>
      </c>
      <c r="BI96" s="22">
        <v>5.1400000000000001E-2</v>
      </c>
      <c r="BJ96" s="22">
        <v>5.2598344632904324E-2</v>
      </c>
      <c r="BK96" s="22">
        <v>5.2919660099834724E-2</v>
      </c>
      <c r="BL96" s="22">
        <v>5.5005839770322619E-2</v>
      </c>
      <c r="BM96" s="22">
        <v>5.5842408064086933E-2</v>
      </c>
      <c r="BN96" s="22">
        <v>5.6291683343874216E-2</v>
      </c>
      <c r="BO96" s="22">
        <v>5.7567000795267123E-2</v>
      </c>
      <c r="BP96" s="22">
        <v>5.7521170325069974E-2</v>
      </c>
      <c r="BQ96" s="22">
        <v>5.7567336926463028E-2</v>
      </c>
      <c r="BR96" s="22">
        <v>6.0027661849438432E-2</v>
      </c>
      <c r="BS96" s="22">
        <v>6.0293822229005749E-2</v>
      </c>
      <c r="BT96" s="22">
        <v>6.0555293014245913E-2</v>
      </c>
      <c r="BU96" s="22">
        <v>5.8895257451752531E-2</v>
      </c>
      <c r="BV96" s="22">
        <v>5.6562905991789224E-2</v>
      </c>
      <c r="BW96" s="22">
        <v>5.6471030173697069E-2</v>
      </c>
    </row>
    <row r="97" spans="1:75" x14ac:dyDescent="0.35">
      <c r="A97" s="21" t="s">
        <v>115</v>
      </c>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v>1.9872180840884528E-2</v>
      </c>
      <c r="BO97" s="22">
        <v>2.0310024917949886E-2</v>
      </c>
      <c r="BP97" s="22">
        <v>2.1236021180396303E-2</v>
      </c>
      <c r="BQ97" s="22">
        <v>2.1184836841294286E-2</v>
      </c>
      <c r="BR97" s="22">
        <v>2.205619232372772E-2</v>
      </c>
      <c r="BS97" s="22">
        <v>2.2398084389323586E-2</v>
      </c>
      <c r="BT97" s="22">
        <v>2.7457188696502977E-2</v>
      </c>
      <c r="BU97" s="22">
        <v>2.7457424712098461E-2</v>
      </c>
      <c r="BV97" s="22">
        <v>2.7735800031180171E-2</v>
      </c>
      <c r="BW97" s="22">
        <v>2.6960710853219681E-2</v>
      </c>
    </row>
    <row r="98" spans="1:75" x14ac:dyDescent="0.35">
      <c r="A98" s="21" t="s">
        <v>122</v>
      </c>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v>2.097196669618482E-2</v>
      </c>
      <c r="BR98" s="22">
        <v>2.1874303441419343E-2</v>
      </c>
      <c r="BS98" s="22">
        <v>2.3197471433073633E-2</v>
      </c>
      <c r="BT98" s="22">
        <v>2.4280985043052872E-2</v>
      </c>
      <c r="BU98" s="22">
        <v>2.6775370710559753E-2</v>
      </c>
      <c r="BV98" s="22">
        <v>2.6060385594761731E-2</v>
      </c>
      <c r="BW98" s="22">
        <v>2.557600970289868E-2</v>
      </c>
    </row>
    <row r="99" spans="1:75" x14ac:dyDescent="0.35">
      <c r="A99" s="21" t="s">
        <v>126</v>
      </c>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v>2.0647666361807471E-2</v>
      </c>
      <c r="BT99" s="22">
        <v>2.0347984382944766E-2</v>
      </c>
      <c r="BU99" s="22"/>
      <c r="BV99" s="22"/>
      <c r="BW99" s="22"/>
    </row>
    <row r="100" spans="1:75" hidden="1" x14ac:dyDescent="0.3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2"/>
      <c r="AQ100" s="22"/>
      <c r="AR100" s="22"/>
      <c r="AS100" s="22"/>
      <c r="AT100" s="22"/>
      <c r="AU100" s="22"/>
      <c r="AV100" s="22"/>
      <c r="AW100" s="22"/>
      <c r="AX100" s="22"/>
      <c r="AY100" s="22"/>
      <c r="AZ100" s="22"/>
      <c r="BA100" s="22"/>
      <c r="BB100" s="22"/>
      <c r="BC100" s="22"/>
      <c r="BD100" s="22"/>
      <c r="BE100" s="22"/>
      <c r="BF100" s="42"/>
      <c r="BG100" s="42"/>
      <c r="BH100" s="42"/>
      <c r="BI100" s="42"/>
      <c r="BJ100" s="42"/>
      <c r="BK100" s="42"/>
      <c r="BL100" s="42"/>
      <c r="BM100" s="42"/>
      <c r="BN100" s="42"/>
      <c r="BO100" s="42"/>
      <c r="BP100" s="42"/>
      <c r="BQ100" s="42"/>
      <c r="BR100" s="42"/>
      <c r="BS100" s="42"/>
      <c r="BT100" s="22"/>
      <c r="BU100" s="22"/>
      <c r="BV100" s="22"/>
      <c r="BW100" s="22"/>
    </row>
    <row r="101" spans="1:75" x14ac:dyDescent="0.35">
      <c r="A101" s="21" t="s">
        <v>142</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v>1.9945291316744895E-2</v>
      </c>
    </row>
    <row r="102" spans="1:75" x14ac:dyDescent="0.35">
      <c r="A102" s="1" t="s">
        <v>168</v>
      </c>
    </row>
    <row r="103" spans="1:75" x14ac:dyDescent="0.35">
      <c r="A103" s="1" t="s">
        <v>169</v>
      </c>
    </row>
    <row r="104" spans="1:75" x14ac:dyDescent="0.35">
      <c r="A104" s="48" t="s">
        <v>131</v>
      </c>
    </row>
    <row r="105" spans="1:75" x14ac:dyDescent="0.35">
      <c r="A105" s="20" t="s">
        <v>170</v>
      </c>
    </row>
    <row r="106" spans="1:75" x14ac:dyDescent="0.35">
      <c r="A106" s="20"/>
    </row>
  </sheetData>
  <phoneticPr fontId="8" type="noConversion"/>
  <conditionalFormatting sqref="B91:BW101">
    <cfRule type="cellIs" dxfId="10" priority="11" operator="equal">
      <formula>0</formula>
    </cfRule>
  </conditionalFormatting>
  <conditionalFormatting sqref="B75:BW84 B86:BW86">
    <cfRule type="cellIs" dxfId="9" priority="10" operator="equal">
      <formula>0</formula>
    </cfRule>
  </conditionalFormatting>
  <conditionalFormatting sqref="A65:BW72">
    <cfRule type="cellIs" dxfId="8" priority="9" operator="equal">
      <formula>0</formula>
    </cfRule>
  </conditionalFormatting>
  <conditionalFormatting sqref="B45:BW56">
    <cfRule type="cellIs" dxfId="7" priority="8" operator="equal">
      <formula>0</formula>
    </cfRule>
  </conditionalFormatting>
  <conditionalFormatting sqref="A34:BW37 A40:BW43">
    <cfRule type="cellIs" dxfId="6" priority="7" operator="equal">
      <formula>0</formula>
    </cfRule>
  </conditionalFormatting>
  <conditionalFormatting sqref="A29:BW31">
    <cfRule type="cellIs" dxfId="5" priority="6" operator="equal">
      <formula>0</formula>
    </cfRule>
  </conditionalFormatting>
  <conditionalFormatting sqref="A12:BW27">
    <cfRule type="cellIs" dxfId="4" priority="5" operator="equal">
      <formula>0</formula>
    </cfRule>
  </conditionalFormatting>
  <conditionalFormatting sqref="A4:BV6 B10:AO10 A8:BV9 B7:BV7 BW4:BW9">
    <cfRule type="cellIs" dxfId="3" priority="4" operator="equal">
      <formula>0</formula>
    </cfRule>
  </conditionalFormatting>
  <conditionalFormatting sqref="B85:BW85">
    <cfRule type="cellIs" dxfId="2" priority="3" operator="equal">
      <formula>0</formula>
    </cfRule>
  </conditionalFormatting>
  <conditionalFormatting sqref="B87:BW88">
    <cfRule type="cellIs" dxfId="1" priority="2" operator="equal">
      <formula>0</formula>
    </cfRule>
  </conditionalFormatting>
  <conditionalFormatting sqref="A7">
    <cfRule type="cellIs" dxfId="0"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60" zoomScaleNormal="60" workbookViewId="0">
      <selection activeCell="O2" sqref="O2"/>
    </sheetView>
  </sheetViews>
  <sheetFormatPr defaultColWidth="9.1796875" defaultRowHeight="14.5" x14ac:dyDescent="0.35"/>
  <cols>
    <col min="1" max="16384" width="9.1796875" style="44"/>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B00C-D02E-4830-9E0E-43B543DF2694}">
  <dimension ref="B2:D13"/>
  <sheetViews>
    <sheetView showGridLines="0" workbookViewId="0">
      <selection activeCell="B2" sqref="B2"/>
    </sheetView>
  </sheetViews>
  <sheetFormatPr defaultRowHeight="14.5" x14ac:dyDescent="0.35"/>
  <cols>
    <col min="2" max="2" width="46.453125" bestFit="1" customWidth="1"/>
    <col min="3" max="3" width="35.54296875" customWidth="1"/>
    <col min="4" max="4" width="68.453125" customWidth="1"/>
  </cols>
  <sheetData>
    <row r="2" spans="2:4" x14ac:dyDescent="0.35">
      <c r="B2" s="41" t="s">
        <v>84</v>
      </c>
      <c r="C2" s="41" t="s">
        <v>85</v>
      </c>
      <c r="D2" s="41" t="s">
        <v>86</v>
      </c>
    </row>
    <row r="3" spans="2:4" ht="159.75" customHeight="1" x14ac:dyDescent="0.35">
      <c r="B3" s="39" t="s">
        <v>89</v>
      </c>
      <c r="C3" s="39" t="s">
        <v>87</v>
      </c>
      <c r="D3" s="40" t="s">
        <v>172</v>
      </c>
    </row>
    <row r="4" spans="2:4" ht="101.5" x14ac:dyDescent="0.35">
      <c r="B4" s="39" t="s">
        <v>97</v>
      </c>
      <c r="C4" s="39" t="s">
        <v>88</v>
      </c>
      <c r="D4" s="40" t="s">
        <v>173</v>
      </c>
    </row>
    <row r="5" spans="2:4" ht="58" x14ac:dyDescent="0.35">
      <c r="B5" s="39" t="s">
        <v>90</v>
      </c>
      <c r="C5" s="39" t="s">
        <v>94</v>
      </c>
      <c r="D5" s="40" t="s">
        <v>174</v>
      </c>
    </row>
    <row r="6" spans="2:4" ht="29" x14ac:dyDescent="0.35">
      <c r="B6" s="39" t="s">
        <v>171</v>
      </c>
      <c r="C6" s="39" t="s">
        <v>171</v>
      </c>
      <c r="D6" s="40" t="s">
        <v>175</v>
      </c>
    </row>
    <row r="7" spans="2:4" ht="29" x14ac:dyDescent="0.35">
      <c r="B7" s="39" t="s">
        <v>91</v>
      </c>
      <c r="C7" s="39" t="s">
        <v>138</v>
      </c>
      <c r="D7" s="40" t="s">
        <v>139</v>
      </c>
    </row>
    <row r="8" spans="2:4" ht="29" x14ac:dyDescent="0.35">
      <c r="B8" s="39" t="s">
        <v>92</v>
      </c>
      <c r="C8" s="39" t="s">
        <v>138</v>
      </c>
      <c r="D8" s="40" t="s">
        <v>140</v>
      </c>
    </row>
    <row r="9" spans="2:4" ht="72.5" x14ac:dyDescent="0.35">
      <c r="B9" s="39" t="s">
        <v>93</v>
      </c>
      <c r="C9" s="39" t="s">
        <v>53</v>
      </c>
      <c r="D9" s="40" t="s">
        <v>176</v>
      </c>
    </row>
    <row r="10" spans="2:4" x14ac:dyDescent="0.35">
      <c r="B10" s="39" t="s">
        <v>177</v>
      </c>
      <c r="C10" s="39" t="s">
        <v>177</v>
      </c>
      <c r="D10" s="40" t="s">
        <v>178</v>
      </c>
    </row>
    <row r="12" spans="2:4" x14ac:dyDescent="0.35">
      <c r="B12" t="s">
        <v>95</v>
      </c>
    </row>
    <row r="13" spans="2:4" x14ac:dyDescent="0.35">
      <c r="B13" t="s">
        <v>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3 - Fixed Line</vt:lpstr>
      <vt:lpstr>Charts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2023-09-07T09:22:27Z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74d47afa-917a-486c-9802-37ce6cae294c</vt:lpwstr>
  </property>
</Properties>
</file>