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hidePivotFieldList="1"/>
  <mc:AlternateContent xmlns:mc="http://schemas.openxmlformats.org/markup-compatibility/2006">
    <mc:Choice Requires="x15">
      <x15ac:absPath xmlns:x15ac="http://schemas.microsoft.com/office/spreadsheetml/2010/11/ac" url="\\CCR-FILE-01\Market Dev\Market Development\Market Reviews\Quarterly Review\96. Q2 2023\Data, graphs, tables\Data Portal Files\Q2 2023\De-linked Final Files\"/>
    </mc:Choice>
  </mc:AlternateContent>
  <xr:revisionPtr revIDLastSave="0" documentId="13_ncr:1_{0273D6B3-AA26-491C-8CB2-34C2523BF74F}" xr6:coauthVersionLast="47" xr6:coauthVersionMax="47" xr10:uidLastSave="{00000000-0000-0000-0000-000000000000}"/>
  <bookViews>
    <workbookView xWindow="-28920" yWindow="-120" windowWidth="29040" windowHeight="16440" xr2:uid="{00000000-000D-0000-FFFF-FFFF00000000}"/>
  </bookViews>
  <sheets>
    <sheet name="4 - Mobile" sheetId="13" r:id="rId1"/>
    <sheet name="Charts" sheetId="14" r:id="rId2"/>
    <sheet name="Glossary" sheetId="1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W34" i="13" l="1"/>
  <c r="BW123" i="13"/>
  <c r="BW122" i="13"/>
  <c r="BW121" i="13"/>
  <c r="BW120" i="13"/>
  <c r="BW119" i="13"/>
  <c r="BW20" i="13"/>
  <c r="BW39" i="13"/>
  <c r="BW60" i="13"/>
  <c r="BW65" i="13"/>
  <c r="BW74" i="13"/>
  <c r="BW81" i="13"/>
  <c r="BW89" i="13"/>
  <c r="BW95" i="13"/>
  <c r="BW100" i="13"/>
  <c r="BW106" i="13"/>
  <c r="BW113" i="13"/>
  <c r="BW125" i="13"/>
  <c r="BW131" i="13"/>
  <c r="BV119" i="13" l="1"/>
  <c r="BV20" i="13" l="1"/>
  <c r="BV39" i="13"/>
  <c r="BV60" i="13"/>
  <c r="BV65" i="13"/>
  <c r="BV74" i="13"/>
  <c r="BV81" i="13"/>
  <c r="BV89" i="13"/>
  <c r="BV95" i="13"/>
  <c r="BV100" i="13"/>
  <c r="BV106" i="13"/>
  <c r="BV113" i="13"/>
  <c r="BV122" i="13"/>
  <c r="BV125" i="13"/>
  <c r="BV131" i="13"/>
  <c r="BV34" i="13" l="1"/>
  <c r="BV123" i="13"/>
  <c r="BV120" i="13"/>
  <c r="BV121" i="13"/>
  <c r="BU120" i="13"/>
  <c r="BU20" i="13"/>
  <c r="BU34" i="13"/>
  <c r="BU39" i="13"/>
  <c r="BU60" i="13"/>
  <c r="BU65" i="13"/>
  <c r="BU74" i="13"/>
  <c r="BU81" i="13"/>
  <c r="BU89" i="13"/>
  <c r="BU95" i="13"/>
  <c r="BU100" i="13"/>
  <c r="BU106" i="13"/>
  <c r="BU113" i="13"/>
  <c r="BU122" i="13"/>
  <c r="BU119" i="13"/>
  <c r="BU121" i="13"/>
  <c r="BU123" i="13"/>
  <c r="BU125" i="13"/>
  <c r="BU131" i="13"/>
  <c r="BT34" i="13" l="1"/>
  <c r="BT123" i="13"/>
  <c r="BT122" i="13"/>
  <c r="BT121" i="13"/>
  <c r="BT120" i="13"/>
  <c r="BT119" i="13"/>
  <c r="BT131" i="13"/>
  <c r="BT125" i="13"/>
  <c r="BT113" i="13"/>
  <c r="BT106" i="13"/>
  <c r="BT100" i="13"/>
  <c r="BT95" i="13"/>
  <c r="BT89" i="13"/>
  <c r="BT81" i="13"/>
  <c r="BT74" i="13"/>
  <c r="BT65" i="13"/>
  <c r="BT60" i="13"/>
  <c r="BT39" i="13"/>
  <c r="BT20" i="13"/>
  <c r="BS34" i="13" l="1"/>
  <c r="BS123" i="13"/>
  <c r="BS119" i="13"/>
  <c r="BS120" i="13"/>
  <c r="BS121" i="13"/>
  <c r="BS122" i="13"/>
  <c r="BR34" i="13" l="1"/>
  <c r="BR123" i="13" l="1"/>
  <c r="BR122" i="13"/>
  <c r="BR121" i="13"/>
  <c r="BR120" i="13"/>
  <c r="BR119" i="13"/>
  <c r="BQ34" i="13" l="1"/>
  <c r="BQ123" i="13" l="1"/>
  <c r="BQ122" i="13"/>
  <c r="BQ121" i="13"/>
  <c r="BQ120" i="13"/>
  <c r="BQ119" i="13"/>
  <c r="BP120" i="13" l="1"/>
  <c r="BP121" i="13"/>
  <c r="BP34" i="13" l="1"/>
  <c r="BP122" i="13"/>
  <c r="BP119" i="13"/>
  <c r="BP123" i="13"/>
  <c r="BO122" i="13" l="1"/>
  <c r="BO119" i="13" l="1"/>
  <c r="BO121" i="13"/>
  <c r="BO123" i="13"/>
  <c r="BO120" i="13"/>
  <c r="BO34" i="13"/>
  <c r="BN34" i="13"/>
  <c r="BN123" i="13" l="1"/>
  <c r="BN120" i="13" l="1"/>
  <c r="BN121" i="13"/>
  <c r="BN122" i="13"/>
  <c r="BN119" i="13"/>
  <c r="BM122" i="13"/>
  <c r="BM119" i="13"/>
  <c r="BM123" i="13"/>
  <c r="BM120" i="13"/>
  <c r="BL34" i="13"/>
  <c r="BM121" i="13"/>
  <c r="BM34" i="13"/>
  <c r="BL120" i="13"/>
  <c r="BL121" i="13"/>
  <c r="BL122" i="13"/>
  <c r="BL119" i="13"/>
  <c r="BL123" i="13"/>
  <c r="BK34" i="13" l="1"/>
  <c r="BK119" i="13"/>
  <c r="BK121" i="13"/>
  <c r="BK122" i="13"/>
  <c r="BK123" i="13"/>
  <c r="BK120" i="13"/>
  <c r="AV119" i="13" l="1"/>
  <c r="AW119" i="13"/>
  <c r="AX119" i="13"/>
  <c r="AY119" i="13"/>
  <c r="BA119" i="13"/>
  <c r="BB119" i="13"/>
  <c r="BC119" i="13"/>
  <c r="BE119" i="13"/>
  <c r="BF119" i="13"/>
  <c r="AV120" i="13"/>
  <c r="AW120" i="13"/>
  <c r="AX120" i="13"/>
  <c r="AY120" i="13"/>
  <c r="AZ120" i="13"/>
  <c r="BA120" i="13"/>
  <c r="BB120" i="13"/>
  <c r="BC120" i="13"/>
  <c r="BD120" i="13"/>
  <c r="BF120" i="13"/>
  <c r="AV121" i="13"/>
  <c r="AW121" i="13"/>
  <c r="AY121" i="13"/>
  <c r="AZ121" i="13"/>
  <c r="BA121" i="13"/>
  <c r="BB121" i="13"/>
  <c r="BC121" i="13"/>
  <c r="BD121" i="13"/>
  <c r="BE121" i="13"/>
  <c r="BF121" i="13"/>
  <c r="AV122" i="13"/>
  <c r="AW122" i="13"/>
  <c r="AX122" i="13"/>
  <c r="AZ122" i="13"/>
  <c r="BA122" i="13"/>
  <c r="BB122" i="13"/>
  <c r="BD122" i="13"/>
  <c r="BE122" i="13"/>
  <c r="BF122" i="13"/>
  <c r="AV123" i="13"/>
  <c r="AW123" i="13"/>
  <c r="AX123" i="13"/>
  <c r="AY123" i="13"/>
  <c r="AZ123" i="13"/>
  <c r="BA123" i="13"/>
  <c r="BB123" i="13"/>
  <c r="BC123" i="13"/>
  <c r="BD123" i="13"/>
  <c r="BE123" i="13"/>
  <c r="BF123" i="13"/>
  <c r="AZ119" i="13"/>
  <c r="BD119" i="13"/>
  <c r="BE120" i="13"/>
  <c r="AX121" i="13"/>
  <c r="AY122" i="13"/>
  <c r="BC122" i="13"/>
  <c r="BG119" i="13"/>
  <c r="BH119" i="13"/>
  <c r="BI119" i="13"/>
  <c r="BG120" i="13"/>
  <c r="BH120" i="13"/>
  <c r="BI120" i="13"/>
  <c r="BG121" i="13"/>
  <c r="BH121" i="13"/>
  <c r="BI121" i="13"/>
  <c r="BG122" i="13"/>
  <c r="BH122" i="13"/>
  <c r="BI122" i="13"/>
  <c r="BG123" i="13"/>
  <c r="BH123" i="13"/>
  <c r="BI123" i="13"/>
  <c r="BJ123" i="13"/>
  <c r="BJ121" i="13"/>
  <c r="BJ120" i="13"/>
  <c r="BJ119" i="13"/>
  <c r="BJ122" i="13"/>
  <c r="AV34" i="13" l="1"/>
  <c r="AW34" i="13"/>
  <c r="AX34" i="13"/>
  <c r="AY34" i="13"/>
  <c r="AZ34" i="13"/>
  <c r="BA34" i="13"/>
  <c r="BB34" i="13"/>
  <c r="BC34" i="13"/>
  <c r="BD34" i="13"/>
  <c r="BE34" i="13"/>
  <c r="BF34" i="13"/>
  <c r="BG34" i="13"/>
  <c r="BH34" i="13"/>
  <c r="BI34" i="13"/>
  <c r="BJ34" i="13"/>
</calcChain>
</file>

<file path=xl/sharedStrings.xml><?xml version="1.0" encoding="utf-8"?>
<sst xmlns="http://schemas.openxmlformats.org/spreadsheetml/2006/main" count="1093" uniqueCount="201">
  <si>
    <t>Mobile Voice and Other Revenue (000's)</t>
  </si>
  <si>
    <t>Mobile Data Revenue (000's)</t>
  </si>
  <si>
    <t>Mobile Messaging Revenue (000's)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</si>
  <si>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</si>
  <si>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</si>
  <si>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</si>
  <si>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</si>
  <si>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</si>
  <si>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</si>
  <si>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</si>
  <si>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</si>
  <si>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</si>
  <si>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</si>
  <si>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</si>
  <si>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</si>
  <si>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</si>
  <si>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</si>
  <si>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</si>
  <si>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</si>
  <si>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</si>
  <si>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</si>
  <si>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</si>
  <si>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</si>
  <si>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</si>
  <si>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</si>
  <si>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</si>
  <si>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</si>
  <si>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</si>
  <si>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</si>
  <si>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</si>
  <si>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</si>
  <si>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</si>
  <si>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</si>
  <si>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</si>
  <si>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</si>
  <si>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</si>
  <si>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</si>
  <si>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</si>
  <si>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</si>
  <si>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</si>
  <si>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</si>
  <si>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</si>
  <si>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</si>
  <si>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</si>
  <si>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</si>
  <si>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</si>
  <si>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</si>
  <si>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2016 Q1</t>
  </si>
  <si>
    <t>2016 Q2</t>
  </si>
  <si>
    <t>Source: Quarterly Key Data Report, ComReg.</t>
  </si>
  <si>
    <t>Machine to Machine (M2M) Subscriptions</t>
  </si>
  <si>
    <t>Total Mobile Voice Minutes (000's)</t>
  </si>
  <si>
    <t>Mobile Broadband Subscriptions - Prepaid</t>
  </si>
  <si>
    <t>Mobile Broadband Subscriptions - Postpaid</t>
  </si>
  <si>
    <t>2G Mobile Subscriptions</t>
  </si>
  <si>
    <t>3G Mobile Subscriptions</t>
  </si>
  <si>
    <t>4G Mobile Subscriptions</t>
  </si>
  <si>
    <t>Mobile SMS Traffic (000's)</t>
  </si>
  <si>
    <t>Mobile MMS Traffic (000's)</t>
  </si>
  <si>
    <t>Mobile to Mobile On-Net Minutes (000's)</t>
  </si>
  <si>
    <t>Mobile to Mobile Minutes (000's)</t>
  </si>
  <si>
    <t>Mobile to Fixed Minutes (000's)</t>
  </si>
  <si>
    <t>Mobile International/Roaming Minutes (000's)</t>
  </si>
  <si>
    <t>Mobile Advanced Minutes (000's)</t>
  </si>
  <si>
    <t>Total Mobile Retail Revenues (000's)</t>
  </si>
  <si>
    <t>Mobile Numbers Ported</t>
  </si>
  <si>
    <t>2016 Q3</t>
  </si>
  <si>
    <t>2016 Q4</t>
  </si>
  <si>
    <t>Mobile Revenues</t>
  </si>
  <si>
    <t>Monthly Average Revenue Per User (Prepaid)</t>
  </si>
  <si>
    <t>Monthly Average Revenue Per User (Postpaid)</t>
  </si>
  <si>
    <t>Monthly Average Revenue Per User (Blended)</t>
  </si>
  <si>
    <t>Mobile Subscriptions</t>
  </si>
  <si>
    <t>Mobile Broadband (MBB) Subscriptions - Total</t>
  </si>
  <si>
    <t>Mobile Subscriptions inc. MBB and M2M - Total</t>
  </si>
  <si>
    <t>Mobile Subscriptions inc. MBB and M2M - Prepaid</t>
  </si>
  <si>
    <t>Mobile Subscriptions inc. MBB and M2M - Postpaid</t>
  </si>
  <si>
    <t>Mobile Subscriptions exc. MBB and M2M - Prepaid</t>
  </si>
  <si>
    <t>Postpaid Business Subs  inc. MBB and M2M</t>
  </si>
  <si>
    <t>Postpaid Business Subs exc. MBB and M2M</t>
  </si>
  <si>
    <t>Postpaid Residential Subs inc. MBB</t>
  </si>
  <si>
    <t>Postpaid Residential Subs exc. MBB</t>
  </si>
  <si>
    <t>Mobile Traffic (SMS, MMS, Minutes and Data)</t>
  </si>
  <si>
    <t xml:space="preserve"> 4 - Mobile Data</t>
  </si>
  <si>
    <t>Mobile Wholesale Revenues (000's)</t>
  </si>
  <si>
    <t>Mobile to Mobile Off-Net Minutes (000's)</t>
  </si>
  <si>
    <t>2017 Q1</t>
  </si>
  <si>
    <t>2017 Q2</t>
  </si>
  <si>
    <t>Monthly ARPU (Prepaid) Mobile Phone Services</t>
  </si>
  <si>
    <t>Monthly ARPU (Postpaid) Mobile Phone Services</t>
  </si>
  <si>
    <t>Monthly ARPU (Postpaid) Mobile Broadband</t>
  </si>
  <si>
    <t>Monthly ARPU (Blended) Mobile Phone Services</t>
  </si>
  <si>
    <t>Monthly ARPU (Prepaid) Mobile Broadband</t>
  </si>
  <si>
    <t>Monthly ARPU (Blended) Mobile Broadband</t>
  </si>
  <si>
    <t>Monthly ARPU (Postpaid) Machine-to-Machine</t>
  </si>
  <si>
    <t>Vodafone</t>
  </si>
  <si>
    <t>Three Group</t>
  </si>
  <si>
    <t>Tesco Mobile</t>
  </si>
  <si>
    <t>OAOs</t>
  </si>
  <si>
    <t>Vodafone (pre-paid)</t>
  </si>
  <si>
    <t>Three Group (pre-paid)</t>
  </si>
  <si>
    <t>Tesco Mobile (pre-paid)</t>
  </si>
  <si>
    <t>OAOs (pre-paid)</t>
  </si>
  <si>
    <t>Vodafone (post-paid)</t>
  </si>
  <si>
    <t>Three Group (post-paid)</t>
  </si>
  <si>
    <t>Tesco Mobile (post-paid)</t>
  </si>
  <si>
    <t>OAOs (post-paid)</t>
  </si>
  <si>
    <t xml:space="preserve">Market Share by Subscription (inc. MBB and M2M) </t>
  </si>
  <si>
    <t xml:space="preserve">Market Share by Subscription (exc. MBB and M2M) </t>
  </si>
  <si>
    <t>Market Share by Business Voice Subscription</t>
  </si>
  <si>
    <t>Market Share by Machine-to-Machine Subscription</t>
  </si>
  <si>
    <t>Market Share by Mobile Broadband Subscription</t>
  </si>
  <si>
    <t>Market Share Statistics</t>
  </si>
  <si>
    <t xml:space="preserve">Pre-Paid and Post-Paid Subscription Share by Operator </t>
  </si>
  <si>
    <t>Market Share by Retail Mobile Revenue</t>
  </si>
  <si>
    <t>2017 Q3</t>
  </si>
  <si>
    <t xml:space="preserve">Eir </t>
  </si>
  <si>
    <t>Eir (pre-paid)</t>
  </si>
  <si>
    <t>Eir (post-paid)</t>
  </si>
  <si>
    <t>2017 Q4</t>
  </si>
  <si>
    <t>2018 Q1</t>
  </si>
  <si>
    <t>2018 Q2</t>
  </si>
  <si>
    <t>2018 Q3</t>
  </si>
  <si>
    <t>2018 Q4</t>
  </si>
  <si>
    <t>2019 Q1</t>
  </si>
  <si>
    <t>2019 Q2</t>
  </si>
  <si>
    <t>3G Domestic Data Traffic (GB)</t>
  </si>
  <si>
    <t>4G Domestic Data Traffic (GB)</t>
  </si>
  <si>
    <t>Roaming Data Traffic (GB)</t>
  </si>
  <si>
    <t>Mobile Subscriptions exc. MBB and M2M - Total *</t>
  </si>
  <si>
    <t>Mobile Subscriptions exc. MBB and M2M - Postpaid *</t>
  </si>
  <si>
    <t>* Includes M2M subscriptions up until Q2 2013</t>
  </si>
  <si>
    <t>2019 Q3</t>
  </si>
  <si>
    <t>2019 Q4</t>
  </si>
  <si>
    <t>2020 Q1</t>
  </si>
  <si>
    <t>Chart</t>
  </si>
  <si>
    <t>Indicator</t>
  </si>
  <si>
    <t>Definition</t>
  </si>
  <si>
    <t xml:space="preserve">Mobile Subscriptions </t>
  </si>
  <si>
    <t>Market Share by Business Subscription (exc. MBB and M2M</t>
  </si>
  <si>
    <t xml:space="preserve">Total Voice, SMS/MMS and Data Volumes </t>
  </si>
  <si>
    <t>Market share – Number of Subscriptions (incl. Mobile Broadband)</t>
  </si>
  <si>
    <t>Market Share – Number of Business Subscriptions</t>
  </si>
  <si>
    <t>This chart shows the percentage market share of Business subscriptions in Ireland (excluding mobile broadband and M2M subscriptions) .</t>
  </si>
  <si>
    <t>This chart shows the percentage market share of Machine to Machine subscriptions in Ireland.</t>
  </si>
  <si>
    <t>Machine to Machine Market Share (Subscriptions)</t>
  </si>
  <si>
    <t>Market Share – Number of M2M Subscriptions</t>
  </si>
  <si>
    <t>Total volumes of mobile voice (calls), messages (both SMS and MMS)[1] and data usage (both downloads and uploads) made over mobile networks on a quarterly basis. Exclude calls and messages from MNO.</t>
  </si>
  <si>
    <t>SMS, MMS, Other Data and Call Minute Volumes</t>
  </si>
  <si>
    <t>2G</t>
  </si>
  <si>
    <t>3G</t>
  </si>
  <si>
    <t>4G</t>
  </si>
  <si>
    <t>SMS/MMS</t>
  </si>
  <si>
    <t>Data per dedicated MBB subscriber (GB)</t>
  </si>
  <si>
    <t>Data per smartphone (GB)</t>
  </si>
  <si>
    <t>Mobile Traffic</t>
  </si>
  <si>
    <t>2020 Q2</t>
  </si>
  <si>
    <t>Notes:</t>
  </si>
  <si>
    <t xml:space="preserve"> OAOs (Other Authorised Operators) consist of the sum percentage of operators whose individual market share is less than 2%. Operators with a market share equal to or greater than 2% are separated out from the OAO category.</t>
  </si>
  <si>
    <t xml:space="preserve">Mobile Retail Revenues were revised from Q1 2019 to Q1 2020 following implementation of International Financial Reporting Standard (IFRS) 15 ‘Revenue from Contracts with Customers’. This has resulted in changes to Total Mobile Revenues and Mobile Market Share by Revenue. Please note that due to this standard,annual revenue should be considered when reviewing trends in mobile revenue. </t>
  </si>
  <si>
    <t>Q1 2019 to Q1 2020 ARPU has also been impacted by the implementation of IFRS 15</t>
  </si>
  <si>
    <t>2020 Q3</t>
  </si>
  <si>
    <t>Virgin Mobile</t>
  </si>
  <si>
    <t>Mobile Broadband</t>
  </si>
  <si>
    <t>Machine to Machine</t>
  </si>
  <si>
    <t xml:space="preserve">Total Gross Additions </t>
  </si>
  <si>
    <t>Excluding Mobile Broadband and M2M</t>
  </si>
  <si>
    <t>Mobile Penetration Rate</t>
  </si>
  <si>
    <t>Total Mobile Penetration Rate</t>
  </si>
  <si>
    <t>2020 Q4</t>
  </si>
  <si>
    <t>Mobile Voice and Data Subscriptions using 3G/4G/5G Networks</t>
  </si>
  <si>
    <t>2021 Q1</t>
  </si>
  <si>
    <t>2021 Q2</t>
  </si>
  <si>
    <t>2021 Q3</t>
  </si>
  <si>
    <t>2G 3G 4G 5G Split %</t>
  </si>
  <si>
    <t>5G</t>
  </si>
  <si>
    <t>5G Mobile Subscriptions</t>
  </si>
  <si>
    <t>5G Domestic Data Traffic (GB)</t>
  </si>
  <si>
    <t xml:space="preserve">2021 Q4 </t>
  </si>
  <si>
    <t>Each mobile operator’s share of the total number of mobile subscriptions (GSM/2G Sims, 3G/HSDPA Sims and 4G/LTE &amp; 5G data cards and modems), expressed as a percentage.</t>
  </si>
  <si>
    <t>Mobile Subscriptions by Technology Used</t>
  </si>
  <si>
    <t>Mobile Penetration</t>
  </si>
  <si>
    <t>Monthly SMS/MMS Volumes per Subscription</t>
  </si>
  <si>
    <t>Mobile Penetration per capita</t>
  </si>
  <si>
    <t>Monthly data volumes</t>
  </si>
  <si>
    <t>Monthly SMS/MMS volumes</t>
  </si>
  <si>
    <t>Monthly Data Volumes (GB) per Subscription</t>
  </si>
  <si>
    <t>Mobile subscriptions by technology used</t>
  </si>
  <si>
    <t>Mobile SMS &amp; MMS volumes per quarter divided by 3</t>
  </si>
  <si>
    <t>Mobile data volumes for smartphones &amp; mobile broadband subscriptions per quarter divided by 3</t>
  </si>
  <si>
    <t xml:space="preserve">2022 Q1 </t>
  </si>
  <si>
    <t>2022 Q2</t>
  </si>
  <si>
    <t>2022 Q3</t>
  </si>
  <si>
    <t>2022 Q4</t>
  </si>
  <si>
    <t>2023 Q1</t>
  </si>
  <si>
    <t>2023 Q2</t>
  </si>
  <si>
    <t>The total number of mobile phone subscriptions (both contract and prepaid) inclusive of and exclusive of mobile broadband subscriptions in Ireland. A prepaid subscriber refers to an active prepaid subscriber – i.e. those who  have made an event that decrements their balance in the previous 90 days such as a pre-paid top up, outgoing call, SMS, MMS or mobile internet usage. A contract customer refers to a customer with a current contract subscription.</t>
  </si>
  <si>
    <t>Mobile subscriptions split by technology used (2G/3G/4G/5G) each quarter</t>
  </si>
  <si>
    <t>Calculated using the relevant mobile subscriptions and the CSO population figures per quarter</t>
  </si>
  <si>
    <t>Total Mobile Domestic Data Traffic (GB)</t>
  </si>
  <si>
    <t>Total Mobile Domestic Data Traffic (GB)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</si>
</sst>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quot;€&quot;#,##0"/>
    <numFmt numFmtId="165" formatCode="&quot;€&quot;#,##0.00"/>
    <numFmt numFmtId="166" formatCode="0.0%"/>
    <numFmt numFmtId="167" formatCode="0.0000%"/>
  </numFmts>
  <fonts count="13" x14ac:knownFonts="1">
    <font>
      <sz val="11"/>
      <color theme="1"/>
      <name val="Calibri"/>
      <family val="2"/>
      <scheme val="minor"/>
    </font>
    <font>
      <sz val="10"/>
      <name val="Arial"/>
      <family val="2"/>
    </font>
    <font>
      <sz val="12"/>
      <color theme="1"/>
      <name val="Calibri"/>
      <family val="2"/>
      <scheme val="minor"/>
    </font>
    <font>
      <b/>
      <sz val="12"/>
      <color theme="1"/>
      <name val="Calibri"/>
      <family val="2"/>
      <scheme val="minor"/>
    </font>
    <font>
      <sz val="11"/>
      <color theme="1"/>
      <name val="Calibri"/>
      <family val="2"/>
      <scheme val="minor"/>
    </font>
    <font>
      <b/>
      <sz val="14"/>
      <color theme="1"/>
      <name val="Calibri"/>
      <family val="2"/>
      <scheme val="minor"/>
    </font>
    <font>
      <sz val="12"/>
      <name val="Calibri"/>
      <family val="2"/>
      <scheme val="minor"/>
    </font>
    <font>
      <sz val="8"/>
      <color theme="1"/>
      <name val="Calibri"/>
      <family val="2"/>
      <scheme val="minor"/>
    </font>
    <font>
      <sz val="12"/>
      <color theme="0"/>
      <name val="Calibri"/>
      <family val="2"/>
      <scheme val="minor"/>
    </font>
    <font>
      <sz val="9"/>
      <color theme="1"/>
      <name val="Calibri"/>
      <family val="2"/>
      <scheme val="minor"/>
    </font>
    <font>
      <b/>
      <sz val="12"/>
      <color theme="0"/>
      <name val="Calibri"/>
      <family val="2"/>
      <scheme val="minor"/>
    </font>
    <font>
      <sz val="8"/>
      <name val="Calibri"/>
      <family val="2"/>
      <scheme val="minor"/>
    </font>
    <font>
      <b/>
      <sz val="11"/>
      <color theme="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rgb="FF00206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6">
    <xf numFmtId="0" fontId="0" fillId="0" borderId="0"/>
    <xf numFmtId="44" fontId="1" fillId="0" borderId="0" applyFont="0" applyFill="0" applyBorder="0" applyAlignment="0" applyProtection="0"/>
    <xf numFmtId="44" fontId="1"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cellStyleXfs>
  <cellXfs count="84">
    <xf numFmtId="0" fontId="0" fillId="0" borderId="0" xfId="0"/>
    <xf numFmtId="0" fontId="2" fillId="0" borderId="0" xfId="0" applyFont="1"/>
    <xf numFmtId="164" fontId="2" fillId="0" borderId="1" xfId="0" applyNumberFormat="1" applyFont="1" applyBorder="1"/>
    <xf numFmtId="3" fontId="2" fillId="0" borderId="1" xfId="0" applyNumberFormat="1" applyFont="1" applyBorder="1" applyAlignment="1" applyProtection="1">
      <alignment horizontal="left"/>
      <protection locked="0"/>
    </xf>
    <xf numFmtId="165" fontId="2" fillId="0" borderId="1" xfId="0" applyNumberFormat="1" applyFont="1" applyBorder="1"/>
    <xf numFmtId="3" fontId="2" fillId="0" borderId="1" xfId="0" applyNumberFormat="1" applyFont="1" applyFill="1" applyBorder="1"/>
    <xf numFmtId="0" fontId="2" fillId="0" borderId="1" xfId="0" applyFont="1" applyFill="1" applyBorder="1"/>
    <xf numFmtId="0" fontId="3" fillId="2" borderId="1" xfId="0" applyFont="1" applyFill="1" applyBorder="1" applyAlignment="1">
      <alignment horizontal="center"/>
    </xf>
    <xf numFmtId="3" fontId="2" fillId="0" borderId="1" xfId="0" applyNumberFormat="1" applyFont="1" applyBorder="1"/>
    <xf numFmtId="3" fontId="2" fillId="0" borderId="1" xfId="0" applyNumberFormat="1" applyFont="1" applyFill="1" applyBorder="1" applyAlignment="1">
      <alignment horizontal="left"/>
    </xf>
    <xf numFmtId="3" fontId="2" fillId="0" borderId="1" xfId="0" applyNumberFormat="1" applyFont="1" applyFill="1" applyBorder="1" applyAlignment="1">
      <alignment horizontal="right"/>
    </xf>
    <xf numFmtId="3" fontId="2" fillId="0" borderId="0" xfId="0" applyNumberFormat="1" applyFont="1" applyFill="1" applyBorder="1" applyAlignment="1">
      <alignment horizontal="left"/>
    </xf>
    <xf numFmtId="3" fontId="2" fillId="0" borderId="0" xfId="0" applyNumberFormat="1" applyFont="1" applyFill="1" applyBorder="1"/>
    <xf numFmtId="0" fontId="3" fillId="2" borderId="1" xfId="0" applyFont="1" applyFill="1" applyBorder="1"/>
    <xf numFmtId="3" fontId="3" fillId="2" borderId="1" xfId="0" applyNumberFormat="1" applyFont="1" applyFill="1" applyBorder="1" applyAlignment="1">
      <alignment horizontal="left"/>
    </xf>
    <xf numFmtId="0" fontId="2" fillId="0" borderId="4" xfId="0" applyFont="1" applyFill="1" applyBorder="1"/>
    <xf numFmtId="0" fontId="2" fillId="0" borderId="0" xfId="0" applyFont="1" applyFill="1" applyBorder="1"/>
    <xf numFmtId="3" fontId="2" fillId="0" borderId="4" xfId="0" applyNumberFormat="1" applyFont="1" applyBorder="1"/>
    <xf numFmtId="0" fontId="5" fillId="2" borderId="1" xfId="0" applyFont="1" applyFill="1" applyBorder="1" applyAlignment="1">
      <alignment horizontal="left"/>
    </xf>
    <xf numFmtId="3" fontId="2" fillId="0" borderId="4" xfId="0" applyNumberFormat="1" applyFont="1" applyFill="1" applyBorder="1"/>
    <xf numFmtId="0" fontId="3" fillId="0" borderId="0" xfId="0" applyFont="1" applyFill="1" applyBorder="1" applyAlignment="1">
      <alignment horizontal="left"/>
    </xf>
    <xf numFmtId="3" fontId="2" fillId="0" borderId="3" xfId="0" applyNumberFormat="1" applyFont="1" applyFill="1" applyBorder="1" applyAlignment="1">
      <alignment horizontal="left"/>
    </xf>
    <xf numFmtId="3" fontId="2" fillId="0" borderId="3" xfId="0" applyNumberFormat="1" applyFont="1" applyBorder="1"/>
    <xf numFmtId="3" fontId="2" fillId="0" borderId="3" xfId="0" applyNumberFormat="1" applyFont="1" applyFill="1" applyBorder="1"/>
    <xf numFmtId="0" fontId="2" fillId="0" borderId="3" xfId="0" applyFont="1" applyFill="1" applyBorder="1"/>
    <xf numFmtId="3" fontId="3" fillId="0" borderId="0" xfId="0" applyNumberFormat="1" applyFont="1" applyFill="1" applyBorder="1" applyAlignment="1">
      <alignment horizontal="center"/>
    </xf>
    <xf numFmtId="3" fontId="3" fillId="2" borderId="1" xfId="0" applyNumberFormat="1" applyFont="1" applyFill="1" applyBorder="1" applyAlignment="1">
      <alignment horizontal="center"/>
    </xf>
    <xf numFmtId="164" fontId="2" fillId="0" borderId="1" xfId="0" applyNumberFormat="1" applyFont="1" applyFill="1" applyBorder="1"/>
    <xf numFmtId="165" fontId="2" fillId="0" borderId="1" xfId="0" applyNumberFormat="1" applyFont="1" applyFill="1" applyBorder="1"/>
    <xf numFmtId="0" fontId="3" fillId="0" borderId="0" xfId="0" applyFont="1" applyFill="1" applyBorder="1" applyAlignment="1">
      <alignment horizontal="center"/>
    </xf>
    <xf numFmtId="165" fontId="0" fillId="0" borderId="1" xfId="0" applyNumberFormat="1" applyBorder="1"/>
    <xf numFmtId="0" fontId="2" fillId="0" borderId="1" xfId="0" applyFont="1" applyBorder="1"/>
    <xf numFmtId="3" fontId="7" fillId="0" borderId="0" xfId="0" applyNumberFormat="1" applyFont="1" applyFill="1" applyBorder="1" applyAlignment="1">
      <alignment horizontal="left"/>
    </xf>
    <xf numFmtId="3" fontId="2" fillId="0" borderId="0" xfId="0" applyNumberFormat="1" applyFont="1"/>
    <xf numFmtId="166" fontId="2" fillId="0" borderId="1" xfId="3" applyNumberFormat="1" applyFont="1" applyBorder="1"/>
    <xf numFmtId="166" fontId="2" fillId="0" borderId="0" xfId="3" applyNumberFormat="1" applyFont="1"/>
    <xf numFmtId="166" fontId="3" fillId="2" borderId="1" xfId="3" applyNumberFormat="1" applyFont="1" applyFill="1" applyBorder="1" applyAlignment="1">
      <alignment horizontal="center"/>
    </xf>
    <xf numFmtId="166" fontId="9" fillId="0" borderId="0" xfId="0" applyNumberFormat="1" applyFont="1"/>
    <xf numFmtId="3" fontId="3" fillId="2" borderId="4" xfId="0" applyNumberFormat="1" applyFont="1" applyFill="1" applyBorder="1" applyAlignment="1">
      <alignment horizontal="center"/>
    </xf>
    <xf numFmtId="166" fontId="3" fillId="2" borderId="4" xfId="3" applyNumberFormat="1" applyFont="1" applyFill="1" applyBorder="1" applyAlignment="1">
      <alignment horizontal="center"/>
    </xf>
    <xf numFmtId="0" fontId="3" fillId="2" borderId="4" xfId="0" applyFont="1" applyFill="1" applyBorder="1"/>
    <xf numFmtId="166" fontId="2" fillId="0" borderId="1" xfId="0" applyNumberFormat="1" applyFont="1" applyBorder="1"/>
    <xf numFmtId="0" fontId="3" fillId="2" borderId="5" xfId="0" applyFont="1" applyFill="1" applyBorder="1" applyAlignment="1">
      <alignment horizontal="left"/>
    </xf>
    <xf numFmtId="0" fontId="6" fillId="0" borderId="1" xfId="0" applyFont="1" applyFill="1" applyBorder="1" applyAlignment="1">
      <alignment horizontal="left"/>
    </xf>
    <xf numFmtId="0" fontId="6" fillId="0" borderId="0" xfId="0" applyFont="1" applyFill="1" applyBorder="1" applyAlignment="1">
      <alignment horizontal="left"/>
    </xf>
    <xf numFmtId="0" fontId="10" fillId="3" borderId="2" xfId="0" applyFont="1" applyFill="1" applyBorder="1"/>
    <xf numFmtId="0" fontId="8" fillId="3" borderId="6" xfId="0" applyFont="1" applyFill="1" applyBorder="1"/>
    <xf numFmtId="0" fontId="8" fillId="3" borderId="7" xfId="0" applyFont="1" applyFill="1" applyBorder="1"/>
    <xf numFmtId="164" fontId="2" fillId="4" borderId="1" xfId="0" applyNumberFormat="1" applyFont="1" applyFill="1" applyBorder="1" applyAlignment="1">
      <alignment horizontal="right"/>
    </xf>
    <xf numFmtId="164" fontId="2" fillId="4" borderId="1" xfId="0" applyNumberFormat="1" applyFont="1" applyFill="1" applyBorder="1"/>
    <xf numFmtId="167" fontId="2" fillId="0" borderId="0" xfId="0" applyNumberFormat="1" applyFont="1"/>
    <xf numFmtId="165" fontId="2" fillId="4" borderId="1" xfId="0" applyNumberFormat="1" applyFont="1" applyFill="1" applyBorder="1"/>
    <xf numFmtId="0" fontId="2" fillId="4" borderId="1" xfId="0" applyFont="1" applyFill="1" applyBorder="1"/>
    <xf numFmtId="166" fontId="2" fillId="0" borderId="0" xfId="3" applyNumberFormat="1" applyFont="1" applyFill="1"/>
    <xf numFmtId="0" fontId="2" fillId="0" borderId="0" xfId="0" applyFont="1" applyBorder="1"/>
    <xf numFmtId="0" fontId="2" fillId="0" borderId="0" xfId="0" applyFont="1" applyFill="1"/>
    <xf numFmtId="0" fontId="0" fillId="0" borderId="1" xfId="0" applyBorder="1" applyAlignment="1">
      <alignment horizontal="center" vertical="center"/>
    </xf>
    <xf numFmtId="0" fontId="0" fillId="0" borderId="1" xfId="0" applyBorder="1" applyAlignment="1">
      <alignment horizontal="center" vertical="center" wrapText="1"/>
    </xf>
    <xf numFmtId="0" fontId="12" fillId="5" borderId="1" xfId="0" applyFont="1" applyFill="1" applyBorder="1" applyAlignment="1">
      <alignment horizontal="center"/>
    </xf>
    <xf numFmtId="0" fontId="2" fillId="0" borderId="8" xfId="0" applyFont="1" applyBorder="1" applyAlignment="1">
      <alignment vertical="center" wrapText="1"/>
    </xf>
    <xf numFmtId="166" fontId="2" fillId="0" borderId="0" xfId="3" applyNumberFormat="1" applyFont="1" applyBorder="1"/>
    <xf numFmtId="0" fontId="2" fillId="0" borderId="0" xfId="0" applyFont="1" applyBorder="1" applyAlignment="1">
      <alignment horizontal="center" vertical="center" wrapText="1"/>
    </xf>
    <xf numFmtId="164" fontId="6" fillId="0" borderId="1" xfId="4" applyNumberFormat="1" applyFont="1" applyFill="1" applyBorder="1" applyAlignment="1">
      <alignment horizontal="right"/>
    </xf>
    <xf numFmtId="9" fontId="2" fillId="0" borderId="0" xfId="3" applyFont="1"/>
    <xf numFmtId="9" fontId="2" fillId="0" borderId="0" xfId="3" applyFont="1" applyFill="1"/>
    <xf numFmtId="166" fontId="2" fillId="0" borderId="0" xfId="0" applyNumberFormat="1" applyFont="1"/>
    <xf numFmtId="0" fontId="3" fillId="0" borderId="0" xfId="0" applyFont="1" applyFill="1" applyBorder="1"/>
    <xf numFmtId="3" fontId="3" fillId="0" borderId="0" xfId="0" applyNumberFormat="1" applyFont="1" applyFill="1" applyBorder="1" applyAlignment="1">
      <alignment horizontal="left" vertical="top"/>
    </xf>
    <xf numFmtId="3" fontId="3" fillId="0" borderId="0" xfId="0" applyNumberFormat="1" applyFont="1" applyFill="1" applyBorder="1"/>
    <xf numFmtId="0" fontId="3" fillId="0" borderId="0" xfId="0" applyFont="1" applyFill="1"/>
    <xf numFmtId="0" fontId="3" fillId="0" borderId="0" xfId="0" applyFont="1"/>
    <xf numFmtId="3" fontId="2" fillId="0" borderId="0" xfId="0" applyNumberFormat="1" applyFont="1" applyBorder="1"/>
    <xf numFmtId="166" fontId="0" fillId="0" borderId="0" xfId="3" applyNumberFormat="1" applyFont="1" applyBorder="1"/>
    <xf numFmtId="3" fontId="2" fillId="0" borderId="4" xfId="0" applyNumberFormat="1" applyFont="1" applyFill="1" applyBorder="1" applyAlignment="1">
      <alignment horizontal="left"/>
    </xf>
    <xf numFmtId="3" fontId="2" fillId="0" borderId="7" xfId="0" applyNumberFormat="1" applyFont="1" applyBorder="1"/>
    <xf numFmtId="2" fontId="2" fillId="0" borderId="1" xfId="0" applyNumberFormat="1" applyFont="1" applyBorder="1"/>
    <xf numFmtId="2" fontId="2" fillId="0" borderId="1" xfId="3" applyNumberFormat="1" applyFont="1" applyBorder="1"/>
    <xf numFmtId="166" fontId="2" fillId="0" borderId="1" xfId="3" applyNumberFormat="1" applyFont="1" applyFill="1" applyBorder="1"/>
    <xf numFmtId="10" fontId="2" fillId="0" borderId="1" xfId="3" applyNumberFormat="1" applyFont="1" applyFill="1" applyBorder="1"/>
    <xf numFmtId="10" fontId="2" fillId="0" borderId="0" xfId="3" applyNumberFormat="1" applyFont="1" applyFill="1"/>
    <xf numFmtId="1" fontId="2" fillId="0" borderId="0" xfId="3" applyNumberFormat="1" applyFont="1"/>
    <xf numFmtId="2" fontId="2" fillId="0" borderId="0" xfId="3" applyNumberFormat="1" applyFont="1"/>
    <xf numFmtId="43" fontId="2" fillId="0" borderId="0" xfId="5" applyFont="1"/>
    <xf numFmtId="0" fontId="2" fillId="0" borderId="8" xfId="0" applyFont="1" applyBorder="1" applyAlignment="1">
      <alignment horizontal="center" vertical="center" wrapText="1"/>
    </xf>
  </cellXfs>
  <cellStyles count="6">
    <cellStyle name="Comma" xfId="5" builtinId="3"/>
    <cellStyle name="Currency" xfId="4" builtinId="4"/>
    <cellStyle name="Euro" xfId="1" xr:uid="{00000000-0005-0000-0000-000001000000}"/>
    <cellStyle name="Euro 2" xfId="2" xr:uid="{00000000-0005-0000-0000-000002000000}"/>
    <cellStyle name="Normal" xfId="0" builtinId="0"/>
    <cellStyle name="Percent" xfId="3" builtinId="5"/>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IE"/>
              <a:t>Mobile Subscriptions Q2 2021 - Q2 2023</a:t>
            </a:r>
          </a:p>
        </c:rich>
      </c:tx>
      <c:layout>
        <c:manualLayout>
          <c:xMode val="edge"/>
          <c:yMode val="edge"/>
          <c:x val="0.26711061783203849"/>
          <c:y val="1.5225666122892877E-2"/>
        </c:manualLayout>
      </c:layout>
      <c:overlay val="0"/>
      <c:spPr>
        <a:noFill/>
        <a:ln w="25400">
          <a:noFill/>
        </a:ln>
      </c:spPr>
    </c:title>
    <c:autoTitleDeleted val="0"/>
    <c:plotArea>
      <c:layout>
        <c:manualLayout>
          <c:layoutTarget val="inner"/>
          <c:xMode val="edge"/>
          <c:yMode val="edge"/>
          <c:x val="0.10654827968923418"/>
          <c:y val="8.9178901576943997E-2"/>
          <c:w val="0.8734739178690345"/>
          <c:h val="0.74551386623164762"/>
        </c:manualLayout>
      </c:layout>
      <c:lineChart>
        <c:grouping val="standard"/>
        <c:varyColors val="0"/>
        <c:ser>
          <c:idx val="0"/>
          <c:order val="0"/>
          <c:tx>
            <c:strRef>
              <c:f>'4 - Mobile'!$A$43</c:f>
              <c:strCache>
                <c:ptCount val="1"/>
                <c:pt idx="0">
                  <c:v>Mobile Subscriptions exc. MBB and M2M - Total *</c:v>
                </c:pt>
              </c:strCache>
            </c:strRef>
          </c:tx>
          <c:spPr>
            <a:ln w="38100">
              <a:solidFill>
                <a:srgbClr val="000080"/>
              </a:solidFill>
              <a:prstDash val="solid"/>
            </a:ln>
          </c:spPr>
          <c:marker>
            <c:symbol val="circle"/>
            <c:size val="8"/>
            <c:spPr>
              <a:solidFill>
                <a:srgbClr val="000080"/>
              </a:solidFill>
              <a:ln>
                <a:solidFill>
                  <a:srgbClr val="000080"/>
                </a:solidFill>
                <a:prstDash val="solid"/>
              </a:ln>
            </c:spPr>
          </c:marker>
          <c:dLbls>
            <c:dLbl>
              <c:idx val="0"/>
              <c:layout>
                <c:manualLayout>
                  <c:x val="-4.1435442101368847E-2"/>
                  <c:y val="-3.6976617727025554E-2"/>
                </c:manualLayout>
              </c:layout>
              <c:spPr/>
              <c:txPr>
                <a:bodyPr/>
                <a:lstStyle/>
                <a:p>
                  <a:pPr>
                    <a:defRPr sz="1100" b="1"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B0-4DBA-843A-105034C7F5C9}"/>
                </c:ext>
              </c:extLst>
            </c:dLbl>
            <c:dLbl>
              <c:idx val="1"/>
              <c:layout>
                <c:manualLayout>
                  <c:x val="-4.7354790972992999E-2"/>
                  <c:y val="-4.3501903208265365E-2"/>
                </c:manualLayout>
              </c:layout>
              <c:spPr/>
              <c:txPr>
                <a:bodyPr/>
                <a:lstStyle/>
                <a:p>
                  <a:pPr>
                    <a:defRPr sz="1100" b="1"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B0-4DBA-843A-105034C7F5C9}"/>
                </c:ext>
              </c:extLst>
            </c:dLbl>
            <c:dLbl>
              <c:idx val="2"/>
              <c:layout>
                <c:manualLayout>
                  <c:x val="-2.9596744358120607E-2"/>
                  <c:y val="-3.2626427406199018E-2"/>
                </c:manualLayout>
              </c:layout>
              <c:spPr/>
              <c:txPr>
                <a:bodyPr/>
                <a:lstStyle/>
                <a:p>
                  <a:pPr>
                    <a:defRPr sz="1100" b="1"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B0-4DBA-843A-105034C7F5C9}"/>
                </c:ext>
              </c:extLst>
            </c:dLbl>
            <c:dLbl>
              <c:idx val="3"/>
              <c:layout>
                <c:manualLayout>
                  <c:x val="-4.1435558623984375E-2"/>
                  <c:y val="-4.1326808047852173E-2"/>
                </c:manualLayout>
              </c:layout>
              <c:spPr/>
              <c:txPr>
                <a:bodyPr/>
                <a:lstStyle/>
                <a:p>
                  <a:pPr>
                    <a:defRPr sz="1100" b="1"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B0-4DBA-843A-105034C7F5C9}"/>
                </c:ext>
              </c:extLst>
            </c:dLbl>
            <c:dLbl>
              <c:idx val="4"/>
              <c:layout>
                <c:manualLayout>
                  <c:x val="-3.4036256011838698E-2"/>
                  <c:y val="-3.4801522566612286E-2"/>
                </c:manualLayout>
              </c:layout>
              <c:spPr/>
              <c:txPr>
                <a:bodyPr/>
                <a:lstStyle/>
                <a:p>
                  <a:pPr>
                    <a:defRPr sz="1100" b="1"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5B0-4DBA-843A-105034C7F5C9}"/>
                </c:ext>
              </c:extLst>
            </c:dLbl>
            <c:dLbl>
              <c:idx val="5"/>
              <c:layout>
                <c:manualLayout>
                  <c:x val="-3.8475767665556791E-2"/>
                  <c:y val="-4.1326808047852097E-2"/>
                </c:manualLayout>
              </c:layout>
              <c:spPr/>
              <c:txPr>
                <a:bodyPr/>
                <a:lstStyle/>
                <a:p>
                  <a:pPr>
                    <a:defRPr sz="1100" b="1"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5B0-4DBA-843A-105034C7F5C9}"/>
                </c:ext>
              </c:extLst>
            </c:dLbl>
            <c:dLbl>
              <c:idx val="6"/>
              <c:layout>
                <c:manualLayout>
                  <c:x val="-3.9955604883462822E-2"/>
                  <c:y val="-3.480152256661237E-2"/>
                </c:manualLayout>
              </c:layout>
              <c:spPr/>
              <c:txPr>
                <a:bodyPr/>
                <a:lstStyle/>
                <a:p>
                  <a:pPr>
                    <a:defRPr sz="1100" b="1"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5B0-4DBA-843A-105034C7F5C9}"/>
                </c:ext>
              </c:extLst>
            </c:dLbl>
            <c:dLbl>
              <c:idx val="7"/>
              <c:layout>
                <c:manualLayout>
                  <c:x val="-5.0314465408805034E-2"/>
                  <c:y val="-3.4801522566612286E-2"/>
                </c:manualLayout>
              </c:layout>
              <c:spPr/>
              <c:txPr>
                <a:bodyPr/>
                <a:lstStyle/>
                <a:p>
                  <a:pPr>
                    <a:defRPr sz="1100" b="1"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5B0-4DBA-843A-105034C7F5C9}"/>
                </c:ext>
              </c:extLst>
            </c:dLbl>
            <c:dLbl>
              <c:idx val="8"/>
              <c:layout>
                <c:manualLayout>
                  <c:x val="-2.8116907140214684E-2"/>
                  <c:y val="-3.6976617727025637E-2"/>
                </c:manualLayout>
              </c:layout>
              <c:spPr/>
              <c:txPr>
                <a:bodyPr/>
                <a:lstStyle/>
                <a:p>
                  <a:pPr>
                    <a:defRPr sz="1100" b="1"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5B0-4DBA-843A-105034C7F5C9}"/>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Mobile'!$BO$39:$BW$39</c:f>
              <c:strCache>
                <c:ptCount val="9"/>
                <c:pt idx="0">
                  <c:v>2021 Q2</c:v>
                </c:pt>
                <c:pt idx="1">
                  <c:v>2021 Q3</c:v>
                </c:pt>
                <c:pt idx="2">
                  <c:v>2021 Q4 </c:v>
                </c:pt>
                <c:pt idx="3">
                  <c:v>2022 Q1 </c:v>
                </c:pt>
                <c:pt idx="4">
                  <c:v>2022 Q2</c:v>
                </c:pt>
                <c:pt idx="5">
                  <c:v>2022 Q3</c:v>
                </c:pt>
                <c:pt idx="6">
                  <c:v>2022 Q4</c:v>
                </c:pt>
                <c:pt idx="7">
                  <c:v>2023 Q1</c:v>
                </c:pt>
                <c:pt idx="8">
                  <c:v>2023 Q2</c:v>
                </c:pt>
              </c:strCache>
            </c:strRef>
          </c:cat>
          <c:val>
            <c:numRef>
              <c:f>'4 - Mobile'!$BO$43:$BW$43</c:f>
              <c:numCache>
                <c:formatCode>#,##0</c:formatCode>
                <c:ptCount val="9"/>
                <c:pt idx="0">
                  <c:v>5232047</c:v>
                </c:pt>
                <c:pt idx="1">
                  <c:v>5300048</c:v>
                </c:pt>
                <c:pt idx="2">
                  <c:v>5373865</c:v>
                </c:pt>
                <c:pt idx="3">
                  <c:v>5380285</c:v>
                </c:pt>
                <c:pt idx="4">
                  <c:v>5474240</c:v>
                </c:pt>
                <c:pt idx="5">
                  <c:v>5581765</c:v>
                </c:pt>
                <c:pt idx="6">
                  <c:v>5652130</c:v>
                </c:pt>
                <c:pt idx="7">
                  <c:v>5617537</c:v>
                </c:pt>
                <c:pt idx="8">
                  <c:v>5659970</c:v>
                </c:pt>
              </c:numCache>
            </c:numRef>
          </c:val>
          <c:smooth val="0"/>
          <c:extLst>
            <c:ext xmlns:c16="http://schemas.microsoft.com/office/drawing/2014/chart" uri="{C3380CC4-5D6E-409C-BE32-E72D297353CC}">
              <c16:uniqueId val="{00000009-F5B0-4DBA-843A-105034C7F5C9}"/>
            </c:ext>
          </c:extLst>
        </c:ser>
        <c:ser>
          <c:idx val="1"/>
          <c:order val="1"/>
          <c:tx>
            <c:strRef>
              <c:f>'4 - Mobile'!$A$40</c:f>
              <c:strCache>
                <c:ptCount val="1"/>
                <c:pt idx="0">
                  <c:v>Mobile Subscriptions inc. MBB and M2M - Total</c:v>
                </c:pt>
              </c:strCache>
            </c:strRef>
          </c:tx>
          <c:spPr>
            <a:ln w="38100">
              <a:solidFill>
                <a:srgbClr val="FF0000"/>
              </a:solidFill>
            </a:ln>
          </c:spPr>
          <c:marker>
            <c:symbol val="circle"/>
            <c:size val="7"/>
            <c:spPr>
              <a:solidFill>
                <a:srgbClr val="FF0000"/>
              </a:solidFill>
              <a:ln>
                <a:solidFill>
                  <a:srgbClr val="FF0000"/>
                </a:solidFill>
              </a:ln>
            </c:spPr>
          </c:marker>
          <c:dLbls>
            <c:dLbl>
              <c:idx val="0"/>
              <c:layout>
                <c:manualLayout>
                  <c:x val="-4.1435442101368847E-2"/>
                  <c:y val="-3.2626427406199039E-2"/>
                </c:manualLayout>
              </c:layout>
              <c:spPr/>
              <c:txPr>
                <a:bodyPr/>
                <a:lstStyle/>
                <a:p>
                  <a:pPr>
                    <a:defRPr sz="1100" b="1"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5B0-4DBA-843A-105034C7F5C9}"/>
                </c:ext>
              </c:extLst>
            </c:dLbl>
            <c:dLbl>
              <c:idx val="1"/>
              <c:layout>
                <c:manualLayout>
                  <c:x val="-4.4395116537180881E-2"/>
                  <c:y val="-2.6101141924959218E-2"/>
                </c:manualLayout>
              </c:layout>
              <c:spPr/>
              <c:txPr>
                <a:bodyPr/>
                <a:lstStyle/>
                <a:p>
                  <a:pPr>
                    <a:defRPr sz="1100" b="1"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5B0-4DBA-843A-105034C7F5C9}"/>
                </c:ext>
              </c:extLst>
            </c:dLbl>
            <c:dLbl>
              <c:idx val="2"/>
              <c:layout>
                <c:manualLayout>
                  <c:x val="-4.2915279319274878E-2"/>
                  <c:y val="-3.0451332245785775E-2"/>
                </c:manualLayout>
              </c:layout>
              <c:spPr/>
              <c:txPr>
                <a:bodyPr/>
                <a:lstStyle/>
                <a:p>
                  <a:pPr>
                    <a:defRPr sz="1100" b="1"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5B0-4DBA-843A-105034C7F5C9}"/>
                </c:ext>
              </c:extLst>
            </c:dLbl>
            <c:dLbl>
              <c:idx val="3"/>
              <c:layout>
                <c:manualLayout>
                  <c:x val="-5.4754093585138705E-2"/>
                  <c:y val="-3.4801522566612307E-2"/>
                </c:manualLayout>
              </c:layout>
              <c:spPr/>
              <c:txPr>
                <a:bodyPr/>
                <a:lstStyle/>
                <a:p>
                  <a:pPr>
                    <a:defRPr sz="1100" b="1"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5B0-4DBA-843A-105034C7F5C9}"/>
                </c:ext>
              </c:extLst>
            </c:dLbl>
            <c:dLbl>
              <c:idx val="4"/>
              <c:layout>
                <c:manualLayout>
                  <c:x val="-6.6592674805771371E-2"/>
                  <c:y val="-3.0451332245785754E-2"/>
                </c:manualLayout>
              </c:layout>
              <c:spPr/>
              <c:txPr>
                <a:bodyPr/>
                <a:lstStyle/>
                <a:p>
                  <a:pPr>
                    <a:defRPr sz="1100" b="1"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5B0-4DBA-843A-105034C7F5C9}"/>
                </c:ext>
              </c:extLst>
            </c:dLbl>
            <c:dLbl>
              <c:idx val="5"/>
              <c:layout>
                <c:manualLayout>
                  <c:x val="-5.9193488716241215E-2"/>
                  <c:y val="-3.0451332245785775E-2"/>
                </c:manualLayout>
              </c:layout>
              <c:spPr/>
              <c:txPr>
                <a:bodyPr/>
                <a:lstStyle/>
                <a:p>
                  <a:pPr>
                    <a:defRPr sz="1100" b="1"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5B0-4DBA-843A-105034C7F5C9}"/>
                </c:ext>
              </c:extLst>
            </c:dLbl>
            <c:dLbl>
              <c:idx val="6"/>
              <c:layout>
                <c:manualLayout>
                  <c:x val="-5.3274139844617201E-2"/>
                  <c:y val="-2.8276237085372503E-2"/>
                </c:manualLayout>
              </c:layout>
              <c:spPr/>
              <c:txPr>
                <a:bodyPr/>
                <a:lstStyle/>
                <a:p>
                  <a:pPr>
                    <a:defRPr sz="1100" b="1"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5B0-4DBA-843A-105034C7F5C9}"/>
                </c:ext>
              </c:extLst>
            </c:dLbl>
            <c:dLbl>
              <c:idx val="7"/>
              <c:layout>
                <c:manualLayout>
                  <c:x val="-5.9193488716241215E-2"/>
                  <c:y val="-3.2626427406199018E-2"/>
                </c:manualLayout>
              </c:layout>
              <c:spPr/>
              <c:txPr>
                <a:bodyPr/>
                <a:lstStyle/>
                <a:p>
                  <a:pPr>
                    <a:defRPr sz="1100" b="1"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5B0-4DBA-843A-105034C7F5C9}"/>
                </c:ext>
              </c:extLst>
            </c:dLbl>
            <c:dLbl>
              <c:idx val="8"/>
              <c:layout>
                <c:manualLayout>
                  <c:x val="-3.1076581576026639E-2"/>
                  <c:y val="-2.6101313192294681E-2"/>
                </c:manualLayout>
              </c:layout>
              <c:spPr/>
              <c:txPr>
                <a:bodyPr/>
                <a:lstStyle/>
                <a:p>
                  <a:pPr>
                    <a:defRPr sz="1100" b="1"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5B0-4DBA-843A-105034C7F5C9}"/>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Mobile'!$BO$39:$BW$39</c:f>
              <c:strCache>
                <c:ptCount val="9"/>
                <c:pt idx="0">
                  <c:v>2021 Q2</c:v>
                </c:pt>
                <c:pt idx="1">
                  <c:v>2021 Q3</c:v>
                </c:pt>
                <c:pt idx="2">
                  <c:v>2021 Q4 </c:v>
                </c:pt>
                <c:pt idx="3">
                  <c:v>2022 Q1 </c:v>
                </c:pt>
                <c:pt idx="4">
                  <c:v>2022 Q2</c:v>
                </c:pt>
                <c:pt idx="5">
                  <c:v>2022 Q3</c:v>
                </c:pt>
                <c:pt idx="6">
                  <c:v>2022 Q4</c:v>
                </c:pt>
                <c:pt idx="7">
                  <c:v>2023 Q1</c:v>
                </c:pt>
                <c:pt idx="8">
                  <c:v>2023 Q2</c:v>
                </c:pt>
              </c:strCache>
            </c:strRef>
          </c:cat>
          <c:val>
            <c:numRef>
              <c:f>'4 - Mobile'!$BO$40:$BW$40</c:f>
              <c:numCache>
                <c:formatCode>#,##0</c:formatCode>
                <c:ptCount val="9"/>
                <c:pt idx="0">
                  <c:v>7365441</c:v>
                </c:pt>
                <c:pt idx="1">
                  <c:v>7638611</c:v>
                </c:pt>
                <c:pt idx="2">
                  <c:v>7899776</c:v>
                </c:pt>
                <c:pt idx="3">
                  <c:v>8108534</c:v>
                </c:pt>
                <c:pt idx="4">
                  <c:v>8346564</c:v>
                </c:pt>
                <c:pt idx="5">
                  <c:v>8617558</c:v>
                </c:pt>
                <c:pt idx="6">
                  <c:v>8885165</c:v>
                </c:pt>
                <c:pt idx="7">
                  <c:v>9057782</c:v>
                </c:pt>
                <c:pt idx="8">
                  <c:v>9292295</c:v>
                </c:pt>
              </c:numCache>
            </c:numRef>
          </c:val>
          <c:smooth val="0"/>
          <c:extLst>
            <c:ext xmlns:c16="http://schemas.microsoft.com/office/drawing/2014/chart" uri="{C3380CC4-5D6E-409C-BE32-E72D297353CC}">
              <c16:uniqueId val="{00000013-F5B0-4DBA-843A-105034C7F5C9}"/>
            </c:ext>
          </c:extLst>
        </c:ser>
        <c:dLbls>
          <c:showLegendKey val="0"/>
          <c:showVal val="0"/>
          <c:showCatName val="0"/>
          <c:showSerName val="0"/>
          <c:showPercent val="0"/>
          <c:showBubbleSize val="0"/>
        </c:dLbls>
        <c:marker val="1"/>
        <c:smooth val="0"/>
        <c:axId val="328823216"/>
        <c:axId val="328829488"/>
      </c:lineChart>
      <c:catAx>
        <c:axId val="328823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28829488"/>
        <c:crosses val="autoZero"/>
        <c:auto val="1"/>
        <c:lblAlgn val="ctr"/>
        <c:lblOffset val="100"/>
        <c:tickLblSkip val="1"/>
        <c:tickMarkSkip val="1"/>
        <c:noMultiLvlLbl val="0"/>
      </c:catAx>
      <c:valAx>
        <c:axId val="328829488"/>
        <c:scaling>
          <c:orientation val="minMax"/>
          <c:min val="3000000"/>
        </c:scaling>
        <c:delete val="0"/>
        <c:axPos val="l"/>
        <c:majorGridlines>
          <c:spPr>
            <a:ln>
              <a:solidFill>
                <a:schemeClr val="bg1">
                  <a:lumMod val="75000"/>
                </a:schemeClr>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28823216"/>
        <c:crosses val="autoZero"/>
        <c:crossBetween val="between"/>
      </c:valAx>
      <c:spPr>
        <a:noFill/>
        <a:ln w="12700">
          <a:solidFill>
            <a:schemeClr val="bg1">
              <a:lumMod val="75000"/>
            </a:schemeClr>
          </a:solidFill>
        </a:ln>
      </c:spPr>
    </c:plotArea>
    <c:legend>
      <c:legendPos val="b"/>
      <c:layout>
        <c:manualLayout>
          <c:xMode val="edge"/>
          <c:yMode val="edge"/>
          <c:x val="8.5383577885172784E-2"/>
          <c:y val="0.90173536627660522"/>
          <c:w val="0.89286572807699827"/>
          <c:h val="6.1288015996369127E-2"/>
        </c:manualLayout>
      </c:layout>
      <c:overlay val="0"/>
      <c:spPr>
        <a:solidFill>
          <a:srgbClr val="FFFFFF"/>
        </a:solidFill>
        <a:ln w="12700">
          <a:noFill/>
          <a:prstDash val="solid"/>
        </a:ln>
      </c:spPr>
      <c:txPr>
        <a:bodyPr/>
        <a:lstStyle/>
        <a:p>
          <a:pPr>
            <a:defRPr sz="1050" b="1"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12700">
      <a:solidFill>
        <a:sysClr val="windowText" lastClr="000000"/>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panose="020B0604020202020204" pitchFamily="34" charset="0"/>
                <a:ea typeface="Calibri"/>
                <a:cs typeface="Arial" panose="020B0604020202020204" pitchFamily="34" charset="0"/>
              </a:defRPr>
            </a:pPr>
            <a:r>
              <a:rPr lang="en-IE" sz="1700">
                <a:latin typeface="Arial" panose="020B0604020202020204" pitchFamily="34" charset="0"/>
                <a:cs typeface="Arial" panose="020B0604020202020204" pitchFamily="34" charset="0"/>
              </a:rPr>
              <a:t>Market Share by Business Subscription (exc. MBB and M2M) Q2'22 - Q2'23</a:t>
            </a:r>
          </a:p>
        </c:rich>
      </c:tx>
      <c:layout>
        <c:manualLayout>
          <c:xMode val="edge"/>
          <c:yMode val="edge"/>
          <c:x val="9.6445572929374682E-2"/>
          <c:y val="1.0581018735484947E-2"/>
        </c:manualLayout>
      </c:layout>
      <c:overlay val="0"/>
    </c:title>
    <c:autoTitleDeleted val="0"/>
    <c:plotArea>
      <c:layout/>
      <c:barChart>
        <c:barDir val="col"/>
        <c:grouping val="percentStacked"/>
        <c:varyColors val="0"/>
        <c:ser>
          <c:idx val="0"/>
          <c:order val="0"/>
          <c:tx>
            <c:strRef>
              <c:f>'4 - Mobile'!$A$90</c:f>
              <c:strCache>
                <c:ptCount val="1"/>
                <c:pt idx="0">
                  <c:v>Vodafone</c:v>
                </c:pt>
              </c:strCache>
            </c:strRef>
          </c:tx>
          <c:spPr>
            <a:solidFill>
              <a:srgbClr val="FF0000"/>
            </a:solidFill>
          </c:spPr>
          <c:invertIfNegative val="0"/>
          <c:dLbls>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Mobile'!$BS$95:$BW$95</c:f>
              <c:strCache>
                <c:ptCount val="5"/>
                <c:pt idx="0">
                  <c:v>2022 Q2</c:v>
                </c:pt>
                <c:pt idx="1">
                  <c:v>2022 Q3</c:v>
                </c:pt>
                <c:pt idx="2">
                  <c:v>2022 Q4</c:v>
                </c:pt>
                <c:pt idx="3">
                  <c:v>2023 Q1</c:v>
                </c:pt>
                <c:pt idx="4">
                  <c:v>2023 Q2</c:v>
                </c:pt>
              </c:strCache>
            </c:strRef>
          </c:cat>
          <c:val>
            <c:numRef>
              <c:f>'4 - Mobile'!$BS$90:$BW$90</c:f>
              <c:numCache>
                <c:formatCode>0.0%</c:formatCode>
                <c:ptCount val="5"/>
                <c:pt idx="0">
                  <c:v>0.54009403038192816</c:v>
                </c:pt>
                <c:pt idx="1">
                  <c:v>0.54144062780948632</c:v>
                </c:pt>
                <c:pt idx="2">
                  <c:v>0.5551792374221457</c:v>
                </c:pt>
                <c:pt idx="3">
                  <c:v>0.54097421662520984</c:v>
                </c:pt>
                <c:pt idx="4">
                  <c:v>0.53683838511908744</c:v>
                </c:pt>
              </c:numCache>
            </c:numRef>
          </c:val>
          <c:extLst>
            <c:ext xmlns:c16="http://schemas.microsoft.com/office/drawing/2014/chart" uri="{C3380CC4-5D6E-409C-BE32-E72D297353CC}">
              <c16:uniqueId val="{00000000-EB65-4C56-B92C-2B3F5B97A952}"/>
            </c:ext>
          </c:extLst>
        </c:ser>
        <c:ser>
          <c:idx val="3"/>
          <c:order val="1"/>
          <c:tx>
            <c:strRef>
              <c:f>'4 - Mobile'!$A$93</c:f>
              <c:strCache>
                <c:ptCount val="1"/>
                <c:pt idx="0">
                  <c:v>OAOs</c:v>
                </c:pt>
              </c:strCache>
            </c:strRef>
          </c:tx>
          <c:spPr>
            <a:solidFill>
              <a:srgbClr val="0070C0"/>
            </a:solidFill>
          </c:spPr>
          <c:invertIfNegative val="0"/>
          <c:dLbls>
            <c:dLbl>
              <c:idx val="0"/>
              <c:layout>
                <c:manualLayout>
                  <c:x val="-2.4421291940132667E-17"/>
                  <c:y val="8.3186466895399068E-3"/>
                </c:manualLayout>
              </c:layout>
              <c:numFmt formatCode="0.00%" sourceLinked="0"/>
              <c:spPr>
                <a:noFill/>
                <a:ln w="25400">
                  <a:noFill/>
                </a:ln>
              </c:spPr>
              <c:txPr>
                <a:bodyPr/>
                <a:lstStyle/>
                <a:p>
                  <a:pPr>
                    <a:defRPr sz="1200" b="1" i="0" u="none" strike="noStrike" baseline="0">
                      <a:solidFill>
                        <a:schemeClr val="bg1"/>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65-4C56-B92C-2B3F5B97A952}"/>
                </c:ext>
              </c:extLst>
            </c:dLbl>
            <c:dLbl>
              <c:idx val="1"/>
              <c:layout>
                <c:manualLayout>
                  <c:x val="0"/>
                  <c:y val="1.0408510848369582E-2"/>
                </c:manualLayout>
              </c:layout>
              <c:numFmt formatCode="0.00%" sourceLinked="0"/>
              <c:spPr>
                <a:noFill/>
                <a:ln w="25400">
                  <a:noFill/>
                </a:ln>
              </c:spPr>
              <c:txPr>
                <a:bodyPr/>
                <a:lstStyle/>
                <a:p>
                  <a:pPr>
                    <a:defRPr sz="1200" b="1" i="0" u="none" strike="noStrike" baseline="0">
                      <a:solidFill>
                        <a:schemeClr val="bg1"/>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65-4C56-B92C-2B3F5B97A952}"/>
                </c:ext>
              </c:extLst>
            </c:dLbl>
            <c:dLbl>
              <c:idx val="2"/>
              <c:layout>
                <c:manualLayout>
                  <c:x val="0"/>
                  <c:y val="1.0408510848369582E-2"/>
                </c:manualLayout>
              </c:layout>
              <c:numFmt formatCode="0.00%" sourceLinked="0"/>
              <c:spPr>
                <a:noFill/>
                <a:ln w="25400">
                  <a:noFill/>
                </a:ln>
              </c:spPr>
              <c:txPr>
                <a:bodyPr/>
                <a:lstStyle/>
                <a:p>
                  <a:pPr>
                    <a:defRPr sz="1200" b="1" i="0" u="none" strike="noStrike" baseline="0">
                      <a:solidFill>
                        <a:schemeClr val="bg1"/>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65-4C56-B92C-2B3F5B97A952}"/>
                </c:ext>
              </c:extLst>
            </c:dLbl>
            <c:dLbl>
              <c:idx val="3"/>
              <c:layout>
                <c:manualLayout>
                  <c:x val="0"/>
                  <c:y val="1.2418565234204582E-2"/>
                </c:manualLayout>
              </c:layout>
              <c:numFmt formatCode="0.00%" sourceLinked="0"/>
              <c:spPr/>
              <c:txPr>
                <a:bodyPr/>
                <a:lstStyle/>
                <a:p>
                  <a:pPr>
                    <a:defRPr sz="1200" b="1" i="0" u="none" strike="noStrike" baseline="0">
                      <a:solidFill>
                        <a:schemeClr val="bg1"/>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65-4C56-B92C-2B3F5B97A952}"/>
                </c:ext>
              </c:extLst>
            </c:dLbl>
            <c:dLbl>
              <c:idx val="4"/>
              <c:layout>
                <c:manualLayout>
                  <c:x val="1.3648111165187038E-3"/>
                  <c:y val="1.2366071795884448E-2"/>
                </c:manualLayout>
              </c:layout>
              <c:numFmt formatCode="0.00%" sourceLinked="0"/>
              <c:spPr/>
              <c:txPr>
                <a:bodyPr/>
                <a:lstStyle/>
                <a:p>
                  <a:pPr>
                    <a:defRPr sz="1200" b="1" i="0" u="none" strike="noStrike" baseline="0">
                      <a:solidFill>
                        <a:schemeClr val="bg1"/>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65-4C56-B92C-2B3F5B97A952}"/>
                </c:ext>
              </c:extLst>
            </c:dLbl>
            <c:numFmt formatCode="0.00%" sourceLinked="0"/>
            <c:spPr>
              <a:noFill/>
              <a:ln w="25400">
                <a:noFill/>
              </a:ln>
            </c:spPr>
            <c:txPr>
              <a:bodyPr wrap="square" lIns="38100" tIns="19050" rIns="38100" bIns="19050" anchor="ctr">
                <a:spAutoFit/>
              </a:bodyPr>
              <a:lstStyle/>
              <a:p>
                <a:pPr>
                  <a:defRPr sz="1200" b="1" i="0" u="none" strike="noStrike" baseline="0">
                    <a:solidFill>
                      <a:schemeClr val="bg1"/>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Mobile'!$BS$95:$BW$95</c:f>
              <c:strCache>
                <c:ptCount val="5"/>
                <c:pt idx="0">
                  <c:v>2022 Q2</c:v>
                </c:pt>
                <c:pt idx="1">
                  <c:v>2022 Q3</c:v>
                </c:pt>
                <c:pt idx="2">
                  <c:v>2022 Q4</c:v>
                </c:pt>
                <c:pt idx="3">
                  <c:v>2023 Q1</c:v>
                </c:pt>
                <c:pt idx="4">
                  <c:v>2023 Q2</c:v>
                </c:pt>
              </c:strCache>
            </c:strRef>
          </c:cat>
          <c:val>
            <c:numRef>
              <c:f>'4 - Mobile'!$BS$93:$BW$93</c:f>
              <c:numCache>
                <c:formatCode>0.0%</c:formatCode>
                <c:ptCount val="5"/>
                <c:pt idx="0">
                  <c:v>9.375982084693943E-4</c:v>
                </c:pt>
                <c:pt idx="1">
                  <c:v>9.4306585487230216E-4</c:v>
                </c:pt>
                <c:pt idx="2">
                  <c:v>9.3312536289568478E-4</c:v>
                </c:pt>
                <c:pt idx="3">
                  <c:v>9.8535190281065629E-4</c:v>
                </c:pt>
                <c:pt idx="4">
                  <c:v>7.168108108647753E-4</c:v>
                </c:pt>
              </c:numCache>
            </c:numRef>
          </c:val>
          <c:extLst>
            <c:ext xmlns:c16="http://schemas.microsoft.com/office/drawing/2014/chart" uri="{C3380CC4-5D6E-409C-BE32-E72D297353CC}">
              <c16:uniqueId val="{00000006-EB65-4C56-B92C-2B3F5B97A952}"/>
            </c:ext>
          </c:extLst>
        </c:ser>
        <c:ser>
          <c:idx val="2"/>
          <c:order val="2"/>
          <c:tx>
            <c:strRef>
              <c:f>'4 - Mobile'!$A$92</c:f>
              <c:strCache>
                <c:ptCount val="1"/>
                <c:pt idx="0">
                  <c:v>Eir </c:v>
                </c:pt>
              </c:strCache>
            </c:strRef>
          </c:tx>
          <c:spPr>
            <a:solidFill>
              <a:srgbClr val="99CC00"/>
            </a:solidFill>
          </c:spPr>
          <c:invertIfNegative val="0"/>
          <c:dLbls>
            <c:spPr>
              <a:noFill/>
              <a:ln w="25400">
                <a:noFill/>
              </a:ln>
            </c:spPr>
            <c:txPr>
              <a:bodyPr wrap="square" lIns="38100" tIns="19050" rIns="38100" bIns="19050" anchor="ctr">
                <a:spAutoFit/>
              </a:bodyPr>
              <a:lstStyle/>
              <a:p>
                <a:pPr>
                  <a:defRPr sz="1200" b="1" i="0" u="none" strike="noStrike" baseline="0">
                    <a:solidFill>
                      <a:schemeClr val="tx1"/>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Mobile'!$BS$95:$BW$95</c:f>
              <c:strCache>
                <c:ptCount val="5"/>
                <c:pt idx="0">
                  <c:v>2022 Q2</c:v>
                </c:pt>
                <c:pt idx="1">
                  <c:v>2022 Q3</c:v>
                </c:pt>
                <c:pt idx="2">
                  <c:v>2022 Q4</c:v>
                </c:pt>
                <c:pt idx="3">
                  <c:v>2023 Q1</c:v>
                </c:pt>
                <c:pt idx="4">
                  <c:v>2023 Q2</c:v>
                </c:pt>
              </c:strCache>
            </c:strRef>
          </c:cat>
          <c:val>
            <c:numRef>
              <c:f>'4 - Mobile'!$BS$92:$BW$92</c:f>
              <c:numCache>
                <c:formatCode>0.0%</c:formatCode>
                <c:ptCount val="5"/>
                <c:pt idx="0">
                  <c:v>0.10437622142718889</c:v>
                </c:pt>
                <c:pt idx="1">
                  <c:v>0.10532745171523303</c:v>
                </c:pt>
                <c:pt idx="2">
                  <c:v>0.10268980974229878</c:v>
                </c:pt>
                <c:pt idx="3">
                  <c:v>0.10547471130390897</c:v>
                </c:pt>
                <c:pt idx="4">
                  <c:v>0.10717519634925658</c:v>
                </c:pt>
              </c:numCache>
            </c:numRef>
          </c:val>
          <c:extLst>
            <c:ext xmlns:c16="http://schemas.microsoft.com/office/drawing/2014/chart" uri="{C3380CC4-5D6E-409C-BE32-E72D297353CC}">
              <c16:uniqueId val="{00000007-EB65-4C56-B92C-2B3F5B97A952}"/>
            </c:ext>
          </c:extLst>
        </c:ser>
        <c:ser>
          <c:idx val="1"/>
          <c:order val="3"/>
          <c:tx>
            <c:strRef>
              <c:f>'4 - Mobile'!$A$91</c:f>
              <c:strCache>
                <c:ptCount val="1"/>
                <c:pt idx="0">
                  <c:v>Three Group</c:v>
                </c:pt>
              </c:strCache>
            </c:strRef>
          </c:tx>
          <c:spPr>
            <a:solidFill>
              <a:schemeClr val="tx1"/>
            </a:solidFill>
          </c:spPr>
          <c:invertIfNegative val="0"/>
          <c:dLbls>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Mobile'!$BS$95:$BW$95</c:f>
              <c:strCache>
                <c:ptCount val="5"/>
                <c:pt idx="0">
                  <c:v>2022 Q2</c:v>
                </c:pt>
                <c:pt idx="1">
                  <c:v>2022 Q3</c:v>
                </c:pt>
                <c:pt idx="2">
                  <c:v>2022 Q4</c:v>
                </c:pt>
                <c:pt idx="3">
                  <c:v>2023 Q1</c:v>
                </c:pt>
                <c:pt idx="4">
                  <c:v>2023 Q2</c:v>
                </c:pt>
              </c:strCache>
            </c:strRef>
          </c:cat>
          <c:val>
            <c:numRef>
              <c:f>'4 - Mobile'!$BS$91:$BW$91</c:f>
              <c:numCache>
                <c:formatCode>0.0%</c:formatCode>
                <c:ptCount val="5"/>
                <c:pt idx="0">
                  <c:v>0.35459214998241351</c:v>
                </c:pt>
                <c:pt idx="1">
                  <c:v>0.35228885462040832</c:v>
                </c:pt>
                <c:pt idx="2">
                  <c:v>0.34119782747265981</c:v>
                </c:pt>
                <c:pt idx="3">
                  <c:v>0.35256572016807058</c:v>
                </c:pt>
                <c:pt idx="4">
                  <c:v>0.35526960772079119</c:v>
                </c:pt>
              </c:numCache>
            </c:numRef>
          </c:val>
          <c:extLst>
            <c:ext xmlns:c16="http://schemas.microsoft.com/office/drawing/2014/chart" uri="{C3380CC4-5D6E-409C-BE32-E72D297353CC}">
              <c16:uniqueId val="{00000008-EB65-4C56-B92C-2B3F5B97A952}"/>
            </c:ext>
          </c:extLst>
        </c:ser>
        <c:dLbls>
          <c:showLegendKey val="0"/>
          <c:showVal val="0"/>
          <c:showCatName val="0"/>
          <c:showSerName val="0"/>
          <c:showPercent val="0"/>
          <c:showBubbleSize val="0"/>
        </c:dLbls>
        <c:gapWidth val="60"/>
        <c:overlap val="100"/>
        <c:axId val="328828704"/>
        <c:axId val="328825960"/>
      </c:barChart>
      <c:catAx>
        <c:axId val="328828704"/>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328825960"/>
        <c:crosses val="autoZero"/>
        <c:auto val="1"/>
        <c:lblAlgn val="ctr"/>
        <c:lblOffset val="100"/>
        <c:noMultiLvlLbl val="0"/>
      </c:catAx>
      <c:valAx>
        <c:axId val="328825960"/>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328828704"/>
        <c:crosses val="autoZero"/>
        <c:crossBetween val="between"/>
      </c:valAx>
      <c:spPr>
        <a:ln w="12700">
          <a:solidFill>
            <a:schemeClr val="bg1">
              <a:lumMod val="65000"/>
            </a:schemeClr>
          </a:solidFill>
        </a:ln>
      </c:spPr>
    </c:plotArea>
    <c:legend>
      <c:legendPos val="b"/>
      <c:layout>
        <c:manualLayout>
          <c:xMode val="edge"/>
          <c:yMode val="edge"/>
          <c:x val="9.210813379999766E-2"/>
          <c:y val="0.95118573900659886"/>
          <c:w val="0.85407750755150647"/>
          <c:h val="3.4101360358346322E-2"/>
        </c:manualLayout>
      </c:layout>
      <c:overlay val="0"/>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ln>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panose="020B0604020202020204" pitchFamily="34" charset="0"/>
                <a:ea typeface="Calibri"/>
                <a:cs typeface="Arial" panose="020B0604020202020204" pitchFamily="34" charset="0"/>
              </a:defRPr>
            </a:pPr>
            <a:r>
              <a:rPr lang="en-IE">
                <a:latin typeface="Arial" panose="020B0604020202020204" pitchFamily="34" charset="0"/>
                <a:cs typeface="Arial" panose="020B0604020202020204" pitchFamily="34" charset="0"/>
              </a:rPr>
              <a:t>Machine to Machine Market Share (Subscriptions), Q2'22 - Q2'23</a:t>
            </a:r>
          </a:p>
        </c:rich>
      </c:tx>
      <c:overlay val="0"/>
    </c:title>
    <c:autoTitleDeleted val="0"/>
    <c:plotArea>
      <c:layout/>
      <c:barChart>
        <c:barDir val="col"/>
        <c:grouping val="percentStacked"/>
        <c:varyColors val="0"/>
        <c:ser>
          <c:idx val="0"/>
          <c:order val="0"/>
          <c:tx>
            <c:strRef>
              <c:f>'4 - Mobile'!$A$96</c:f>
              <c:strCache>
                <c:ptCount val="1"/>
                <c:pt idx="0">
                  <c:v>Vodafone</c:v>
                </c:pt>
              </c:strCache>
            </c:strRef>
          </c:tx>
          <c:spPr>
            <a:solidFill>
              <a:srgbClr val="FF0000"/>
            </a:solidFill>
          </c:spPr>
          <c:invertIfNegative val="0"/>
          <c:dLbls>
            <c:dLbl>
              <c:idx val="0"/>
              <c:spPr/>
              <c:txPr>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0-96D4-436A-8EE5-A808D93842E6}"/>
                </c:ext>
              </c:extLst>
            </c:dLbl>
            <c:dLbl>
              <c:idx val="1"/>
              <c:spPr/>
              <c:txPr>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96D4-436A-8EE5-A808D93842E6}"/>
                </c:ext>
              </c:extLst>
            </c:dLbl>
            <c:dLbl>
              <c:idx val="2"/>
              <c:spPr/>
              <c:txPr>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2-96D4-436A-8EE5-A808D93842E6}"/>
                </c:ext>
              </c:extLst>
            </c:dLbl>
            <c:dLbl>
              <c:idx val="3"/>
              <c:spPr/>
              <c:txPr>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3-96D4-436A-8EE5-A808D93842E6}"/>
                </c:ext>
              </c:extLst>
            </c:dLbl>
            <c:dLbl>
              <c:idx val="4"/>
              <c:spPr>
                <a:noFill/>
                <a:ln w="25400">
                  <a:noFill/>
                </a:ln>
              </c:spPr>
              <c:txPr>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4-96D4-436A-8EE5-A808D93842E6}"/>
                </c:ext>
              </c:extLst>
            </c:dLbl>
            <c:spPr>
              <a:noFill/>
              <a:ln w="25400">
                <a:noFill/>
              </a:ln>
            </c:spPr>
            <c:txPr>
              <a:bodyPr wrap="square" lIns="38100" tIns="19050" rIns="38100" bIns="19050" anchor="ctr">
                <a:spAutoFit/>
              </a:bodyPr>
              <a:lstStyle/>
              <a:p>
                <a:pPr>
                  <a:defRPr sz="1200" b="0"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Mobile'!$BS$95:$BW$95</c:f>
              <c:strCache>
                <c:ptCount val="5"/>
                <c:pt idx="0">
                  <c:v>2022 Q2</c:v>
                </c:pt>
                <c:pt idx="1">
                  <c:v>2022 Q3</c:v>
                </c:pt>
                <c:pt idx="2">
                  <c:v>2022 Q4</c:v>
                </c:pt>
                <c:pt idx="3">
                  <c:v>2023 Q1</c:v>
                </c:pt>
                <c:pt idx="4">
                  <c:v>2023 Q2</c:v>
                </c:pt>
              </c:strCache>
            </c:strRef>
          </c:cat>
          <c:val>
            <c:numRef>
              <c:f>'4 - Mobile'!$BS$96:$BW$96</c:f>
              <c:numCache>
                <c:formatCode>0.0%</c:formatCode>
                <c:ptCount val="5"/>
                <c:pt idx="0">
                  <c:v>0.32741883125351356</c:v>
                </c:pt>
                <c:pt idx="1">
                  <c:v>0.31312084028774811</c:v>
                </c:pt>
                <c:pt idx="2">
                  <c:v>0.30185096695731067</c:v>
                </c:pt>
                <c:pt idx="3">
                  <c:v>0.29275738255670369</c:v>
                </c:pt>
                <c:pt idx="4">
                  <c:v>0.27598223495843088</c:v>
                </c:pt>
              </c:numCache>
            </c:numRef>
          </c:val>
          <c:extLst>
            <c:ext xmlns:c16="http://schemas.microsoft.com/office/drawing/2014/chart" uri="{C3380CC4-5D6E-409C-BE32-E72D297353CC}">
              <c16:uniqueId val="{00000005-96D4-436A-8EE5-A808D93842E6}"/>
            </c:ext>
          </c:extLst>
        </c:ser>
        <c:ser>
          <c:idx val="2"/>
          <c:order val="1"/>
          <c:tx>
            <c:strRef>
              <c:f>'4 - Mobile'!$A$97</c:f>
              <c:strCache>
                <c:ptCount val="1"/>
                <c:pt idx="0">
                  <c:v>Eir </c:v>
                </c:pt>
              </c:strCache>
            </c:strRef>
          </c:tx>
          <c:spPr>
            <a:solidFill>
              <a:srgbClr val="99CC00"/>
            </a:solidFill>
          </c:spPr>
          <c:invertIfNegative val="0"/>
          <c:dLbls>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Mobile'!$BS$95:$BW$95</c:f>
              <c:strCache>
                <c:ptCount val="5"/>
                <c:pt idx="0">
                  <c:v>2022 Q2</c:v>
                </c:pt>
                <c:pt idx="1">
                  <c:v>2022 Q3</c:v>
                </c:pt>
                <c:pt idx="2">
                  <c:v>2022 Q4</c:v>
                </c:pt>
                <c:pt idx="3">
                  <c:v>2023 Q1</c:v>
                </c:pt>
                <c:pt idx="4">
                  <c:v>2023 Q2</c:v>
                </c:pt>
              </c:strCache>
            </c:strRef>
          </c:cat>
          <c:val>
            <c:numRef>
              <c:f>'4 - Mobile'!$BS$97:$BW$97</c:f>
              <c:numCache>
                <c:formatCode>0.0%</c:formatCode>
                <c:ptCount val="5"/>
                <c:pt idx="0">
                  <c:v>6.5975876792598118E-3</c:v>
                </c:pt>
                <c:pt idx="1">
                  <c:v>6.1177524334963505E-3</c:v>
                </c:pt>
                <c:pt idx="2">
                  <c:v>5.6289420737126372E-3</c:v>
                </c:pt>
                <c:pt idx="3">
                  <c:v>5.0721029104879517E-3</c:v>
                </c:pt>
                <c:pt idx="4">
                  <c:v>4.7089915827775606E-3</c:v>
                </c:pt>
              </c:numCache>
            </c:numRef>
          </c:val>
          <c:extLst>
            <c:ext xmlns:c16="http://schemas.microsoft.com/office/drawing/2014/chart" uri="{C3380CC4-5D6E-409C-BE32-E72D297353CC}">
              <c16:uniqueId val="{00000006-96D4-436A-8EE5-A808D93842E6}"/>
            </c:ext>
          </c:extLst>
        </c:ser>
        <c:ser>
          <c:idx val="4"/>
          <c:order val="2"/>
          <c:tx>
            <c:strRef>
              <c:f>'4 - Mobile'!$A$98</c:f>
              <c:strCache>
                <c:ptCount val="1"/>
                <c:pt idx="0">
                  <c:v>Three Group</c:v>
                </c:pt>
              </c:strCache>
            </c:strRef>
          </c:tx>
          <c:spPr>
            <a:solidFill>
              <a:schemeClr val="tx1"/>
            </a:solidFill>
          </c:spPr>
          <c:invertIfNegative val="0"/>
          <c:dLbls>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Mobile'!$BS$95:$BW$95</c:f>
              <c:strCache>
                <c:ptCount val="5"/>
                <c:pt idx="0">
                  <c:v>2022 Q2</c:v>
                </c:pt>
                <c:pt idx="1">
                  <c:v>2022 Q3</c:v>
                </c:pt>
                <c:pt idx="2">
                  <c:v>2022 Q4</c:v>
                </c:pt>
                <c:pt idx="3">
                  <c:v>2023 Q1</c:v>
                </c:pt>
                <c:pt idx="4">
                  <c:v>2023 Q2</c:v>
                </c:pt>
              </c:strCache>
            </c:strRef>
          </c:cat>
          <c:val>
            <c:numRef>
              <c:f>'4 - Mobile'!$BS$98:$BW$98</c:f>
              <c:numCache>
                <c:formatCode>0.0%</c:formatCode>
                <c:ptCount val="5"/>
                <c:pt idx="0">
                  <c:v>0.66598358106722666</c:v>
                </c:pt>
                <c:pt idx="1">
                  <c:v>0.68076140727875556</c:v>
                </c:pt>
                <c:pt idx="2">
                  <c:v>0.69252009096897671</c:v>
                </c:pt>
                <c:pt idx="3">
                  <c:v>0.70217051453280832</c:v>
                </c:pt>
                <c:pt idx="4">
                  <c:v>0.71930877345879152</c:v>
                </c:pt>
              </c:numCache>
            </c:numRef>
          </c:val>
          <c:extLst>
            <c:ext xmlns:c16="http://schemas.microsoft.com/office/drawing/2014/chart" uri="{C3380CC4-5D6E-409C-BE32-E72D297353CC}">
              <c16:uniqueId val="{00000007-96D4-436A-8EE5-A808D93842E6}"/>
            </c:ext>
          </c:extLst>
        </c:ser>
        <c:dLbls>
          <c:showLegendKey val="0"/>
          <c:showVal val="0"/>
          <c:showCatName val="0"/>
          <c:showSerName val="0"/>
          <c:showPercent val="0"/>
          <c:showBubbleSize val="0"/>
        </c:dLbls>
        <c:gapWidth val="60"/>
        <c:overlap val="100"/>
        <c:axId val="328827528"/>
        <c:axId val="328824392"/>
      </c:barChart>
      <c:catAx>
        <c:axId val="328827528"/>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328824392"/>
        <c:crosses val="autoZero"/>
        <c:auto val="1"/>
        <c:lblAlgn val="ctr"/>
        <c:lblOffset val="100"/>
        <c:noMultiLvlLbl val="0"/>
      </c:catAx>
      <c:valAx>
        <c:axId val="328824392"/>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328827528"/>
        <c:crosses val="autoZero"/>
        <c:crossBetween val="between"/>
      </c:valAx>
      <c:spPr>
        <a:ln>
          <a:solidFill>
            <a:schemeClr val="bg1">
              <a:lumMod val="65000"/>
            </a:schemeClr>
          </a:solidFill>
        </a:ln>
      </c:spPr>
    </c:plotArea>
    <c:legend>
      <c:legendPos val="b"/>
      <c:layout>
        <c:manualLayout>
          <c:xMode val="edge"/>
          <c:yMode val="edge"/>
          <c:x val="8.0887149982047518E-2"/>
          <c:y val="0.95174577941164296"/>
          <c:w val="0.88369027628344721"/>
          <c:h val="3.5700505891022249E-2"/>
        </c:manualLayout>
      </c:layout>
      <c:overlay val="0"/>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IE" sz="1800"/>
              <a:t>Market Share by Subscription (inc. MBB and M2M) Q2 2022 - Q2 2023</a:t>
            </a:r>
          </a:p>
        </c:rich>
      </c:tx>
      <c:layout>
        <c:manualLayout>
          <c:xMode val="edge"/>
          <c:yMode val="edge"/>
          <c:x val="0.13052950515164408"/>
          <c:y val="8.7004377258614544E-3"/>
        </c:manualLayout>
      </c:layout>
      <c:overlay val="0"/>
      <c:spPr>
        <a:noFill/>
        <a:ln w="25400">
          <a:noFill/>
        </a:ln>
      </c:spPr>
    </c:title>
    <c:autoTitleDeleted val="0"/>
    <c:plotArea>
      <c:layout>
        <c:manualLayout>
          <c:layoutTarget val="inner"/>
          <c:xMode val="edge"/>
          <c:yMode val="edge"/>
          <c:x val="9.1009988901220862E-2"/>
          <c:y val="7.8303425774877644E-2"/>
          <c:w val="0.89271180170181275"/>
          <c:h val="0.79227841218053285"/>
        </c:manualLayout>
      </c:layout>
      <c:barChart>
        <c:barDir val="col"/>
        <c:grouping val="percentStacked"/>
        <c:varyColors val="0"/>
        <c:ser>
          <c:idx val="0"/>
          <c:order val="0"/>
          <c:tx>
            <c:strRef>
              <c:f>'4 - Mobile'!$A$75</c:f>
              <c:strCache>
                <c:ptCount val="1"/>
                <c:pt idx="0">
                  <c:v>Vodafone</c:v>
                </c:pt>
              </c:strCache>
            </c:strRef>
          </c:tx>
          <c:spPr>
            <a:solidFill>
              <a:srgbClr val="FF0000"/>
            </a:solidFill>
            <a:ln w="25400">
              <a:noFill/>
            </a:ln>
          </c:spPr>
          <c:invertIfNegative val="0"/>
          <c:dLbls>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Mobile'!$BS$74:$BW$74</c:f>
              <c:strCache>
                <c:ptCount val="5"/>
                <c:pt idx="0">
                  <c:v>2022 Q2</c:v>
                </c:pt>
                <c:pt idx="1">
                  <c:v>2022 Q3</c:v>
                </c:pt>
                <c:pt idx="2">
                  <c:v>2022 Q4</c:v>
                </c:pt>
                <c:pt idx="3">
                  <c:v>2023 Q1</c:v>
                </c:pt>
                <c:pt idx="4">
                  <c:v>2023 Q2</c:v>
                </c:pt>
              </c:strCache>
            </c:strRef>
          </c:cat>
          <c:val>
            <c:numRef>
              <c:f>'4 - Mobile'!$BS$75:$BW$75</c:f>
              <c:numCache>
                <c:formatCode>0.0%</c:formatCode>
                <c:ptCount val="5"/>
                <c:pt idx="0">
                  <c:v>0.34829242308571529</c:v>
                </c:pt>
                <c:pt idx="1">
                  <c:v>0.34199444900747983</c:v>
                </c:pt>
                <c:pt idx="2">
                  <c:v>0.33801049277081519</c:v>
                </c:pt>
                <c:pt idx="3">
                  <c:v>0.33153072131786787</c:v>
                </c:pt>
                <c:pt idx="4">
                  <c:v>0.32316279239950951</c:v>
                </c:pt>
              </c:numCache>
            </c:numRef>
          </c:val>
          <c:extLst>
            <c:ext xmlns:c16="http://schemas.microsoft.com/office/drawing/2014/chart" uri="{C3380CC4-5D6E-409C-BE32-E72D297353CC}">
              <c16:uniqueId val="{00000000-AD4F-46DA-AB83-6634771DDA81}"/>
            </c:ext>
          </c:extLst>
        </c:ser>
        <c:ser>
          <c:idx val="2"/>
          <c:order val="1"/>
          <c:tx>
            <c:strRef>
              <c:f>'4 - Mobile'!$A$76</c:f>
              <c:strCache>
                <c:ptCount val="1"/>
                <c:pt idx="0">
                  <c:v>Eir </c:v>
                </c:pt>
              </c:strCache>
            </c:strRef>
          </c:tx>
          <c:spPr>
            <a:solidFill>
              <a:srgbClr val="99CC00"/>
            </a:solidFill>
          </c:spPr>
          <c:invertIfNegative val="0"/>
          <c:dLbls>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Mobile'!$BS$74:$BW$74</c:f>
              <c:strCache>
                <c:ptCount val="5"/>
                <c:pt idx="0">
                  <c:v>2022 Q2</c:v>
                </c:pt>
                <c:pt idx="1">
                  <c:v>2022 Q3</c:v>
                </c:pt>
                <c:pt idx="2">
                  <c:v>2022 Q4</c:v>
                </c:pt>
                <c:pt idx="3">
                  <c:v>2023 Q1</c:v>
                </c:pt>
                <c:pt idx="4">
                  <c:v>2023 Q2</c:v>
                </c:pt>
              </c:strCache>
            </c:strRef>
          </c:cat>
          <c:val>
            <c:numRef>
              <c:f>'4 - Mobile'!$BS$76:$BW$76</c:f>
              <c:numCache>
                <c:formatCode>0.0%</c:formatCode>
                <c:ptCount val="5"/>
                <c:pt idx="0">
                  <c:v>0.15085644823426742</c:v>
                </c:pt>
                <c:pt idx="1">
                  <c:v>0.15025683610136423</c:v>
                </c:pt>
                <c:pt idx="2">
                  <c:v>0.14832780257879286</c:v>
                </c:pt>
                <c:pt idx="3">
                  <c:v>0.14780064258556896</c:v>
                </c:pt>
                <c:pt idx="4">
                  <c:v>0.14712468771170092</c:v>
                </c:pt>
              </c:numCache>
            </c:numRef>
          </c:val>
          <c:extLst>
            <c:ext xmlns:c16="http://schemas.microsoft.com/office/drawing/2014/chart" uri="{C3380CC4-5D6E-409C-BE32-E72D297353CC}">
              <c16:uniqueId val="{00000001-AD4F-46DA-AB83-6634771DDA81}"/>
            </c:ext>
          </c:extLst>
        </c:ser>
        <c:ser>
          <c:idx val="3"/>
          <c:order val="2"/>
          <c:tx>
            <c:strRef>
              <c:f>'4 - Mobile'!$A$77</c:f>
              <c:strCache>
                <c:ptCount val="1"/>
                <c:pt idx="0">
                  <c:v>Three Group</c:v>
                </c:pt>
              </c:strCache>
            </c:strRef>
          </c:tx>
          <c:spPr>
            <a:solidFill>
              <a:schemeClr val="tx1"/>
            </a:solidFill>
          </c:spPr>
          <c:invertIfNegative val="0"/>
          <c:dLbls>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Mobile'!$BS$74:$BW$74</c:f>
              <c:strCache>
                <c:ptCount val="5"/>
                <c:pt idx="0">
                  <c:v>2022 Q2</c:v>
                </c:pt>
                <c:pt idx="1">
                  <c:v>2022 Q3</c:v>
                </c:pt>
                <c:pt idx="2">
                  <c:v>2022 Q4</c:v>
                </c:pt>
                <c:pt idx="3">
                  <c:v>2023 Q1</c:v>
                </c:pt>
                <c:pt idx="4">
                  <c:v>2023 Q2</c:v>
                </c:pt>
              </c:strCache>
            </c:strRef>
          </c:cat>
          <c:val>
            <c:numRef>
              <c:f>'4 - Mobile'!$BS$77:$BW$77</c:f>
              <c:numCache>
                <c:formatCode>0.0%</c:formatCode>
                <c:ptCount val="5"/>
                <c:pt idx="0">
                  <c:v>0.4135016516976327</c:v>
                </c:pt>
                <c:pt idx="1">
                  <c:v>0.41979050213529168</c:v>
                </c:pt>
                <c:pt idx="2">
                  <c:v>0.42713556810706388</c:v>
                </c:pt>
                <c:pt idx="3">
                  <c:v>0.43610797875241425</c:v>
                </c:pt>
                <c:pt idx="4">
                  <c:v>0.44653349899029249</c:v>
                </c:pt>
              </c:numCache>
            </c:numRef>
          </c:val>
          <c:extLst>
            <c:ext xmlns:c16="http://schemas.microsoft.com/office/drawing/2014/chart" uri="{C3380CC4-5D6E-409C-BE32-E72D297353CC}">
              <c16:uniqueId val="{00000002-AD4F-46DA-AB83-6634771DDA81}"/>
            </c:ext>
          </c:extLst>
        </c:ser>
        <c:ser>
          <c:idx val="4"/>
          <c:order val="3"/>
          <c:tx>
            <c:strRef>
              <c:f>'4 - Mobile'!$A$78</c:f>
              <c:strCache>
                <c:ptCount val="1"/>
                <c:pt idx="0">
                  <c:v>Tesco Mobile</c:v>
                </c:pt>
              </c:strCache>
            </c:strRef>
          </c:tx>
          <c:invertIfNegative val="0"/>
          <c:dLbls>
            <c:dLbl>
              <c:idx val="0"/>
              <c:layout>
                <c:manualLayout>
                  <c:x val="0"/>
                  <c:y val="8.7003806416530716E-3"/>
                </c:manualLayout>
              </c:layout>
              <c:spPr>
                <a:noFill/>
                <a:ln w="25400">
                  <a:noFill/>
                </a:ln>
              </c:spPr>
              <c:txPr>
                <a:bodyPr/>
                <a:lstStyle/>
                <a:p>
                  <a:pPr>
                    <a:defRPr sz="1200" b="1"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4F-46DA-AB83-6634771DDA81}"/>
                </c:ext>
              </c:extLst>
            </c:dLbl>
            <c:dLbl>
              <c:idx val="1"/>
              <c:layout>
                <c:manualLayout>
                  <c:x val="-5.4260071172915396E-17"/>
                  <c:y val="4.3501903208265358E-3"/>
                </c:manualLayout>
              </c:layout>
              <c:spPr>
                <a:noFill/>
                <a:ln w="25400">
                  <a:noFill/>
                </a:ln>
              </c:spPr>
              <c:txPr>
                <a:bodyPr/>
                <a:lstStyle/>
                <a:p>
                  <a:pPr>
                    <a:defRPr sz="1200" b="1"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4F-46DA-AB83-6634771DDA81}"/>
                </c:ext>
              </c:extLst>
            </c:dLbl>
            <c:dLbl>
              <c:idx val="2"/>
              <c:layout>
                <c:manualLayout>
                  <c:x val="1.4798372179060304E-3"/>
                  <c:y val="0"/>
                </c:manualLayout>
              </c:layout>
              <c:spPr>
                <a:noFill/>
                <a:ln w="25400">
                  <a:noFill/>
                </a:ln>
              </c:spPr>
              <c:txPr>
                <a:bodyPr/>
                <a:lstStyle/>
                <a:p>
                  <a:pPr>
                    <a:defRPr sz="1200" b="1"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4F-46DA-AB83-6634771DDA81}"/>
                </c:ext>
              </c:extLst>
            </c:dLbl>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Mobile'!$BS$74:$BW$74</c:f>
              <c:strCache>
                <c:ptCount val="5"/>
                <c:pt idx="0">
                  <c:v>2022 Q2</c:v>
                </c:pt>
                <c:pt idx="1">
                  <c:v>2022 Q3</c:v>
                </c:pt>
                <c:pt idx="2">
                  <c:v>2022 Q4</c:v>
                </c:pt>
                <c:pt idx="3">
                  <c:v>2023 Q1</c:v>
                </c:pt>
                <c:pt idx="4">
                  <c:v>2023 Q2</c:v>
                </c:pt>
              </c:strCache>
            </c:strRef>
          </c:cat>
          <c:val>
            <c:numRef>
              <c:f>'4 - Mobile'!$BS$78:$BW$78</c:f>
              <c:numCache>
                <c:formatCode>0.0%</c:formatCode>
                <c:ptCount val="5"/>
                <c:pt idx="0">
                  <c:v>5.0311002227982675E-2</c:v>
                </c:pt>
                <c:pt idx="1">
                  <c:v>5.0371346499785669E-2</c:v>
                </c:pt>
                <c:pt idx="2">
                  <c:v>4.9048723349538248E-2</c:v>
                </c:pt>
                <c:pt idx="3">
                  <c:v>4.8138606117921583E-2</c:v>
                </c:pt>
                <c:pt idx="4">
                  <c:v>4.773578540070026E-2</c:v>
                </c:pt>
              </c:numCache>
            </c:numRef>
          </c:val>
          <c:extLst>
            <c:ext xmlns:c16="http://schemas.microsoft.com/office/drawing/2014/chart" uri="{C3380CC4-5D6E-409C-BE32-E72D297353CC}">
              <c16:uniqueId val="{00000006-AD4F-46DA-AB83-6634771DDA81}"/>
            </c:ext>
          </c:extLst>
        </c:ser>
        <c:ser>
          <c:idx val="6"/>
          <c:order val="4"/>
          <c:tx>
            <c:strRef>
              <c:f>'4 - Mobile'!$A$79</c:f>
              <c:strCache>
                <c:ptCount val="1"/>
                <c:pt idx="0">
                  <c:v>OAOs</c:v>
                </c:pt>
              </c:strCache>
            </c:strRef>
          </c:tx>
          <c:spPr>
            <a:solidFill>
              <a:srgbClr val="00B0F0"/>
            </a:solidFill>
          </c:spPr>
          <c:invertIfNegative val="0"/>
          <c:dLbls>
            <c:dLbl>
              <c:idx val="0"/>
              <c:layout>
                <c:manualLayout>
                  <c:x val="7.3991860895301518E-3"/>
                  <c:y val="2.1750951604132679E-3"/>
                </c:manualLayout>
              </c:layout>
              <c:spPr/>
              <c:txPr>
                <a:bodyPr/>
                <a:lstStyle/>
                <a:p>
                  <a:pPr>
                    <a:defRPr sz="1200" b="1"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D4F-46DA-AB83-6634771DDA81}"/>
                </c:ext>
              </c:extLst>
            </c:dLbl>
            <c:dLbl>
              <c:idx val="1"/>
              <c:layout>
                <c:manualLayout>
                  <c:x val="1.4798372179059762E-3"/>
                  <c:y val="0"/>
                </c:manualLayout>
              </c:layout>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D4F-46DA-AB83-6634771DDA81}"/>
                </c:ext>
              </c:extLst>
            </c:dLbl>
            <c:dLbl>
              <c:idx val="2"/>
              <c:layout>
                <c:manualLayout>
                  <c:x val="0"/>
                  <c:y val="9.9690709883353933E-18"/>
                </c:manualLayout>
              </c:layout>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D4F-46DA-AB83-6634771DDA81}"/>
                </c:ext>
              </c:extLst>
            </c:dLbl>
            <c:dLbl>
              <c:idx val="3"/>
              <c:layout>
                <c:manualLayout>
                  <c:x val="-1.4798372179061388E-3"/>
                  <c:y val="-2.1750951604132679E-3"/>
                </c:manualLayout>
              </c:layout>
              <c:spPr/>
              <c:txPr>
                <a:bodyPr/>
                <a:lstStyle/>
                <a:p>
                  <a:pPr>
                    <a:defRPr sz="1200" b="1"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D4F-46DA-AB83-6634771DDA81}"/>
                </c:ext>
              </c:extLst>
            </c:dLbl>
            <c:dLbl>
              <c:idx val="4"/>
              <c:layout>
                <c:manualLayout>
                  <c:x val="-1.4798372179059217E-3"/>
                  <c:y val="3.2026991732069379E-5"/>
                </c:manualLayout>
              </c:layout>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D4F-46DA-AB83-6634771DDA81}"/>
                </c:ext>
              </c:extLst>
            </c:dLbl>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Mobile'!$BS$74:$BW$74</c:f>
              <c:strCache>
                <c:ptCount val="5"/>
                <c:pt idx="0">
                  <c:v>2022 Q2</c:v>
                </c:pt>
                <c:pt idx="1">
                  <c:v>2022 Q3</c:v>
                </c:pt>
                <c:pt idx="2">
                  <c:v>2022 Q4</c:v>
                </c:pt>
                <c:pt idx="3">
                  <c:v>2023 Q1</c:v>
                </c:pt>
                <c:pt idx="4">
                  <c:v>2023 Q2</c:v>
                </c:pt>
              </c:strCache>
            </c:strRef>
          </c:cat>
          <c:val>
            <c:numRef>
              <c:f>'4 - Mobile'!$BS$79:$BW$79</c:f>
              <c:numCache>
                <c:formatCode>0.0%</c:formatCode>
                <c:ptCount val="5"/>
                <c:pt idx="0">
                  <c:v>3.7038474754401932E-2</c:v>
                </c:pt>
                <c:pt idx="1">
                  <c:v>3.7586866256078579E-2</c:v>
                </c:pt>
                <c:pt idx="2">
                  <c:v>3.7477413193789874E-2</c:v>
                </c:pt>
                <c:pt idx="3">
                  <c:v>3.6422051226227346E-2</c:v>
                </c:pt>
                <c:pt idx="4">
                  <c:v>3.5443235497796828E-2</c:v>
                </c:pt>
              </c:numCache>
            </c:numRef>
          </c:val>
          <c:extLst>
            <c:ext xmlns:c16="http://schemas.microsoft.com/office/drawing/2014/chart" uri="{C3380CC4-5D6E-409C-BE32-E72D297353CC}">
              <c16:uniqueId val="{0000000C-AD4F-46DA-AB83-6634771DDA81}"/>
            </c:ext>
          </c:extLst>
        </c:ser>
        <c:dLbls>
          <c:showLegendKey val="0"/>
          <c:showVal val="0"/>
          <c:showCatName val="0"/>
          <c:showSerName val="0"/>
          <c:showPercent val="0"/>
          <c:showBubbleSize val="0"/>
        </c:dLbls>
        <c:gapWidth val="60"/>
        <c:overlap val="100"/>
        <c:axId val="328824784"/>
        <c:axId val="328829880"/>
      </c:barChart>
      <c:catAx>
        <c:axId val="328824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28829880"/>
        <c:crosses val="autoZero"/>
        <c:auto val="1"/>
        <c:lblAlgn val="ctr"/>
        <c:lblOffset val="100"/>
        <c:tickLblSkip val="1"/>
        <c:tickMarkSkip val="1"/>
        <c:noMultiLvlLbl val="0"/>
      </c:catAx>
      <c:valAx>
        <c:axId val="328829880"/>
        <c:scaling>
          <c:orientation val="minMax"/>
        </c:scaling>
        <c:delete val="0"/>
        <c:axPos val="l"/>
        <c:majorGridlines>
          <c:spPr>
            <a:ln>
              <a:solidFill>
                <a:schemeClr val="bg1">
                  <a:lumMod val="75000"/>
                </a:schemeClr>
              </a:solidFill>
              <a:prstDash val="solid"/>
            </a:ln>
          </c:spPr>
        </c:majorGridlines>
        <c:numFmt formatCode="0%" sourceLinked="1"/>
        <c:majorTickMark val="out"/>
        <c:minorTickMark val="none"/>
        <c:tickLblPos val="nextTo"/>
        <c:spPr>
          <a:ln w="3175">
            <a:solidFill>
              <a:schemeClr val="bg1">
                <a:lumMod val="75000"/>
              </a:schemeClr>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28824784"/>
        <c:crosses val="autoZero"/>
        <c:crossBetween val="between"/>
      </c:valAx>
      <c:spPr>
        <a:noFill/>
        <a:ln w="12700">
          <a:solidFill>
            <a:schemeClr val="bg1">
              <a:lumMod val="75000"/>
            </a:schemeClr>
          </a:solidFill>
        </a:ln>
      </c:spPr>
    </c:plotArea>
    <c:legend>
      <c:legendPos val="r"/>
      <c:layout>
        <c:manualLayout>
          <c:xMode val="edge"/>
          <c:yMode val="edge"/>
          <c:x val="0.14723547909729931"/>
          <c:y val="0.90408192090395478"/>
          <c:w val="0.78357372803949255"/>
          <c:h val="6.0902736089387899E-2"/>
        </c:manualLayout>
      </c:layout>
      <c:overlay val="0"/>
      <c:spPr>
        <a:noFill/>
        <a:ln w="12700">
          <a:noFill/>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12700">
      <a:solidFill>
        <a:sysClr val="windowText" lastClr="000000"/>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IE"/>
              <a:t>Total Voice, SMS/MMS and Data Volumes Q2 2020 - Q2 2023</a:t>
            </a:r>
          </a:p>
        </c:rich>
      </c:tx>
      <c:layout>
        <c:manualLayout>
          <c:xMode val="edge"/>
          <c:yMode val="edge"/>
          <c:x val="0.17038197586572598"/>
          <c:y val="1.0716941029532056E-2"/>
        </c:manualLayout>
      </c:layout>
      <c:overlay val="0"/>
      <c:spPr>
        <a:noFill/>
        <a:ln w="25400">
          <a:noFill/>
        </a:ln>
      </c:spPr>
    </c:title>
    <c:autoTitleDeleted val="0"/>
    <c:plotArea>
      <c:layout>
        <c:manualLayout>
          <c:layoutTarget val="inner"/>
          <c:xMode val="edge"/>
          <c:yMode val="edge"/>
          <c:x val="0.12453314973123873"/>
          <c:y val="7.8845268269242846E-2"/>
          <c:w val="0.77247502774694787"/>
          <c:h val="0.7607395323545405"/>
        </c:manualLayout>
      </c:layout>
      <c:lineChart>
        <c:grouping val="standard"/>
        <c:varyColors val="0"/>
        <c:ser>
          <c:idx val="1"/>
          <c:order val="0"/>
          <c:tx>
            <c:strRef>
              <c:f>'4 - Mobile'!$A$29</c:f>
              <c:strCache>
                <c:ptCount val="1"/>
                <c:pt idx="0">
                  <c:v>Total Mobile Voice Minutes (000's)</c:v>
                </c:pt>
              </c:strCache>
            </c:strRef>
          </c:tx>
          <c:spPr>
            <a:ln w="38100">
              <a:solidFill>
                <a:srgbClr val="0070C0"/>
              </a:solidFill>
              <a:prstDash val="solid"/>
            </a:ln>
          </c:spPr>
          <c:marker>
            <c:symbol val="circle"/>
            <c:size val="7"/>
            <c:spPr>
              <a:solidFill>
                <a:srgbClr val="0070C0"/>
              </a:solidFill>
              <a:ln w="9525">
                <a:noFill/>
              </a:ln>
            </c:spPr>
          </c:marker>
          <c:dLbls>
            <c:dLbl>
              <c:idx val="0"/>
              <c:layout>
                <c:manualLayout>
                  <c:x val="-3.2102850974891468E-2"/>
                  <c:y val="-5.200018867943737E-2"/>
                </c:manualLayout>
              </c:layout>
              <c:spPr>
                <a:noFill/>
                <a:ln w="25400">
                  <a:noFill/>
                </a:ln>
              </c:spPr>
              <c:txPr>
                <a:bodyPr/>
                <a:lstStyle/>
                <a:p>
                  <a:pPr>
                    <a:defRPr sz="1200" b="1" i="0" u="none" strike="noStrike" baseline="0">
                      <a:solidFill>
                        <a:srgbClr val="0066CC"/>
                      </a:solidFill>
                      <a:latin typeface="Arial"/>
                      <a:ea typeface="Arial"/>
                      <a:cs typeface="Arial"/>
                    </a:defRPr>
                  </a:pPr>
                  <a:endParaRPr lang="en-US"/>
                </a:p>
              </c:txPr>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CE93-44B6-AAF6-AB99C8384943}"/>
                </c:ext>
              </c:extLst>
            </c:dLbl>
            <c:dLbl>
              <c:idx val="1"/>
              <c:delete val="1"/>
              <c:extLst>
                <c:ext xmlns:c15="http://schemas.microsoft.com/office/drawing/2012/chart" uri="{CE6537A1-D6FC-4f65-9D91-7224C49458BB}"/>
                <c:ext xmlns:c16="http://schemas.microsoft.com/office/drawing/2014/chart" uri="{C3380CC4-5D6E-409C-BE32-E72D297353CC}">
                  <c16:uniqueId val="{00000001-AFB9-4443-B8BC-C51135D94F76}"/>
                </c:ext>
              </c:extLst>
            </c:dLbl>
            <c:dLbl>
              <c:idx val="2"/>
              <c:delete val="1"/>
              <c:extLst>
                <c:ext xmlns:c15="http://schemas.microsoft.com/office/drawing/2012/chart" uri="{CE6537A1-D6FC-4f65-9D91-7224C49458BB}"/>
                <c:ext xmlns:c16="http://schemas.microsoft.com/office/drawing/2014/chart" uri="{C3380CC4-5D6E-409C-BE32-E72D297353CC}">
                  <c16:uniqueId val="{00000002-AFB9-4443-B8BC-C51135D94F76}"/>
                </c:ext>
              </c:extLst>
            </c:dLbl>
            <c:dLbl>
              <c:idx val="3"/>
              <c:delete val="1"/>
              <c:extLst>
                <c:ext xmlns:c15="http://schemas.microsoft.com/office/drawing/2012/chart" uri="{CE6537A1-D6FC-4f65-9D91-7224C49458BB}"/>
                <c:ext xmlns:c16="http://schemas.microsoft.com/office/drawing/2014/chart" uri="{C3380CC4-5D6E-409C-BE32-E72D297353CC}">
                  <c16:uniqueId val="{00000003-AFB9-4443-B8BC-C51135D94F76}"/>
                </c:ext>
              </c:extLst>
            </c:dLbl>
            <c:dLbl>
              <c:idx val="4"/>
              <c:delete val="1"/>
              <c:extLst>
                <c:ext xmlns:c15="http://schemas.microsoft.com/office/drawing/2012/chart" uri="{CE6537A1-D6FC-4f65-9D91-7224C49458BB}"/>
                <c:ext xmlns:c16="http://schemas.microsoft.com/office/drawing/2014/chart" uri="{C3380CC4-5D6E-409C-BE32-E72D297353CC}">
                  <c16:uniqueId val="{00000004-AFB9-4443-B8BC-C51135D94F76}"/>
                </c:ext>
              </c:extLst>
            </c:dLbl>
            <c:dLbl>
              <c:idx val="5"/>
              <c:delete val="1"/>
              <c:extLst>
                <c:ext xmlns:c15="http://schemas.microsoft.com/office/drawing/2012/chart" uri="{CE6537A1-D6FC-4f65-9D91-7224C49458BB}"/>
                <c:ext xmlns:c16="http://schemas.microsoft.com/office/drawing/2014/chart" uri="{C3380CC4-5D6E-409C-BE32-E72D297353CC}">
                  <c16:uniqueId val="{00000005-AFB9-4443-B8BC-C51135D94F76}"/>
                </c:ext>
              </c:extLst>
            </c:dLbl>
            <c:dLbl>
              <c:idx val="6"/>
              <c:delete val="1"/>
              <c:extLst>
                <c:ext xmlns:c15="http://schemas.microsoft.com/office/drawing/2012/chart" uri="{CE6537A1-D6FC-4f65-9D91-7224C49458BB}"/>
                <c:ext xmlns:c16="http://schemas.microsoft.com/office/drawing/2014/chart" uri="{C3380CC4-5D6E-409C-BE32-E72D297353CC}">
                  <c16:uniqueId val="{00000006-AFB9-4443-B8BC-C51135D94F76}"/>
                </c:ext>
              </c:extLst>
            </c:dLbl>
            <c:dLbl>
              <c:idx val="7"/>
              <c:delete val="1"/>
              <c:extLst>
                <c:ext xmlns:c15="http://schemas.microsoft.com/office/drawing/2012/chart" uri="{CE6537A1-D6FC-4f65-9D91-7224C49458BB}"/>
                <c:ext xmlns:c16="http://schemas.microsoft.com/office/drawing/2014/chart" uri="{C3380CC4-5D6E-409C-BE32-E72D297353CC}">
                  <c16:uniqueId val="{00000007-AFB9-4443-B8BC-C51135D94F76}"/>
                </c:ext>
              </c:extLst>
            </c:dLbl>
            <c:dLbl>
              <c:idx val="8"/>
              <c:delete val="1"/>
              <c:extLst>
                <c:ext xmlns:c15="http://schemas.microsoft.com/office/drawing/2012/chart" uri="{CE6537A1-D6FC-4f65-9D91-7224C49458BB}"/>
                <c:ext xmlns:c16="http://schemas.microsoft.com/office/drawing/2014/chart" uri="{C3380CC4-5D6E-409C-BE32-E72D297353CC}">
                  <c16:uniqueId val="{00000008-AFB9-4443-B8BC-C51135D94F76}"/>
                </c:ext>
              </c:extLst>
            </c:dLbl>
            <c:dLbl>
              <c:idx val="9"/>
              <c:delete val="1"/>
              <c:extLst>
                <c:ext xmlns:c15="http://schemas.microsoft.com/office/drawing/2012/chart" uri="{CE6537A1-D6FC-4f65-9D91-7224C49458BB}"/>
                <c:ext xmlns:c16="http://schemas.microsoft.com/office/drawing/2014/chart" uri="{C3380CC4-5D6E-409C-BE32-E72D297353CC}">
                  <c16:uniqueId val="{00000009-AFB9-4443-B8BC-C51135D94F76}"/>
                </c:ext>
              </c:extLst>
            </c:dLbl>
            <c:dLbl>
              <c:idx val="10"/>
              <c:delete val="1"/>
              <c:extLst>
                <c:ext xmlns:c15="http://schemas.microsoft.com/office/drawing/2012/chart" uri="{CE6537A1-D6FC-4f65-9D91-7224C49458BB}"/>
                <c:ext xmlns:c16="http://schemas.microsoft.com/office/drawing/2014/chart" uri="{C3380CC4-5D6E-409C-BE32-E72D297353CC}">
                  <c16:uniqueId val="{0000000A-AFB9-4443-B8BC-C51135D94F76}"/>
                </c:ext>
              </c:extLst>
            </c:dLbl>
            <c:dLbl>
              <c:idx val="11"/>
              <c:delete val="1"/>
              <c:extLst>
                <c:ext xmlns:c15="http://schemas.microsoft.com/office/drawing/2012/chart" uri="{CE6537A1-D6FC-4f65-9D91-7224C49458BB}"/>
                <c:ext xmlns:c16="http://schemas.microsoft.com/office/drawing/2014/chart" uri="{C3380CC4-5D6E-409C-BE32-E72D297353CC}">
                  <c16:uniqueId val="{0000000B-AFB9-4443-B8BC-C51135D94F76}"/>
                </c:ext>
              </c:extLst>
            </c:dLbl>
            <c:dLbl>
              <c:idx val="12"/>
              <c:layout>
                <c:manualLayout>
                  <c:x val="-6.6321474082295398E-2"/>
                  <c:y val="3.7125350032504341E-2"/>
                </c:manualLayout>
              </c:layout>
              <c:spPr>
                <a:noFill/>
                <a:ln w="25400">
                  <a:noFill/>
                </a:ln>
              </c:spPr>
              <c:txPr>
                <a:bodyPr/>
                <a:lstStyle/>
                <a:p>
                  <a:pPr>
                    <a:defRPr sz="1200" b="1" i="0" u="none" strike="noStrike" baseline="0">
                      <a:solidFill>
                        <a:srgbClr val="0066CC"/>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FB9-4443-B8BC-C51135D94F76}"/>
                </c:ext>
              </c:extLst>
            </c:dLbl>
            <c:dLbl>
              <c:idx val="13"/>
              <c:layout>
                <c:manualLayout>
                  <c:x val="-6.6592674805771371E-2"/>
                  <c:y val="2.392604676454595E-2"/>
                </c:manualLayout>
              </c:layout>
              <c:spPr>
                <a:noFill/>
                <a:ln w="25400">
                  <a:noFill/>
                </a:ln>
              </c:spPr>
              <c:txPr>
                <a:bodyPr/>
                <a:lstStyle/>
                <a:p>
                  <a:pPr>
                    <a:defRPr sz="1200" b="1" i="0" u="none" strike="noStrike" baseline="0">
                      <a:solidFill>
                        <a:srgbClr val="0066CC"/>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FB9-4443-B8BC-C51135D94F76}"/>
                </c:ext>
              </c:extLst>
            </c:dLbl>
            <c:spPr>
              <a:noFill/>
              <a:ln w="25400">
                <a:noFill/>
              </a:ln>
            </c:spPr>
            <c:txPr>
              <a:bodyPr wrap="square" lIns="38100" tIns="19050" rIns="38100" bIns="19050" anchor="ctr">
                <a:spAutoFit/>
              </a:bodyPr>
              <a:lstStyle/>
              <a:p>
                <a:pPr>
                  <a:defRPr sz="1200" b="1" i="0" u="none" strike="noStrike" baseline="0">
                    <a:solidFill>
                      <a:srgbClr val="0066CC"/>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Mobile'!$BK$20:$BW$20</c:f>
              <c:strCache>
                <c:ptCount val="13"/>
                <c:pt idx="0">
                  <c:v>2020 Q2</c:v>
                </c:pt>
                <c:pt idx="1">
                  <c:v>2020 Q3</c:v>
                </c:pt>
                <c:pt idx="2">
                  <c:v>2020 Q4</c:v>
                </c:pt>
                <c:pt idx="3">
                  <c:v>2021 Q1</c:v>
                </c:pt>
                <c:pt idx="4">
                  <c:v>2021 Q2</c:v>
                </c:pt>
                <c:pt idx="5">
                  <c:v>2021 Q3</c:v>
                </c:pt>
                <c:pt idx="6">
                  <c:v>2021 Q4 </c:v>
                </c:pt>
                <c:pt idx="7">
                  <c:v>2022 Q1 </c:v>
                </c:pt>
                <c:pt idx="8">
                  <c:v>2022 Q2</c:v>
                </c:pt>
                <c:pt idx="9">
                  <c:v>2022 Q3</c:v>
                </c:pt>
                <c:pt idx="10">
                  <c:v>2022 Q4</c:v>
                </c:pt>
                <c:pt idx="11">
                  <c:v>2023 Q1</c:v>
                </c:pt>
                <c:pt idx="12">
                  <c:v>2023 Q2</c:v>
                </c:pt>
              </c:strCache>
            </c:strRef>
          </c:cat>
          <c:val>
            <c:numRef>
              <c:f>'4 - Mobile'!$BK$29:$BW$29</c:f>
              <c:numCache>
                <c:formatCode>#,##0</c:formatCode>
                <c:ptCount val="13"/>
                <c:pt idx="0">
                  <c:v>3743853.1654358483</c:v>
                </c:pt>
                <c:pt idx="1">
                  <c:v>3447078.1400274285</c:v>
                </c:pt>
                <c:pt idx="2">
                  <c:v>3489753.5213599624</c:v>
                </c:pt>
                <c:pt idx="3">
                  <c:v>3340235.2168218577</c:v>
                </c:pt>
                <c:pt idx="4">
                  <c:v>3578036.3026521727</c:v>
                </c:pt>
                <c:pt idx="5">
                  <c:v>3416726.8079919694</c:v>
                </c:pt>
                <c:pt idx="6">
                  <c:v>3430689.7968781693</c:v>
                </c:pt>
                <c:pt idx="7">
                  <c:v>3317560.3859999995</c:v>
                </c:pt>
                <c:pt idx="8">
                  <c:v>3255142.2015020363</c:v>
                </c:pt>
                <c:pt idx="9">
                  <c:v>3174171.986</c:v>
                </c:pt>
                <c:pt idx="10">
                  <c:v>3200704.463</c:v>
                </c:pt>
                <c:pt idx="11">
                  <c:v>2595937</c:v>
                </c:pt>
                <c:pt idx="12">
                  <c:v>2469864.5049999999</c:v>
                </c:pt>
              </c:numCache>
            </c:numRef>
          </c:val>
          <c:smooth val="0"/>
          <c:extLst>
            <c:ext xmlns:c16="http://schemas.microsoft.com/office/drawing/2014/chart" uri="{C3380CC4-5D6E-409C-BE32-E72D297353CC}">
              <c16:uniqueId val="{0000000E-AFB9-4443-B8BC-C51135D94F76}"/>
            </c:ext>
          </c:extLst>
        </c:ser>
        <c:ser>
          <c:idx val="0"/>
          <c:order val="1"/>
          <c:tx>
            <c:strRef>
              <c:f>'4 - Mobile'!$A$21</c:f>
              <c:strCache>
                <c:ptCount val="1"/>
                <c:pt idx="0">
                  <c:v>Mobile SMS Traffic (000's)</c:v>
                </c:pt>
              </c:strCache>
            </c:strRef>
          </c:tx>
          <c:spPr>
            <a:ln w="38100">
              <a:solidFill>
                <a:srgbClr val="00B050"/>
              </a:solidFill>
              <a:prstDash val="solid"/>
            </a:ln>
          </c:spPr>
          <c:marker>
            <c:symbol val="circle"/>
            <c:size val="7"/>
            <c:spPr>
              <a:solidFill>
                <a:srgbClr val="00B050"/>
              </a:solidFill>
              <a:ln w="9525">
                <a:solidFill>
                  <a:srgbClr val="00B050"/>
                </a:solidFill>
              </a:ln>
            </c:spPr>
          </c:marker>
          <c:dLbls>
            <c:dLbl>
              <c:idx val="0"/>
              <c:layout>
                <c:manualLayout>
                  <c:x val="-3.5516159808694749E-2"/>
                  <c:y val="2.1643554029142465E-2"/>
                </c:manualLayout>
              </c:layout>
              <c:spPr>
                <a:noFill/>
                <a:ln w="25400">
                  <a:noFill/>
                </a:ln>
              </c:spPr>
              <c:txPr>
                <a:bodyPr/>
                <a:lstStyle/>
                <a:p>
                  <a:pPr>
                    <a:defRPr sz="1200" b="1" i="0" u="none" strike="noStrike" baseline="0">
                      <a:solidFill>
                        <a:srgbClr val="339966"/>
                      </a:solidFill>
                      <a:latin typeface="Arial"/>
                      <a:ea typeface="Arial"/>
                      <a:cs typeface="Arial"/>
                    </a:defRPr>
                  </a:pPr>
                  <a:endParaRPr lang="en-US"/>
                </a:p>
              </c:txPr>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CE93-44B6-AAF6-AB99C8384943}"/>
                </c:ext>
              </c:extLst>
            </c:dLbl>
            <c:dLbl>
              <c:idx val="1"/>
              <c:delete val="1"/>
              <c:extLst>
                <c:ext xmlns:c15="http://schemas.microsoft.com/office/drawing/2012/chart" uri="{CE6537A1-D6FC-4f65-9D91-7224C49458BB}"/>
                <c:ext xmlns:c16="http://schemas.microsoft.com/office/drawing/2014/chart" uri="{C3380CC4-5D6E-409C-BE32-E72D297353CC}">
                  <c16:uniqueId val="{00000010-AFB9-4443-B8BC-C51135D94F76}"/>
                </c:ext>
              </c:extLst>
            </c:dLbl>
            <c:dLbl>
              <c:idx val="2"/>
              <c:delete val="1"/>
              <c:extLst>
                <c:ext xmlns:c15="http://schemas.microsoft.com/office/drawing/2012/chart" uri="{CE6537A1-D6FC-4f65-9D91-7224C49458BB}"/>
                <c:ext xmlns:c16="http://schemas.microsoft.com/office/drawing/2014/chart" uri="{C3380CC4-5D6E-409C-BE32-E72D297353CC}">
                  <c16:uniqueId val="{00000011-AFB9-4443-B8BC-C51135D94F76}"/>
                </c:ext>
              </c:extLst>
            </c:dLbl>
            <c:dLbl>
              <c:idx val="3"/>
              <c:delete val="1"/>
              <c:extLst>
                <c:ext xmlns:c15="http://schemas.microsoft.com/office/drawing/2012/chart" uri="{CE6537A1-D6FC-4f65-9D91-7224C49458BB}"/>
                <c:ext xmlns:c16="http://schemas.microsoft.com/office/drawing/2014/chart" uri="{C3380CC4-5D6E-409C-BE32-E72D297353CC}">
                  <c16:uniqueId val="{00000012-AFB9-4443-B8BC-C51135D94F76}"/>
                </c:ext>
              </c:extLst>
            </c:dLbl>
            <c:dLbl>
              <c:idx val="4"/>
              <c:delete val="1"/>
              <c:extLst>
                <c:ext xmlns:c15="http://schemas.microsoft.com/office/drawing/2012/chart" uri="{CE6537A1-D6FC-4f65-9D91-7224C49458BB}"/>
                <c:ext xmlns:c16="http://schemas.microsoft.com/office/drawing/2014/chart" uri="{C3380CC4-5D6E-409C-BE32-E72D297353CC}">
                  <c16:uniqueId val="{00000013-AFB9-4443-B8BC-C51135D94F76}"/>
                </c:ext>
              </c:extLst>
            </c:dLbl>
            <c:dLbl>
              <c:idx val="5"/>
              <c:delete val="1"/>
              <c:extLst>
                <c:ext xmlns:c15="http://schemas.microsoft.com/office/drawing/2012/chart" uri="{CE6537A1-D6FC-4f65-9D91-7224C49458BB}"/>
                <c:ext xmlns:c16="http://schemas.microsoft.com/office/drawing/2014/chart" uri="{C3380CC4-5D6E-409C-BE32-E72D297353CC}">
                  <c16:uniqueId val="{00000014-AFB9-4443-B8BC-C51135D94F76}"/>
                </c:ext>
              </c:extLst>
            </c:dLbl>
            <c:dLbl>
              <c:idx val="6"/>
              <c:delete val="1"/>
              <c:extLst>
                <c:ext xmlns:c15="http://schemas.microsoft.com/office/drawing/2012/chart" uri="{CE6537A1-D6FC-4f65-9D91-7224C49458BB}"/>
                <c:ext xmlns:c16="http://schemas.microsoft.com/office/drawing/2014/chart" uri="{C3380CC4-5D6E-409C-BE32-E72D297353CC}">
                  <c16:uniqueId val="{00000015-AFB9-4443-B8BC-C51135D94F76}"/>
                </c:ext>
              </c:extLst>
            </c:dLbl>
            <c:dLbl>
              <c:idx val="7"/>
              <c:delete val="1"/>
              <c:extLst>
                <c:ext xmlns:c15="http://schemas.microsoft.com/office/drawing/2012/chart" uri="{CE6537A1-D6FC-4f65-9D91-7224C49458BB}"/>
                <c:ext xmlns:c16="http://schemas.microsoft.com/office/drawing/2014/chart" uri="{C3380CC4-5D6E-409C-BE32-E72D297353CC}">
                  <c16:uniqueId val="{00000016-AFB9-4443-B8BC-C51135D94F76}"/>
                </c:ext>
              </c:extLst>
            </c:dLbl>
            <c:dLbl>
              <c:idx val="8"/>
              <c:delete val="1"/>
              <c:extLst>
                <c:ext xmlns:c15="http://schemas.microsoft.com/office/drawing/2012/chart" uri="{CE6537A1-D6FC-4f65-9D91-7224C49458BB}"/>
                <c:ext xmlns:c16="http://schemas.microsoft.com/office/drawing/2014/chart" uri="{C3380CC4-5D6E-409C-BE32-E72D297353CC}">
                  <c16:uniqueId val="{00000017-AFB9-4443-B8BC-C51135D94F76}"/>
                </c:ext>
              </c:extLst>
            </c:dLbl>
            <c:dLbl>
              <c:idx val="9"/>
              <c:delete val="1"/>
              <c:extLst>
                <c:ext xmlns:c15="http://schemas.microsoft.com/office/drawing/2012/chart" uri="{CE6537A1-D6FC-4f65-9D91-7224C49458BB}"/>
                <c:ext xmlns:c16="http://schemas.microsoft.com/office/drawing/2014/chart" uri="{C3380CC4-5D6E-409C-BE32-E72D297353CC}">
                  <c16:uniqueId val="{00000018-AFB9-4443-B8BC-C51135D94F76}"/>
                </c:ext>
              </c:extLst>
            </c:dLbl>
            <c:dLbl>
              <c:idx val="10"/>
              <c:delete val="1"/>
              <c:extLst>
                <c:ext xmlns:c15="http://schemas.microsoft.com/office/drawing/2012/chart" uri="{CE6537A1-D6FC-4f65-9D91-7224C49458BB}"/>
                <c:ext xmlns:c16="http://schemas.microsoft.com/office/drawing/2014/chart" uri="{C3380CC4-5D6E-409C-BE32-E72D297353CC}">
                  <c16:uniqueId val="{00000019-AFB9-4443-B8BC-C51135D94F76}"/>
                </c:ext>
              </c:extLst>
            </c:dLbl>
            <c:dLbl>
              <c:idx val="11"/>
              <c:delete val="1"/>
              <c:extLst>
                <c:ext xmlns:c15="http://schemas.microsoft.com/office/drawing/2012/chart" uri="{CE6537A1-D6FC-4f65-9D91-7224C49458BB}"/>
                <c:ext xmlns:c16="http://schemas.microsoft.com/office/drawing/2014/chart" uri="{C3380CC4-5D6E-409C-BE32-E72D297353CC}">
                  <c16:uniqueId val="{0000001A-AFB9-4443-B8BC-C51135D94F76}"/>
                </c:ext>
              </c:extLst>
            </c:dLbl>
            <c:dLbl>
              <c:idx val="12"/>
              <c:layout>
                <c:manualLayout>
                  <c:x val="-5.3616222362170285E-2"/>
                  <c:y val="-3.6430911257205781E-2"/>
                </c:manualLayout>
              </c:layout>
              <c:spPr>
                <a:noFill/>
                <a:ln w="25400">
                  <a:noFill/>
                </a:ln>
              </c:spPr>
              <c:txPr>
                <a:bodyPr/>
                <a:lstStyle/>
                <a:p>
                  <a:pPr>
                    <a:defRPr sz="1200" b="1" i="0" u="none" strike="noStrike" baseline="0">
                      <a:solidFill>
                        <a:srgbClr val="339966"/>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AFB9-4443-B8BC-C51135D94F76}"/>
                </c:ext>
              </c:extLst>
            </c:dLbl>
            <c:dLbl>
              <c:idx val="13"/>
              <c:layout>
                <c:manualLayout>
                  <c:x val="-6.9552349241583322E-2"/>
                  <c:y val="2.6101141924959218E-2"/>
                </c:manualLayout>
              </c:layout>
              <c:spPr>
                <a:noFill/>
                <a:ln w="25400">
                  <a:noFill/>
                </a:ln>
              </c:spPr>
              <c:txPr>
                <a:bodyPr/>
                <a:lstStyle/>
                <a:p>
                  <a:pPr>
                    <a:defRPr sz="1200" b="1" i="0" u="none" strike="noStrike" baseline="0">
                      <a:solidFill>
                        <a:srgbClr val="339966"/>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AFB9-4443-B8BC-C51135D94F76}"/>
                </c:ext>
              </c:extLst>
            </c:dLbl>
            <c:spPr>
              <a:noFill/>
              <a:ln w="25400">
                <a:noFill/>
              </a:ln>
            </c:spPr>
            <c:txPr>
              <a:bodyPr wrap="square" lIns="38100" tIns="19050" rIns="38100" bIns="19050" anchor="ctr">
                <a:spAutoFit/>
              </a:bodyPr>
              <a:lstStyle/>
              <a:p>
                <a:pPr>
                  <a:defRPr sz="1200" b="1" i="0" u="none" strike="noStrike" baseline="0">
                    <a:solidFill>
                      <a:srgbClr val="339966"/>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Mobile'!$BK$20:$BW$20</c:f>
              <c:strCache>
                <c:ptCount val="13"/>
                <c:pt idx="0">
                  <c:v>2020 Q2</c:v>
                </c:pt>
                <c:pt idx="1">
                  <c:v>2020 Q3</c:v>
                </c:pt>
                <c:pt idx="2">
                  <c:v>2020 Q4</c:v>
                </c:pt>
                <c:pt idx="3">
                  <c:v>2021 Q1</c:v>
                </c:pt>
                <c:pt idx="4">
                  <c:v>2021 Q2</c:v>
                </c:pt>
                <c:pt idx="5">
                  <c:v>2021 Q3</c:v>
                </c:pt>
                <c:pt idx="6">
                  <c:v>2021 Q4 </c:v>
                </c:pt>
                <c:pt idx="7">
                  <c:v>2022 Q1 </c:v>
                </c:pt>
                <c:pt idx="8">
                  <c:v>2022 Q2</c:v>
                </c:pt>
                <c:pt idx="9">
                  <c:v>2022 Q3</c:v>
                </c:pt>
                <c:pt idx="10">
                  <c:v>2022 Q4</c:v>
                </c:pt>
                <c:pt idx="11">
                  <c:v>2023 Q1</c:v>
                </c:pt>
                <c:pt idx="12">
                  <c:v>2023 Q2</c:v>
                </c:pt>
              </c:strCache>
            </c:strRef>
          </c:cat>
          <c:val>
            <c:numRef>
              <c:f>'4 - Mobile'!$BK$21:$BW$21</c:f>
              <c:numCache>
                <c:formatCode>#,##0</c:formatCode>
                <c:ptCount val="13"/>
                <c:pt idx="0">
                  <c:v>635067.58100000001</c:v>
                </c:pt>
                <c:pt idx="1">
                  <c:v>673286.69099999999</c:v>
                </c:pt>
                <c:pt idx="2">
                  <c:v>625059.09100000001</c:v>
                </c:pt>
                <c:pt idx="3">
                  <c:v>579171.79075342801</c:v>
                </c:pt>
                <c:pt idx="4">
                  <c:v>692076.00100000005</c:v>
                </c:pt>
                <c:pt idx="5">
                  <c:v>708452.24199999997</c:v>
                </c:pt>
                <c:pt idx="6">
                  <c:v>686812.51300000004</c:v>
                </c:pt>
                <c:pt idx="7">
                  <c:v>638652.60970000003</c:v>
                </c:pt>
                <c:pt idx="8">
                  <c:v>599959.81799999997</c:v>
                </c:pt>
                <c:pt idx="9">
                  <c:v>616142.92200000002</c:v>
                </c:pt>
                <c:pt idx="10">
                  <c:v>631371.26500000001</c:v>
                </c:pt>
                <c:pt idx="11">
                  <c:v>550353.27399999998</c:v>
                </c:pt>
                <c:pt idx="12">
                  <c:v>531230.17299999995</c:v>
                </c:pt>
              </c:numCache>
            </c:numRef>
          </c:val>
          <c:smooth val="0"/>
          <c:extLst>
            <c:ext xmlns:c16="http://schemas.microsoft.com/office/drawing/2014/chart" uri="{C3380CC4-5D6E-409C-BE32-E72D297353CC}">
              <c16:uniqueId val="{0000001D-AFB9-4443-B8BC-C51135D94F76}"/>
            </c:ext>
          </c:extLst>
        </c:ser>
        <c:dLbls>
          <c:showLegendKey val="0"/>
          <c:showVal val="0"/>
          <c:showCatName val="0"/>
          <c:showSerName val="0"/>
          <c:showPercent val="0"/>
          <c:showBubbleSize val="0"/>
        </c:dLbls>
        <c:marker val="1"/>
        <c:smooth val="0"/>
        <c:axId val="328827920"/>
        <c:axId val="328822432"/>
      </c:lineChart>
      <c:lineChart>
        <c:grouping val="standard"/>
        <c:varyColors val="0"/>
        <c:ser>
          <c:idx val="2"/>
          <c:order val="2"/>
          <c:tx>
            <c:strRef>
              <c:f>'4 - Mobile'!$A$22</c:f>
              <c:strCache>
                <c:ptCount val="1"/>
                <c:pt idx="0">
                  <c:v>Mobile MMS Traffic (000's)</c:v>
                </c:pt>
              </c:strCache>
            </c:strRef>
          </c:tx>
          <c:spPr>
            <a:ln w="38100">
              <a:solidFill>
                <a:srgbClr val="FF0000"/>
              </a:solidFill>
              <a:prstDash val="solid"/>
            </a:ln>
          </c:spPr>
          <c:marker>
            <c:symbol val="circle"/>
            <c:size val="7"/>
            <c:spPr>
              <a:solidFill>
                <a:srgbClr val="FF0000"/>
              </a:solidFill>
              <a:ln>
                <a:noFill/>
              </a:ln>
            </c:spPr>
          </c:marker>
          <c:dLbls>
            <c:dLbl>
              <c:idx val="0"/>
              <c:layout>
                <c:manualLayout>
                  <c:x val="-2.8972154953325044E-2"/>
                  <c:y val="-1.887600169058417E-2"/>
                </c:manualLayout>
              </c:layout>
              <c:spPr>
                <a:noFill/>
                <a:ln w="25400">
                  <a:noFill/>
                </a:ln>
              </c:spPr>
              <c:txPr>
                <a:bodyPr/>
                <a:lstStyle/>
                <a:p>
                  <a:pPr>
                    <a:defRPr sz="1200" b="1" i="0" u="none" strike="noStrike" baseline="0">
                      <a:solidFill>
                        <a:srgbClr val="FF0000"/>
                      </a:solidFill>
                      <a:latin typeface="Arial"/>
                      <a:ea typeface="Arial"/>
                      <a:cs typeface="Arial"/>
                    </a:defRPr>
                  </a:pPr>
                  <a:endParaRPr lang="en-US"/>
                </a:p>
              </c:txPr>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CE93-44B6-AAF6-AB99C8384943}"/>
                </c:ext>
              </c:extLst>
            </c:dLbl>
            <c:dLbl>
              <c:idx val="1"/>
              <c:delete val="1"/>
              <c:extLst>
                <c:ext xmlns:c15="http://schemas.microsoft.com/office/drawing/2012/chart" uri="{CE6537A1-D6FC-4f65-9D91-7224C49458BB}"/>
                <c:ext xmlns:c16="http://schemas.microsoft.com/office/drawing/2014/chart" uri="{C3380CC4-5D6E-409C-BE32-E72D297353CC}">
                  <c16:uniqueId val="{0000001F-AFB9-4443-B8BC-C51135D94F76}"/>
                </c:ext>
              </c:extLst>
            </c:dLbl>
            <c:dLbl>
              <c:idx val="2"/>
              <c:delete val="1"/>
              <c:extLst>
                <c:ext xmlns:c15="http://schemas.microsoft.com/office/drawing/2012/chart" uri="{CE6537A1-D6FC-4f65-9D91-7224C49458BB}"/>
                <c:ext xmlns:c16="http://schemas.microsoft.com/office/drawing/2014/chart" uri="{C3380CC4-5D6E-409C-BE32-E72D297353CC}">
                  <c16:uniqueId val="{00000020-AFB9-4443-B8BC-C51135D94F76}"/>
                </c:ext>
              </c:extLst>
            </c:dLbl>
            <c:dLbl>
              <c:idx val="3"/>
              <c:delete val="1"/>
              <c:extLst>
                <c:ext xmlns:c15="http://schemas.microsoft.com/office/drawing/2012/chart" uri="{CE6537A1-D6FC-4f65-9D91-7224C49458BB}"/>
                <c:ext xmlns:c16="http://schemas.microsoft.com/office/drawing/2014/chart" uri="{C3380CC4-5D6E-409C-BE32-E72D297353CC}">
                  <c16:uniqueId val="{00000021-AFB9-4443-B8BC-C51135D94F76}"/>
                </c:ext>
              </c:extLst>
            </c:dLbl>
            <c:dLbl>
              <c:idx val="4"/>
              <c:delete val="1"/>
              <c:extLst>
                <c:ext xmlns:c15="http://schemas.microsoft.com/office/drawing/2012/chart" uri="{CE6537A1-D6FC-4f65-9D91-7224C49458BB}"/>
                <c:ext xmlns:c16="http://schemas.microsoft.com/office/drawing/2014/chart" uri="{C3380CC4-5D6E-409C-BE32-E72D297353CC}">
                  <c16:uniqueId val="{00000022-AFB9-4443-B8BC-C51135D94F76}"/>
                </c:ext>
              </c:extLst>
            </c:dLbl>
            <c:dLbl>
              <c:idx val="5"/>
              <c:delete val="1"/>
              <c:extLst>
                <c:ext xmlns:c15="http://schemas.microsoft.com/office/drawing/2012/chart" uri="{CE6537A1-D6FC-4f65-9D91-7224C49458BB}"/>
                <c:ext xmlns:c16="http://schemas.microsoft.com/office/drawing/2014/chart" uri="{C3380CC4-5D6E-409C-BE32-E72D297353CC}">
                  <c16:uniqueId val="{00000023-AFB9-4443-B8BC-C51135D94F76}"/>
                </c:ext>
              </c:extLst>
            </c:dLbl>
            <c:dLbl>
              <c:idx val="6"/>
              <c:delete val="1"/>
              <c:extLst>
                <c:ext xmlns:c15="http://schemas.microsoft.com/office/drawing/2012/chart" uri="{CE6537A1-D6FC-4f65-9D91-7224C49458BB}"/>
                <c:ext xmlns:c16="http://schemas.microsoft.com/office/drawing/2014/chart" uri="{C3380CC4-5D6E-409C-BE32-E72D297353CC}">
                  <c16:uniqueId val="{00000024-AFB9-4443-B8BC-C51135D94F76}"/>
                </c:ext>
              </c:extLst>
            </c:dLbl>
            <c:dLbl>
              <c:idx val="7"/>
              <c:delete val="1"/>
              <c:extLst>
                <c:ext xmlns:c15="http://schemas.microsoft.com/office/drawing/2012/chart" uri="{CE6537A1-D6FC-4f65-9D91-7224C49458BB}"/>
                <c:ext xmlns:c16="http://schemas.microsoft.com/office/drawing/2014/chart" uri="{C3380CC4-5D6E-409C-BE32-E72D297353CC}">
                  <c16:uniqueId val="{00000025-AFB9-4443-B8BC-C51135D94F76}"/>
                </c:ext>
              </c:extLst>
            </c:dLbl>
            <c:dLbl>
              <c:idx val="8"/>
              <c:delete val="1"/>
              <c:extLst>
                <c:ext xmlns:c15="http://schemas.microsoft.com/office/drawing/2012/chart" uri="{CE6537A1-D6FC-4f65-9D91-7224C49458BB}"/>
                <c:ext xmlns:c16="http://schemas.microsoft.com/office/drawing/2014/chart" uri="{C3380CC4-5D6E-409C-BE32-E72D297353CC}">
                  <c16:uniqueId val="{00000026-AFB9-4443-B8BC-C51135D94F76}"/>
                </c:ext>
              </c:extLst>
            </c:dLbl>
            <c:dLbl>
              <c:idx val="9"/>
              <c:delete val="1"/>
              <c:extLst>
                <c:ext xmlns:c15="http://schemas.microsoft.com/office/drawing/2012/chart" uri="{CE6537A1-D6FC-4f65-9D91-7224C49458BB}"/>
                <c:ext xmlns:c16="http://schemas.microsoft.com/office/drawing/2014/chart" uri="{C3380CC4-5D6E-409C-BE32-E72D297353CC}">
                  <c16:uniqueId val="{00000027-AFB9-4443-B8BC-C51135D94F76}"/>
                </c:ext>
              </c:extLst>
            </c:dLbl>
            <c:dLbl>
              <c:idx val="10"/>
              <c:delete val="1"/>
              <c:extLst>
                <c:ext xmlns:c15="http://schemas.microsoft.com/office/drawing/2012/chart" uri="{CE6537A1-D6FC-4f65-9D91-7224C49458BB}"/>
                <c:ext xmlns:c16="http://schemas.microsoft.com/office/drawing/2014/chart" uri="{C3380CC4-5D6E-409C-BE32-E72D297353CC}">
                  <c16:uniqueId val="{00000028-AFB9-4443-B8BC-C51135D94F76}"/>
                </c:ext>
              </c:extLst>
            </c:dLbl>
            <c:dLbl>
              <c:idx val="11"/>
              <c:delete val="1"/>
              <c:extLst>
                <c:ext xmlns:c15="http://schemas.microsoft.com/office/drawing/2012/chart" uri="{CE6537A1-D6FC-4f65-9D91-7224C49458BB}"/>
                <c:ext xmlns:c16="http://schemas.microsoft.com/office/drawing/2014/chart" uri="{C3380CC4-5D6E-409C-BE32-E72D297353CC}">
                  <c16:uniqueId val="{00000029-AFB9-4443-B8BC-C51135D94F76}"/>
                </c:ext>
              </c:extLst>
            </c:dLbl>
            <c:dLbl>
              <c:idx val="12"/>
              <c:layout>
                <c:manualLayout>
                  <c:x val="-2.5558883188938463E-2"/>
                  <c:y val="-1.4244622150559126E-2"/>
                </c:manualLayout>
              </c:layout>
              <c:spPr>
                <a:noFill/>
                <a:ln w="25400">
                  <a:noFill/>
                </a:ln>
              </c:spPr>
              <c:txPr>
                <a:bodyPr/>
                <a:lstStyle/>
                <a:p>
                  <a:pPr>
                    <a:defRPr sz="1200" b="1" i="0" u="none" strike="noStrike" baseline="0">
                      <a:solidFill>
                        <a:srgbClr val="FF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AFB9-4443-B8BC-C51135D94F76}"/>
                </c:ext>
              </c:extLst>
            </c:dLbl>
            <c:dLbl>
              <c:idx val="13"/>
              <c:layout>
                <c:manualLayout>
                  <c:x val="-3.5516093229744618E-2"/>
                  <c:y val="2.392604676454595E-2"/>
                </c:manualLayout>
              </c:layout>
              <c:spPr>
                <a:noFill/>
                <a:ln w="25400">
                  <a:noFill/>
                </a:ln>
              </c:spPr>
              <c:txPr>
                <a:bodyPr/>
                <a:lstStyle/>
                <a:p>
                  <a:pPr>
                    <a:defRPr sz="1200" b="1" i="0" u="none" strike="noStrike" baseline="0">
                      <a:solidFill>
                        <a:srgbClr val="FF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AFB9-4443-B8BC-C51135D94F76}"/>
                </c:ext>
              </c:extLst>
            </c:dLbl>
            <c:spPr>
              <a:noFill/>
              <a:ln w="25400">
                <a:noFill/>
              </a:ln>
            </c:spPr>
            <c:txPr>
              <a:bodyPr wrap="square" lIns="38100" tIns="19050" rIns="38100" bIns="19050" anchor="ctr">
                <a:spAutoFit/>
              </a:bodyPr>
              <a:lstStyle/>
              <a:p>
                <a:pPr>
                  <a:defRPr sz="1200" b="1" i="0" u="none" strike="noStrike" baseline="0">
                    <a:solidFill>
                      <a:srgbClr val="FF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Mobile'!$BK$20:$BW$20</c:f>
              <c:strCache>
                <c:ptCount val="13"/>
                <c:pt idx="0">
                  <c:v>2020 Q2</c:v>
                </c:pt>
                <c:pt idx="1">
                  <c:v>2020 Q3</c:v>
                </c:pt>
                <c:pt idx="2">
                  <c:v>2020 Q4</c:v>
                </c:pt>
                <c:pt idx="3">
                  <c:v>2021 Q1</c:v>
                </c:pt>
                <c:pt idx="4">
                  <c:v>2021 Q2</c:v>
                </c:pt>
                <c:pt idx="5">
                  <c:v>2021 Q3</c:v>
                </c:pt>
                <c:pt idx="6">
                  <c:v>2021 Q4 </c:v>
                </c:pt>
                <c:pt idx="7">
                  <c:v>2022 Q1 </c:v>
                </c:pt>
                <c:pt idx="8">
                  <c:v>2022 Q2</c:v>
                </c:pt>
                <c:pt idx="9">
                  <c:v>2022 Q3</c:v>
                </c:pt>
                <c:pt idx="10">
                  <c:v>2022 Q4</c:v>
                </c:pt>
                <c:pt idx="11">
                  <c:v>2023 Q1</c:v>
                </c:pt>
                <c:pt idx="12">
                  <c:v>2023 Q2</c:v>
                </c:pt>
              </c:strCache>
            </c:strRef>
          </c:cat>
          <c:val>
            <c:numRef>
              <c:f>'4 - Mobile'!$BK$22:$BW$22</c:f>
              <c:numCache>
                <c:formatCode>#,##0</c:formatCode>
                <c:ptCount val="13"/>
                <c:pt idx="0">
                  <c:v>5792.6379999999999</c:v>
                </c:pt>
                <c:pt idx="1">
                  <c:v>5473.0209999999997</c:v>
                </c:pt>
                <c:pt idx="2">
                  <c:v>5126.1459999999997</c:v>
                </c:pt>
                <c:pt idx="3">
                  <c:v>4334.2863468720006</c:v>
                </c:pt>
                <c:pt idx="4">
                  <c:v>4457.5320000000002</c:v>
                </c:pt>
                <c:pt idx="5">
                  <c:v>4323.366</c:v>
                </c:pt>
                <c:pt idx="6">
                  <c:v>4221.3490000000002</c:v>
                </c:pt>
                <c:pt idx="7">
                  <c:v>4117</c:v>
                </c:pt>
                <c:pt idx="8">
                  <c:v>3902</c:v>
                </c:pt>
                <c:pt idx="9">
                  <c:v>3730.0549999999998</c:v>
                </c:pt>
                <c:pt idx="10">
                  <c:v>3659</c:v>
                </c:pt>
                <c:pt idx="11">
                  <c:v>3197.7350000000001</c:v>
                </c:pt>
                <c:pt idx="12">
                  <c:v>3100.3710000000001</c:v>
                </c:pt>
              </c:numCache>
            </c:numRef>
          </c:val>
          <c:smooth val="0"/>
          <c:extLst>
            <c:ext xmlns:c16="http://schemas.microsoft.com/office/drawing/2014/chart" uri="{C3380CC4-5D6E-409C-BE32-E72D297353CC}">
              <c16:uniqueId val="{0000002C-AFB9-4443-B8BC-C51135D94F76}"/>
            </c:ext>
          </c:extLst>
        </c:ser>
        <c:ser>
          <c:idx val="3"/>
          <c:order val="3"/>
          <c:tx>
            <c:strRef>
              <c:f>'4 - Mobile'!$A$35</c:f>
              <c:strCache>
                <c:ptCount val="1"/>
                <c:pt idx="0">
                  <c:v>Total Mobile Domestic Data Traffic (GB) (000)</c:v>
                </c:pt>
              </c:strCache>
            </c:strRef>
          </c:tx>
          <c:spPr>
            <a:ln w="28575">
              <a:solidFill>
                <a:srgbClr val="7030A0"/>
              </a:solidFill>
            </a:ln>
          </c:spPr>
          <c:marker>
            <c:symbol val="circle"/>
            <c:size val="7"/>
            <c:spPr>
              <a:solidFill>
                <a:srgbClr val="7030A0"/>
              </a:solidFill>
            </c:spPr>
          </c:marker>
          <c:dLbls>
            <c:dLbl>
              <c:idx val="0"/>
              <c:layout>
                <c:manualLayout>
                  <c:x val="-3.6816130736189535E-2"/>
                  <c:y val="-3.1393753353328703E-2"/>
                </c:manualLayout>
              </c:layout>
              <c:spPr>
                <a:noFill/>
                <a:ln w="25400">
                  <a:noFill/>
                </a:ln>
              </c:spPr>
              <c:txPr>
                <a:bodyPr/>
                <a:lstStyle/>
                <a:p>
                  <a:pPr>
                    <a:defRPr sz="1200" b="1" i="0" u="none" strike="noStrike" baseline="0">
                      <a:solidFill>
                        <a:srgbClr val="666699"/>
                      </a:solidFill>
                      <a:latin typeface="Arial"/>
                      <a:ea typeface="Arial"/>
                      <a:cs typeface="Arial"/>
                    </a:defRPr>
                  </a:pPr>
                  <a:endParaRPr lang="en-US"/>
                </a:p>
              </c:txPr>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CE93-44B6-AAF6-AB99C8384943}"/>
                </c:ext>
              </c:extLst>
            </c:dLbl>
            <c:dLbl>
              <c:idx val="1"/>
              <c:delete val="1"/>
              <c:extLst>
                <c:ext xmlns:c15="http://schemas.microsoft.com/office/drawing/2012/chart" uri="{CE6537A1-D6FC-4f65-9D91-7224C49458BB}"/>
                <c:ext xmlns:c16="http://schemas.microsoft.com/office/drawing/2014/chart" uri="{C3380CC4-5D6E-409C-BE32-E72D297353CC}">
                  <c16:uniqueId val="{0000002E-AFB9-4443-B8BC-C51135D94F76}"/>
                </c:ext>
              </c:extLst>
            </c:dLbl>
            <c:dLbl>
              <c:idx val="2"/>
              <c:delete val="1"/>
              <c:extLst>
                <c:ext xmlns:c15="http://schemas.microsoft.com/office/drawing/2012/chart" uri="{CE6537A1-D6FC-4f65-9D91-7224C49458BB}"/>
                <c:ext xmlns:c16="http://schemas.microsoft.com/office/drawing/2014/chart" uri="{C3380CC4-5D6E-409C-BE32-E72D297353CC}">
                  <c16:uniqueId val="{0000002F-AFB9-4443-B8BC-C51135D94F76}"/>
                </c:ext>
              </c:extLst>
            </c:dLbl>
            <c:dLbl>
              <c:idx val="3"/>
              <c:delete val="1"/>
              <c:extLst>
                <c:ext xmlns:c15="http://schemas.microsoft.com/office/drawing/2012/chart" uri="{CE6537A1-D6FC-4f65-9D91-7224C49458BB}"/>
                <c:ext xmlns:c16="http://schemas.microsoft.com/office/drawing/2014/chart" uri="{C3380CC4-5D6E-409C-BE32-E72D297353CC}">
                  <c16:uniqueId val="{00000030-AFB9-4443-B8BC-C51135D94F76}"/>
                </c:ext>
              </c:extLst>
            </c:dLbl>
            <c:dLbl>
              <c:idx val="4"/>
              <c:delete val="1"/>
              <c:extLst>
                <c:ext xmlns:c15="http://schemas.microsoft.com/office/drawing/2012/chart" uri="{CE6537A1-D6FC-4f65-9D91-7224C49458BB}"/>
                <c:ext xmlns:c16="http://schemas.microsoft.com/office/drawing/2014/chart" uri="{C3380CC4-5D6E-409C-BE32-E72D297353CC}">
                  <c16:uniqueId val="{00000031-AFB9-4443-B8BC-C51135D94F76}"/>
                </c:ext>
              </c:extLst>
            </c:dLbl>
            <c:dLbl>
              <c:idx val="5"/>
              <c:delete val="1"/>
              <c:extLst>
                <c:ext xmlns:c15="http://schemas.microsoft.com/office/drawing/2012/chart" uri="{CE6537A1-D6FC-4f65-9D91-7224C49458BB}"/>
                <c:ext xmlns:c16="http://schemas.microsoft.com/office/drawing/2014/chart" uri="{C3380CC4-5D6E-409C-BE32-E72D297353CC}">
                  <c16:uniqueId val="{00000032-AFB9-4443-B8BC-C51135D94F76}"/>
                </c:ext>
              </c:extLst>
            </c:dLbl>
            <c:dLbl>
              <c:idx val="6"/>
              <c:delete val="1"/>
              <c:extLst>
                <c:ext xmlns:c15="http://schemas.microsoft.com/office/drawing/2012/chart" uri="{CE6537A1-D6FC-4f65-9D91-7224C49458BB}"/>
                <c:ext xmlns:c16="http://schemas.microsoft.com/office/drawing/2014/chart" uri="{C3380CC4-5D6E-409C-BE32-E72D297353CC}">
                  <c16:uniqueId val="{00000033-AFB9-4443-B8BC-C51135D94F76}"/>
                </c:ext>
              </c:extLst>
            </c:dLbl>
            <c:dLbl>
              <c:idx val="7"/>
              <c:delete val="1"/>
              <c:extLst>
                <c:ext xmlns:c15="http://schemas.microsoft.com/office/drawing/2012/chart" uri="{CE6537A1-D6FC-4f65-9D91-7224C49458BB}"/>
                <c:ext xmlns:c16="http://schemas.microsoft.com/office/drawing/2014/chart" uri="{C3380CC4-5D6E-409C-BE32-E72D297353CC}">
                  <c16:uniqueId val="{00000034-AFB9-4443-B8BC-C51135D94F76}"/>
                </c:ext>
              </c:extLst>
            </c:dLbl>
            <c:dLbl>
              <c:idx val="8"/>
              <c:delete val="1"/>
              <c:extLst>
                <c:ext xmlns:c15="http://schemas.microsoft.com/office/drawing/2012/chart" uri="{CE6537A1-D6FC-4f65-9D91-7224C49458BB}"/>
                <c:ext xmlns:c16="http://schemas.microsoft.com/office/drawing/2014/chart" uri="{C3380CC4-5D6E-409C-BE32-E72D297353CC}">
                  <c16:uniqueId val="{00000035-AFB9-4443-B8BC-C51135D94F76}"/>
                </c:ext>
              </c:extLst>
            </c:dLbl>
            <c:dLbl>
              <c:idx val="9"/>
              <c:delete val="1"/>
              <c:extLst>
                <c:ext xmlns:c15="http://schemas.microsoft.com/office/drawing/2012/chart" uri="{CE6537A1-D6FC-4f65-9D91-7224C49458BB}"/>
                <c:ext xmlns:c16="http://schemas.microsoft.com/office/drawing/2014/chart" uri="{C3380CC4-5D6E-409C-BE32-E72D297353CC}">
                  <c16:uniqueId val="{00000036-AFB9-4443-B8BC-C51135D94F76}"/>
                </c:ext>
              </c:extLst>
            </c:dLbl>
            <c:dLbl>
              <c:idx val="10"/>
              <c:delete val="1"/>
              <c:extLst>
                <c:ext xmlns:c15="http://schemas.microsoft.com/office/drawing/2012/chart" uri="{CE6537A1-D6FC-4f65-9D91-7224C49458BB}"/>
                <c:ext xmlns:c16="http://schemas.microsoft.com/office/drawing/2014/chart" uri="{C3380CC4-5D6E-409C-BE32-E72D297353CC}">
                  <c16:uniqueId val="{00000037-AFB9-4443-B8BC-C51135D94F76}"/>
                </c:ext>
              </c:extLst>
            </c:dLbl>
            <c:dLbl>
              <c:idx val="11"/>
              <c:delete val="1"/>
              <c:extLst>
                <c:ext xmlns:c15="http://schemas.microsoft.com/office/drawing/2012/chart" uri="{CE6537A1-D6FC-4f65-9D91-7224C49458BB}"/>
                <c:ext xmlns:c16="http://schemas.microsoft.com/office/drawing/2014/chart" uri="{C3380CC4-5D6E-409C-BE32-E72D297353CC}">
                  <c16:uniqueId val="{00000038-AFB9-4443-B8BC-C51135D94F76}"/>
                </c:ext>
              </c:extLst>
            </c:dLbl>
            <c:dLbl>
              <c:idx val="12"/>
              <c:layout>
                <c:manualLayout>
                  <c:x val="-5.5285793562708102E-2"/>
                  <c:y val="-2.3055188940760477E-2"/>
                </c:manualLayout>
              </c:layout>
              <c:spPr>
                <a:noFill/>
                <a:ln w="25400">
                  <a:noFill/>
                </a:ln>
              </c:spPr>
              <c:txPr>
                <a:bodyPr/>
                <a:lstStyle/>
                <a:p>
                  <a:pPr>
                    <a:defRPr sz="1200" b="1" i="0" u="none" strike="noStrike" baseline="0">
                      <a:solidFill>
                        <a:srgbClr val="666699"/>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AFB9-4443-B8BC-C51135D94F76}"/>
                </c:ext>
              </c:extLst>
            </c:dLbl>
            <c:spPr>
              <a:noFill/>
              <a:ln w="25400">
                <a:noFill/>
              </a:ln>
            </c:spPr>
            <c:txPr>
              <a:bodyPr wrap="square" lIns="38100" tIns="19050" rIns="38100" bIns="19050" anchor="ctr">
                <a:spAutoFit/>
              </a:bodyPr>
              <a:lstStyle/>
              <a:p>
                <a:pPr>
                  <a:defRPr sz="1200" b="1" i="0" u="none" strike="noStrike" baseline="0">
                    <a:solidFill>
                      <a:srgbClr val="666699"/>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Mobile'!$BK$20:$BW$20</c:f>
              <c:strCache>
                <c:ptCount val="13"/>
                <c:pt idx="0">
                  <c:v>2020 Q2</c:v>
                </c:pt>
                <c:pt idx="1">
                  <c:v>2020 Q3</c:v>
                </c:pt>
                <c:pt idx="2">
                  <c:v>2020 Q4</c:v>
                </c:pt>
                <c:pt idx="3">
                  <c:v>2021 Q1</c:v>
                </c:pt>
                <c:pt idx="4">
                  <c:v>2021 Q2</c:v>
                </c:pt>
                <c:pt idx="5">
                  <c:v>2021 Q3</c:v>
                </c:pt>
                <c:pt idx="6">
                  <c:v>2021 Q4 </c:v>
                </c:pt>
                <c:pt idx="7">
                  <c:v>2022 Q1 </c:v>
                </c:pt>
                <c:pt idx="8">
                  <c:v>2022 Q2</c:v>
                </c:pt>
                <c:pt idx="9">
                  <c:v>2022 Q3</c:v>
                </c:pt>
                <c:pt idx="10">
                  <c:v>2022 Q4</c:v>
                </c:pt>
                <c:pt idx="11">
                  <c:v>2023 Q1</c:v>
                </c:pt>
                <c:pt idx="12">
                  <c:v>2023 Q2</c:v>
                </c:pt>
              </c:strCache>
            </c:strRef>
          </c:cat>
          <c:val>
            <c:numRef>
              <c:f>'4 - Mobile'!$BK$35:$BW$35</c:f>
              <c:numCache>
                <c:formatCode>#,##0</c:formatCode>
                <c:ptCount val="13"/>
                <c:pt idx="0">
                  <c:v>181339.10570113925</c:v>
                </c:pt>
                <c:pt idx="1">
                  <c:v>201475.64637895644</c:v>
                </c:pt>
                <c:pt idx="2">
                  <c:v>208736.09680020675</c:v>
                </c:pt>
                <c:pt idx="3">
                  <c:v>234035.46203904101</c:v>
                </c:pt>
                <c:pt idx="4">
                  <c:v>228469.88113525399</c:v>
                </c:pt>
                <c:pt idx="5">
                  <c:v>266682.06053200399</c:v>
                </c:pt>
                <c:pt idx="6">
                  <c:v>283494.23608838802</c:v>
                </c:pt>
                <c:pt idx="7">
                  <c:v>296957.38301517902</c:v>
                </c:pt>
                <c:pt idx="8">
                  <c:v>307900.69497419399</c:v>
                </c:pt>
                <c:pt idx="9">
                  <c:v>323810.06523442297</c:v>
                </c:pt>
                <c:pt idx="10">
                  <c:v>345254.768148128</c:v>
                </c:pt>
                <c:pt idx="11">
                  <c:v>353213.81140780798</c:v>
                </c:pt>
                <c:pt idx="12">
                  <c:v>366601.75855933101</c:v>
                </c:pt>
              </c:numCache>
            </c:numRef>
          </c:val>
          <c:smooth val="0"/>
          <c:extLst>
            <c:ext xmlns:c16="http://schemas.microsoft.com/office/drawing/2014/chart" uri="{C3380CC4-5D6E-409C-BE32-E72D297353CC}">
              <c16:uniqueId val="{0000003A-AFB9-4443-B8BC-C51135D94F76}"/>
            </c:ext>
          </c:extLst>
        </c:ser>
        <c:dLbls>
          <c:showLegendKey val="0"/>
          <c:showVal val="0"/>
          <c:showCatName val="0"/>
          <c:showSerName val="0"/>
          <c:showPercent val="0"/>
          <c:showBubbleSize val="0"/>
        </c:dLbls>
        <c:marker val="1"/>
        <c:smooth val="0"/>
        <c:axId val="328828312"/>
        <c:axId val="328826744"/>
      </c:lineChart>
      <c:catAx>
        <c:axId val="3288279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780000" vert="horz"/>
          <a:lstStyle/>
          <a:p>
            <a:pPr>
              <a:defRPr sz="1100" b="1" i="0" u="none" strike="noStrike" baseline="0">
                <a:solidFill>
                  <a:srgbClr val="000000"/>
                </a:solidFill>
                <a:latin typeface="Arial"/>
                <a:ea typeface="Arial"/>
                <a:cs typeface="Arial"/>
              </a:defRPr>
            </a:pPr>
            <a:endParaRPr lang="en-US"/>
          </a:p>
        </c:txPr>
        <c:crossAx val="328822432"/>
        <c:crosses val="autoZero"/>
        <c:auto val="1"/>
        <c:lblAlgn val="ctr"/>
        <c:lblOffset val="100"/>
        <c:tickLblSkip val="1"/>
        <c:tickMarkSkip val="1"/>
        <c:noMultiLvlLbl val="0"/>
      </c:catAx>
      <c:valAx>
        <c:axId val="32882243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IE"/>
                  <a:t>Voice and SMS Volumes (000s)</a:t>
                </a:r>
              </a:p>
            </c:rich>
          </c:tx>
          <c:layout>
            <c:manualLayout>
              <c:xMode val="edge"/>
              <c:yMode val="edge"/>
              <c:x val="1.184044558248199E-2"/>
              <c:y val="0.32952691680261009"/>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28827920"/>
        <c:crosses val="autoZero"/>
        <c:crossBetween val="between"/>
      </c:valAx>
      <c:catAx>
        <c:axId val="328828312"/>
        <c:scaling>
          <c:orientation val="minMax"/>
        </c:scaling>
        <c:delete val="1"/>
        <c:axPos val="b"/>
        <c:numFmt formatCode="General" sourceLinked="1"/>
        <c:majorTickMark val="out"/>
        <c:minorTickMark val="none"/>
        <c:tickLblPos val="nextTo"/>
        <c:crossAx val="328826744"/>
        <c:crosses val="autoZero"/>
        <c:auto val="0"/>
        <c:lblAlgn val="ctr"/>
        <c:lblOffset val="100"/>
        <c:noMultiLvlLbl val="0"/>
      </c:catAx>
      <c:valAx>
        <c:axId val="328826744"/>
        <c:scaling>
          <c:orientation val="minMax"/>
        </c:scaling>
        <c:delete val="0"/>
        <c:axPos val="r"/>
        <c:majorGridlines>
          <c:spPr>
            <a:ln w="6350">
              <a:solidFill>
                <a:schemeClr val="bg1">
                  <a:lumMod val="85000"/>
                </a:schemeClr>
              </a:solidFill>
              <a:prstDash val="solid"/>
            </a:ln>
          </c:spPr>
        </c:majorGridlines>
        <c:title>
          <c:tx>
            <c:rich>
              <a:bodyPr rot="5400000" vert="horz"/>
              <a:lstStyle/>
              <a:p>
                <a:pPr algn="ctr">
                  <a:defRPr sz="1000" b="1" i="0" u="none" strike="noStrike" baseline="0">
                    <a:solidFill>
                      <a:srgbClr val="000000"/>
                    </a:solidFill>
                    <a:latin typeface="Arial"/>
                    <a:ea typeface="Arial"/>
                    <a:cs typeface="Arial"/>
                  </a:defRPr>
                </a:pPr>
                <a:r>
                  <a:rPr lang="en-IE"/>
                  <a:t>MMS  and Data Volumes (000s)</a:t>
                </a:r>
              </a:p>
            </c:rich>
          </c:tx>
          <c:layout>
            <c:manualLayout>
              <c:xMode val="edge"/>
              <c:yMode val="edge"/>
              <c:x val="0.97336293007769148"/>
              <c:y val="0.33931484502446985"/>
            </c:manualLayout>
          </c:layout>
          <c:overlay val="0"/>
          <c:spPr>
            <a:noFill/>
            <a:ln w="25400">
              <a:noFill/>
            </a:ln>
          </c:spPr>
        </c:title>
        <c:numFmt formatCode="#,##0" sourceLinked="1"/>
        <c:majorTickMark val="out"/>
        <c:minorTickMark val="none"/>
        <c:tickLblPos val="nextTo"/>
        <c:spPr>
          <a:ln w="3175">
            <a:solidFill>
              <a:schemeClr val="bg1">
                <a:lumMod val="75000"/>
              </a:schemeClr>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28828312"/>
        <c:crosses val="max"/>
        <c:crossBetween val="between"/>
        <c:majorUnit val="10000"/>
      </c:valAx>
      <c:spPr>
        <a:noFill/>
        <a:ln w="25400">
          <a:noFill/>
        </a:ln>
      </c:spPr>
    </c:plotArea>
    <c:legend>
      <c:legendPos val="b"/>
      <c:layout>
        <c:manualLayout>
          <c:xMode val="edge"/>
          <c:yMode val="edge"/>
          <c:x val="0.1468738438771735"/>
          <c:y val="0.90743916191037255"/>
          <c:w val="0.79218634296684065"/>
          <c:h val="8.2366718847616566E-2"/>
        </c:manualLayout>
      </c:layout>
      <c:overlay val="0"/>
      <c:spPr>
        <a:noFill/>
        <a:ln w="12700">
          <a:noFill/>
        </a:ln>
      </c:spPr>
      <c:txPr>
        <a:bodyPr/>
        <a:lstStyle/>
        <a:p>
          <a:pPr>
            <a:defRPr sz="920" b="1"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12700">
      <a:solidFill>
        <a:sysClr val="windowText" lastClr="000000"/>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IE"/>
              <a:t>Mobile Subscriptions by Technology Used, Q2 2022 - Q2 2023</a:t>
            </a:r>
          </a:p>
        </c:rich>
      </c:tx>
      <c:layout>
        <c:manualLayout>
          <c:xMode val="edge"/>
          <c:yMode val="edge"/>
          <c:x val="0.14831573237264481"/>
          <c:y val="9.7000556925769758E-3"/>
        </c:manualLayout>
      </c:layout>
      <c:overlay val="0"/>
      <c:spPr>
        <a:noFill/>
        <a:ln w="25400">
          <a:noFill/>
        </a:ln>
      </c:spPr>
    </c:title>
    <c:autoTitleDeleted val="0"/>
    <c:plotArea>
      <c:layout/>
      <c:areaChart>
        <c:grouping val="percentStacked"/>
        <c:varyColors val="0"/>
        <c:ser>
          <c:idx val="0"/>
          <c:order val="0"/>
          <c:tx>
            <c:strRef>
              <c:f>'4 - Mobile'!$A$126</c:f>
              <c:strCache>
                <c:ptCount val="1"/>
                <c:pt idx="0">
                  <c:v>2G</c:v>
                </c:pt>
              </c:strCache>
            </c:strRef>
          </c:tx>
          <c:spPr>
            <a:solidFill>
              <a:srgbClr val="0070C0"/>
            </a:solidFill>
            <a:ln w="38100">
              <a:solidFill>
                <a:srgbClr val="0070C0"/>
              </a:solidFill>
            </a:ln>
          </c:spPr>
          <c:dPt>
            <c:idx val="0"/>
            <c:bubble3D val="0"/>
            <c:extLst>
              <c:ext xmlns:c16="http://schemas.microsoft.com/office/drawing/2014/chart" uri="{C3380CC4-5D6E-409C-BE32-E72D297353CC}">
                <c16:uniqueId val="{00000000-AC4E-4F9C-B8DA-6E3A014F9FBB}"/>
              </c:ext>
            </c:extLst>
          </c:dPt>
          <c:dPt>
            <c:idx val="1"/>
            <c:bubble3D val="0"/>
            <c:extLst>
              <c:ext xmlns:c16="http://schemas.microsoft.com/office/drawing/2014/chart" uri="{C3380CC4-5D6E-409C-BE32-E72D297353CC}">
                <c16:uniqueId val="{00000001-AC4E-4F9C-B8DA-6E3A014F9FBB}"/>
              </c:ext>
            </c:extLst>
          </c:dPt>
          <c:dPt>
            <c:idx val="2"/>
            <c:bubble3D val="0"/>
            <c:extLst>
              <c:ext xmlns:c16="http://schemas.microsoft.com/office/drawing/2014/chart" uri="{C3380CC4-5D6E-409C-BE32-E72D297353CC}">
                <c16:uniqueId val="{00000002-AC4E-4F9C-B8DA-6E3A014F9FBB}"/>
              </c:ext>
            </c:extLst>
          </c:dPt>
          <c:dLbls>
            <c:dLbl>
              <c:idx val="0"/>
              <c:layout>
                <c:manualLayout>
                  <c:x val="3.002388263391334E-2"/>
                  <c:y val="0"/>
                </c:manualLayout>
              </c:layout>
              <c:spPr>
                <a:noFill/>
                <a:ln w="25400">
                  <a:noFill/>
                </a:ln>
              </c:spPr>
              <c:txPr>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4E-4F9C-B8DA-6E3A014F9FBB}"/>
                </c:ext>
              </c:extLst>
            </c:dLbl>
            <c:dLbl>
              <c:idx val="4"/>
              <c:layout>
                <c:manualLayout>
                  <c:x val="-2.5929716820197884E-2"/>
                  <c:y val="0"/>
                </c:manualLayout>
              </c:layout>
              <c:spPr>
                <a:noFill/>
                <a:ln w="25400">
                  <a:noFill/>
                </a:ln>
              </c:spPr>
              <c:txPr>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C4E-4F9C-B8DA-6E3A014F9FBB}"/>
                </c:ext>
              </c:extLst>
            </c:dLbl>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Mobile'!$BS$39:$BW$39</c:f>
              <c:strCache>
                <c:ptCount val="5"/>
                <c:pt idx="0">
                  <c:v>2022 Q2</c:v>
                </c:pt>
                <c:pt idx="1">
                  <c:v>2022 Q3</c:v>
                </c:pt>
                <c:pt idx="2">
                  <c:v>2022 Q4</c:v>
                </c:pt>
                <c:pt idx="3">
                  <c:v>2023 Q1</c:v>
                </c:pt>
                <c:pt idx="4">
                  <c:v>2023 Q2</c:v>
                </c:pt>
              </c:strCache>
            </c:strRef>
          </c:cat>
          <c:val>
            <c:numRef>
              <c:f>'4 - Mobile'!$BS$126:$BW$126</c:f>
              <c:numCache>
                <c:formatCode>0.0%</c:formatCode>
                <c:ptCount val="5"/>
                <c:pt idx="0">
                  <c:v>0.19217908111649296</c:v>
                </c:pt>
                <c:pt idx="1">
                  <c:v>0.20027877967284932</c:v>
                </c:pt>
                <c:pt idx="2">
                  <c:v>0.18131728561034038</c:v>
                </c:pt>
                <c:pt idx="3">
                  <c:v>0.22477953211945265</c:v>
                </c:pt>
                <c:pt idx="4">
                  <c:v>0.21380347911899053</c:v>
                </c:pt>
              </c:numCache>
            </c:numRef>
          </c:val>
          <c:extLst>
            <c:ext xmlns:c16="http://schemas.microsoft.com/office/drawing/2014/chart" uri="{C3380CC4-5D6E-409C-BE32-E72D297353CC}">
              <c16:uniqueId val="{00000004-AC4E-4F9C-B8DA-6E3A014F9FBB}"/>
            </c:ext>
          </c:extLst>
        </c:ser>
        <c:ser>
          <c:idx val="1"/>
          <c:order val="1"/>
          <c:tx>
            <c:strRef>
              <c:f>'4 - Mobile'!$A$127</c:f>
              <c:strCache>
                <c:ptCount val="1"/>
                <c:pt idx="0">
                  <c:v>3G</c:v>
                </c:pt>
              </c:strCache>
            </c:strRef>
          </c:tx>
          <c:spPr>
            <a:solidFill>
              <a:srgbClr val="00B050"/>
            </a:solidFill>
            <a:ln w="38100">
              <a:solidFill>
                <a:srgbClr val="00B050"/>
              </a:solidFill>
            </a:ln>
          </c:spPr>
          <c:dLbls>
            <c:dLbl>
              <c:idx val="0"/>
              <c:layout>
                <c:manualLayout>
                  <c:x val="2.8659160696008188E-2"/>
                  <c:y val="0"/>
                </c:manualLayout>
              </c:layout>
              <c:spPr>
                <a:noFill/>
                <a:ln w="25400">
                  <a:noFill/>
                </a:ln>
              </c:spPr>
              <c:txPr>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C4E-4F9C-B8DA-6E3A014F9FBB}"/>
                </c:ext>
              </c:extLst>
            </c:dLbl>
            <c:dLbl>
              <c:idx val="4"/>
              <c:layout>
                <c:manualLayout>
                  <c:x val="-2.320027294438758E-2"/>
                  <c:y val="0"/>
                </c:manualLayout>
              </c:layout>
              <c:spPr>
                <a:noFill/>
                <a:ln w="25400">
                  <a:noFill/>
                </a:ln>
              </c:spPr>
              <c:txPr>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C4E-4F9C-B8DA-6E3A014F9FBB}"/>
                </c:ext>
              </c:extLst>
            </c:dLbl>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Mobile'!$BS$39:$BW$39</c:f>
              <c:strCache>
                <c:ptCount val="5"/>
                <c:pt idx="0">
                  <c:v>2022 Q2</c:v>
                </c:pt>
                <c:pt idx="1">
                  <c:v>2022 Q3</c:v>
                </c:pt>
                <c:pt idx="2">
                  <c:v>2022 Q4</c:v>
                </c:pt>
                <c:pt idx="3">
                  <c:v>2023 Q1</c:v>
                </c:pt>
                <c:pt idx="4">
                  <c:v>2023 Q2</c:v>
                </c:pt>
              </c:strCache>
            </c:strRef>
          </c:cat>
          <c:val>
            <c:numRef>
              <c:f>'4 - Mobile'!$BS$127:$BW$127</c:f>
              <c:numCache>
                <c:formatCode>0.0%</c:formatCode>
                <c:ptCount val="5"/>
                <c:pt idx="0">
                  <c:v>0.1599327579588439</c:v>
                </c:pt>
                <c:pt idx="1">
                  <c:v>0.14857422485581182</c:v>
                </c:pt>
                <c:pt idx="2">
                  <c:v>0.15165447124504722</c:v>
                </c:pt>
                <c:pt idx="3">
                  <c:v>0.1128248615389507</c:v>
                </c:pt>
                <c:pt idx="4">
                  <c:v>9.8741484208153096E-2</c:v>
                </c:pt>
              </c:numCache>
            </c:numRef>
          </c:val>
          <c:extLst>
            <c:ext xmlns:c16="http://schemas.microsoft.com/office/drawing/2014/chart" uri="{C3380CC4-5D6E-409C-BE32-E72D297353CC}">
              <c16:uniqueId val="{00000007-AC4E-4F9C-B8DA-6E3A014F9FBB}"/>
            </c:ext>
          </c:extLst>
        </c:ser>
        <c:ser>
          <c:idx val="2"/>
          <c:order val="2"/>
          <c:tx>
            <c:strRef>
              <c:f>'4 - Mobile'!$A$128</c:f>
              <c:strCache>
                <c:ptCount val="1"/>
                <c:pt idx="0">
                  <c:v>4G</c:v>
                </c:pt>
              </c:strCache>
            </c:strRef>
          </c:tx>
          <c:spPr>
            <a:solidFill>
              <a:srgbClr val="FF0000"/>
            </a:solidFill>
            <a:ln w="38100">
              <a:solidFill>
                <a:srgbClr val="FF0000"/>
              </a:solidFill>
            </a:ln>
          </c:spPr>
          <c:dLbls>
            <c:dLbl>
              <c:idx val="0"/>
              <c:layout>
                <c:manualLayout>
                  <c:x val="2.8659160696008202E-2"/>
                  <c:y val="-3.831373364169026E-17"/>
                </c:manualLayout>
              </c:layout>
              <c:spPr>
                <a:noFill/>
                <a:ln w="25400">
                  <a:noFill/>
                </a:ln>
              </c:spPr>
              <c:txPr>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C4E-4F9C-B8DA-6E3A014F9FBB}"/>
                </c:ext>
              </c:extLst>
            </c:dLbl>
            <c:dLbl>
              <c:idx val="4"/>
              <c:layout>
                <c:manualLayout>
                  <c:x val="-2.8659160696008188E-2"/>
                  <c:y val="3.831373364169026E-17"/>
                </c:manualLayout>
              </c:layout>
              <c:spPr>
                <a:noFill/>
                <a:ln w="25400">
                  <a:noFill/>
                </a:ln>
              </c:spPr>
              <c:txPr>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C4E-4F9C-B8DA-6E3A014F9FBB}"/>
                </c:ext>
              </c:extLst>
            </c:dLbl>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Mobile'!$BS$39:$BW$39</c:f>
              <c:strCache>
                <c:ptCount val="5"/>
                <c:pt idx="0">
                  <c:v>2022 Q2</c:v>
                </c:pt>
                <c:pt idx="1">
                  <c:v>2022 Q3</c:v>
                </c:pt>
                <c:pt idx="2">
                  <c:v>2022 Q4</c:v>
                </c:pt>
                <c:pt idx="3">
                  <c:v>2023 Q1</c:v>
                </c:pt>
                <c:pt idx="4">
                  <c:v>2023 Q2</c:v>
                </c:pt>
              </c:strCache>
            </c:strRef>
          </c:cat>
          <c:val>
            <c:numRef>
              <c:f>'4 - Mobile'!$BS$128:$BW$128</c:f>
              <c:numCache>
                <c:formatCode>0.0%</c:formatCode>
                <c:ptCount val="5"/>
                <c:pt idx="0">
                  <c:v>0.56217360820572393</c:v>
                </c:pt>
                <c:pt idx="1">
                  <c:v>0.55506049393575307</c:v>
                </c:pt>
                <c:pt idx="2">
                  <c:v>0.55230870782928621</c:v>
                </c:pt>
                <c:pt idx="3">
                  <c:v>0.53722798804387206</c:v>
                </c:pt>
                <c:pt idx="4">
                  <c:v>0.54887646162761727</c:v>
                </c:pt>
              </c:numCache>
            </c:numRef>
          </c:val>
          <c:extLst>
            <c:ext xmlns:c16="http://schemas.microsoft.com/office/drawing/2014/chart" uri="{C3380CC4-5D6E-409C-BE32-E72D297353CC}">
              <c16:uniqueId val="{0000000A-AC4E-4F9C-B8DA-6E3A014F9FBB}"/>
            </c:ext>
          </c:extLst>
        </c:ser>
        <c:ser>
          <c:idx val="3"/>
          <c:order val="3"/>
          <c:tx>
            <c:strRef>
              <c:f>'4 - Mobile'!$A$129</c:f>
              <c:strCache>
                <c:ptCount val="1"/>
                <c:pt idx="0">
                  <c:v>5G</c:v>
                </c:pt>
              </c:strCache>
            </c:strRef>
          </c:tx>
          <c:dLbls>
            <c:dLbl>
              <c:idx val="0"/>
              <c:delete val="1"/>
              <c:extLst>
                <c:ext xmlns:c15="http://schemas.microsoft.com/office/drawing/2012/chart" uri="{CE6537A1-D6FC-4f65-9D91-7224C49458BB}"/>
                <c:ext xmlns:c16="http://schemas.microsoft.com/office/drawing/2014/chart" uri="{C3380CC4-5D6E-409C-BE32-E72D297353CC}">
                  <c16:uniqueId val="{00000008-177C-45CC-961B-5CFBD47AB648}"/>
                </c:ext>
              </c:extLst>
            </c:dLbl>
            <c:dLbl>
              <c:idx val="4"/>
              <c:layout>
                <c:manualLayout>
                  <c:x val="-3.4133534895544028E-2"/>
                  <c:y val="-3.39816378748097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77C-45CC-961B-5CFBD47AB648}"/>
                </c:ext>
              </c:extLst>
            </c:dLbl>
            <c:spPr>
              <a:noFill/>
              <a:ln>
                <a:noFill/>
              </a:ln>
              <a:effectLst/>
            </c:spPr>
            <c:txPr>
              <a:bodyPr wrap="square" lIns="38100" tIns="19050" rIns="38100" bIns="19050" anchor="ctr" anchorCtr="0">
                <a:spAutoFit/>
              </a:bodyPr>
              <a:lstStyle/>
              <a:p>
                <a:pPr algn="ctr">
                  <a:defRPr lang="en-US" sz="1200" b="1" i="0" u="none" strike="noStrike" kern="1200" baseline="0">
                    <a:solidFill>
                      <a:sysClr val="windowText" lastClr="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Mobile'!$BS$39:$BW$39</c:f>
              <c:strCache>
                <c:ptCount val="5"/>
                <c:pt idx="0">
                  <c:v>2022 Q2</c:v>
                </c:pt>
                <c:pt idx="1">
                  <c:v>2022 Q3</c:v>
                </c:pt>
                <c:pt idx="2">
                  <c:v>2022 Q4</c:v>
                </c:pt>
                <c:pt idx="3">
                  <c:v>2023 Q1</c:v>
                </c:pt>
                <c:pt idx="4">
                  <c:v>2023 Q2</c:v>
                </c:pt>
              </c:strCache>
            </c:strRef>
          </c:cat>
          <c:val>
            <c:numRef>
              <c:f>'4 - Mobile'!$BS$129:$BW$129</c:f>
              <c:numCache>
                <c:formatCode>0.0%</c:formatCode>
                <c:ptCount val="5"/>
                <c:pt idx="0">
                  <c:v>8.5714552718939199E-2</c:v>
                </c:pt>
                <c:pt idx="1">
                  <c:v>9.608650153558583E-2</c:v>
                </c:pt>
                <c:pt idx="2">
                  <c:v>0.11471953531532617</c:v>
                </c:pt>
                <c:pt idx="3">
                  <c:v>0.12516761829772455</c:v>
                </c:pt>
                <c:pt idx="4">
                  <c:v>0.1385785750452391</c:v>
                </c:pt>
              </c:numCache>
            </c:numRef>
          </c:val>
          <c:extLst>
            <c:ext xmlns:c16="http://schemas.microsoft.com/office/drawing/2014/chart" uri="{C3380CC4-5D6E-409C-BE32-E72D297353CC}">
              <c16:uniqueId val="{00000004-3023-4F1E-996A-8F12A67BFE64}"/>
            </c:ext>
          </c:extLst>
        </c:ser>
        <c:dLbls>
          <c:showLegendKey val="0"/>
          <c:showVal val="0"/>
          <c:showCatName val="0"/>
          <c:showSerName val="0"/>
          <c:showPercent val="0"/>
          <c:showBubbleSize val="0"/>
        </c:dLbls>
        <c:axId val="2111444288"/>
        <c:axId val="1"/>
      </c:areaChart>
      <c:catAx>
        <c:axId val="2111444288"/>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numFmt formatCode="0%" sourceLinked="1"/>
        <c:majorTickMark val="out"/>
        <c:minorTickMark val="none"/>
        <c:tickLblPos val="nextTo"/>
        <c:txPr>
          <a:bodyPr rot="0" vert="horz"/>
          <a:lstStyle/>
          <a:p>
            <a:pPr>
              <a:defRPr sz="1200" b="1" i="0" u="none" strike="noStrike" baseline="0">
                <a:solidFill>
                  <a:srgbClr val="000000"/>
                </a:solidFill>
                <a:latin typeface="Arial"/>
                <a:ea typeface="Arial"/>
                <a:cs typeface="Arial"/>
              </a:defRPr>
            </a:pPr>
            <a:endParaRPr lang="en-US"/>
          </a:p>
        </c:txPr>
        <c:crossAx val="2111444288"/>
        <c:crosses val="autoZero"/>
        <c:crossBetween val="midCat"/>
      </c:valAx>
    </c:plotArea>
    <c:legend>
      <c:legendPos val="b"/>
      <c:layout>
        <c:manualLayout>
          <c:xMode val="edge"/>
          <c:yMode val="edge"/>
          <c:x val="0.39360265187580912"/>
          <c:y val="0.95107520060869877"/>
          <c:w val="0.20128966604702242"/>
          <c:h val="3.6126987186016729E-2"/>
        </c:manualLayout>
      </c:layout>
      <c:overlay val="0"/>
      <c:spPr>
        <a:noFill/>
        <a:ln w="25400">
          <a:noFill/>
        </a:ln>
      </c:spPr>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12700" cap="flat" cmpd="sng" algn="ctr">
      <a:solidFill>
        <a:sysClr val="windowText" lastClr="00000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rgbClr val="000000"/>
                </a:solidFill>
                <a:latin typeface="Arial" panose="020B0604020202020204" pitchFamily="34" charset="0"/>
                <a:ea typeface="Calibri"/>
                <a:cs typeface="Arial" panose="020B0604020202020204" pitchFamily="34" charset="0"/>
              </a:defRPr>
            </a:pPr>
            <a:r>
              <a:rPr lang="en-IE" sz="1800" b="1" i="0" baseline="0">
                <a:effectLst/>
              </a:rPr>
              <a:t>Monthly SMS/MMS Volumes per Subscription, Q2 2021 - Q2 2023</a:t>
            </a:r>
            <a:endParaRPr lang="en-IE">
              <a:effectLst/>
            </a:endParaRPr>
          </a:p>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IE">
              <a:latin typeface="Arial" panose="020B0604020202020204" pitchFamily="34" charset="0"/>
              <a:cs typeface="Arial" panose="020B0604020202020204" pitchFamily="34" charset="0"/>
            </a:endParaRPr>
          </a:p>
        </c:rich>
      </c:tx>
      <c:layout>
        <c:manualLayout>
          <c:xMode val="edge"/>
          <c:yMode val="edge"/>
          <c:x val="0.11543236287088746"/>
          <c:y val="9.6164253466813499E-3"/>
        </c:manualLayout>
      </c:layout>
      <c:overlay val="0"/>
    </c:title>
    <c:autoTitleDeleted val="0"/>
    <c:plotArea>
      <c:layout/>
      <c:barChart>
        <c:barDir val="col"/>
        <c:grouping val="clustered"/>
        <c:varyColors val="0"/>
        <c:ser>
          <c:idx val="1"/>
          <c:order val="0"/>
          <c:tx>
            <c:strRef>
              <c:f>'4 - Mobile'!$A$132</c:f>
              <c:strCache>
                <c:ptCount val="1"/>
                <c:pt idx="0">
                  <c:v>SMS/MMS</c:v>
                </c:pt>
              </c:strCache>
            </c:strRef>
          </c:tx>
          <c:spPr>
            <a:solidFill>
              <a:srgbClr val="FF5050"/>
            </a:solidFill>
          </c:spPr>
          <c:invertIfNegative val="0"/>
          <c:dLbls>
            <c:spPr>
              <a:noFill/>
              <a:ln w="25400">
                <a:noFill/>
              </a:ln>
            </c:spPr>
            <c:txPr>
              <a:bodyPr wrap="square" lIns="38100" tIns="19050" rIns="38100" bIns="19050" anchor="ctr">
                <a:spAutoFit/>
              </a:bodyPr>
              <a:lstStyle/>
              <a:p>
                <a:pPr>
                  <a:defRPr sz="1200" b="1" i="0" u="none" strike="noStrike" baseline="0">
                    <a:solidFill>
                      <a:schemeClr val="tx1"/>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Mobile'!$BO$131:$BW$131</c:f>
              <c:strCache>
                <c:ptCount val="9"/>
                <c:pt idx="0">
                  <c:v>2021 Q2</c:v>
                </c:pt>
                <c:pt idx="1">
                  <c:v>2021 Q3</c:v>
                </c:pt>
                <c:pt idx="2">
                  <c:v>2021 Q4 </c:v>
                </c:pt>
                <c:pt idx="3">
                  <c:v>2022 Q1 </c:v>
                </c:pt>
                <c:pt idx="4">
                  <c:v>2022 Q2</c:v>
                </c:pt>
                <c:pt idx="5">
                  <c:v>2022 Q3</c:v>
                </c:pt>
                <c:pt idx="6">
                  <c:v>2022 Q4</c:v>
                </c:pt>
                <c:pt idx="7">
                  <c:v>2023 Q1</c:v>
                </c:pt>
                <c:pt idx="8">
                  <c:v>2023 Q2</c:v>
                </c:pt>
              </c:strCache>
            </c:strRef>
          </c:cat>
          <c:val>
            <c:numRef>
              <c:f>'4 - Mobile'!$BO$132:$BW$132</c:f>
              <c:numCache>
                <c:formatCode>0.00</c:formatCode>
                <c:ptCount val="9"/>
                <c:pt idx="0">
                  <c:v>44.376130413201565</c:v>
                </c:pt>
                <c:pt idx="1">
                  <c:v>44.821533170654867</c:v>
                </c:pt>
                <c:pt idx="2">
                  <c:v>42.863864400513727</c:v>
                </c:pt>
                <c:pt idx="3">
                  <c:v>39.822525491989119</c:v>
                </c:pt>
                <c:pt idx="4">
                  <c:v>36.769902793203556</c:v>
                </c:pt>
                <c:pt idx="5">
                  <c:v>37.017740027870516</c:v>
                </c:pt>
                <c:pt idx="6">
                  <c:v>37.450793771551609</c:v>
                </c:pt>
                <c:pt idx="7">
                  <c:v>32.846602167462358</c:v>
                </c:pt>
                <c:pt idx="8">
                  <c:v>31.468396711172208</c:v>
                </c:pt>
              </c:numCache>
            </c:numRef>
          </c:val>
          <c:extLst>
            <c:ext xmlns:c16="http://schemas.microsoft.com/office/drawing/2014/chart" uri="{C3380CC4-5D6E-409C-BE32-E72D297353CC}">
              <c16:uniqueId val="{00000008-F3AA-4DEF-A10D-9ABCEA95A6BB}"/>
            </c:ext>
          </c:extLst>
        </c:ser>
        <c:dLbls>
          <c:showLegendKey val="0"/>
          <c:showVal val="0"/>
          <c:showCatName val="0"/>
          <c:showSerName val="0"/>
          <c:showPercent val="0"/>
          <c:showBubbleSize val="0"/>
        </c:dLbls>
        <c:gapWidth val="60"/>
        <c:axId val="328828704"/>
        <c:axId val="328825960"/>
      </c:barChart>
      <c:catAx>
        <c:axId val="328828704"/>
        <c:scaling>
          <c:orientation val="minMax"/>
        </c:scaling>
        <c:delete val="0"/>
        <c:axPos val="b"/>
        <c:numFmt formatCode="General"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328825960"/>
        <c:crosses val="autoZero"/>
        <c:auto val="1"/>
        <c:lblAlgn val="ctr"/>
        <c:lblOffset val="100"/>
        <c:noMultiLvlLbl val="0"/>
      </c:catAx>
      <c:valAx>
        <c:axId val="328825960"/>
        <c:scaling>
          <c:orientation val="minMax"/>
          <c:min val="0"/>
        </c:scaling>
        <c:delete val="0"/>
        <c:axPos val="l"/>
        <c:majorGridlines/>
        <c:numFmt formatCode="General" sourceLinked="0"/>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328828704"/>
        <c:crosses val="autoZero"/>
        <c:crossBetween val="between"/>
      </c:valAx>
      <c:spPr>
        <a:ln w="12700">
          <a:solidFill>
            <a:schemeClr val="bg1">
              <a:lumMod val="65000"/>
            </a:schemeClr>
          </a:solidFill>
        </a:ln>
      </c:spPr>
    </c:plotArea>
    <c:legend>
      <c:legendPos val="b"/>
      <c:layout>
        <c:manualLayout>
          <c:xMode val="edge"/>
          <c:yMode val="edge"/>
          <c:x val="0.45452808801970762"/>
          <c:y val="0.95782468062861426"/>
          <c:w val="0.30572096789077591"/>
          <c:h val="2.9131995577469472E-2"/>
        </c:manualLayout>
      </c:layout>
      <c:overlay val="0"/>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ln>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rgbClr val="000000"/>
                </a:solidFill>
                <a:latin typeface="Arial" panose="020B0604020202020204" pitchFamily="34" charset="0"/>
                <a:ea typeface="Calibri"/>
                <a:cs typeface="Arial" panose="020B0604020202020204" pitchFamily="34" charset="0"/>
              </a:defRPr>
            </a:pPr>
            <a:r>
              <a:rPr lang="en-IE" sz="1800" b="1" i="0" baseline="0">
                <a:effectLst/>
              </a:rPr>
              <a:t>Monthly Data Volumes (GB) per Subscription, Q2 2021 - Q2 2023</a:t>
            </a:r>
            <a:endParaRPr lang="en-IE">
              <a:effectLst/>
            </a:endParaRPr>
          </a:p>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IE">
              <a:latin typeface="Arial" panose="020B0604020202020204" pitchFamily="34" charset="0"/>
              <a:cs typeface="Arial" panose="020B0604020202020204" pitchFamily="34" charset="0"/>
            </a:endParaRPr>
          </a:p>
        </c:rich>
      </c:tx>
      <c:overlay val="0"/>
    </c:title>
    <c:autoTitleDeleted val="0"/>
    <c:plotArea>
      <c:layout/>
      <c:barChart>
        <c:barDir val="col"/>
        <c:grouping val="clustered"/>
        <c:varyColors val="0"/>
        <c:ser>
          <c:idx val="2"/>
          <c:order val="0"/>
          <c:tx>
            <c:strRef>
              <c:f>'4 - Mobile'!$A$133</c:f>
              <c:strCache>
                <c:ptCount val="1"/>
                <c:pt idx="0">
                  <c:v>Data per dedicated MBB subscriber (GB)</c:v>
                </c:pt>
              </c:strCache>
            </c:strRef>
          </c:tx>
          <c:spPr>
            <a:solidFill>
              <a:srgbClr val="99CC00"/>
            </a:solidFill>
          </c:spPr>
          <c:invertIfNegative val="0"/>
          <c:dLbls>
            <c:dLbl>
              <c:idx val="0"/>
              <c:layout>
                <c:manualLayout>
                  <c:x val="9.517330815861943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B0-4E07-BB99-059EB8F1F209}"/>
                </c:ext>
              </c:extLst>
            </c:dLbl>
            <c:spPr>
              <a:noFill/>
              <a:ln w="25400">
                <a:noFill/>
              </a:ln>
            </c:spPr>
            <c:txPr>
              <a:bodyPr wrap="square" lIns="38100" tIns="19050" rIns="38100" bIns="19050" anchor="ctr">
                <a:spAutoFit/>
              </a:bodyPr>
              <a:lstStyle/>
              <a:p>
                <a:pPr>
                  <a:defRPr sz="1200" b="1" i="0" u="none" strike="noStrike" baseline="0">
                    <a:solidFill>
                      <a:sysClr val="windowText" lastClr="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Mobile'!$BO$131:$BW$131</c:f>
              <c:strCache>
                <c:ptCount val="9"/>
                <c:pt idx="0">
                  <c:v>2021 Q2</c:v>
                </c:pt>
                <c:pt idx="1">
                  <c:v>2021 Q3</c:v>
                </c:pt>
                <c:pt idx="2">
                  <c:v>2021 Q4 </c:v>
                </c:pt>
                <c:pt idx="3">
                  <c:v>2022 Q1 </c:v>
                </c:pt>
                <c:pt idx="4">
                  <c:v>2022 Q2</c:v>
                </c:pt>
                <c:pt idx="5">
                  <c:v>2022 Q3</c:v>
                </c:pt>
                <c:pt idx="6">
                  <c:v>2022 Q4</c:v>
                </c:pt>
                <c:pt idx="7">
                  <c:v>2023 Q1</c:v>
                </c:pt>
                <c:pt idx="8">
                  <c:v>2023 Q2</c:v>
                </c:pt>
              </c:strCache>
            </c:strRef>
          </c:cat>
          <c:val>
            <c:numRef>
              <c:f>'4 - Mobile'!$BO$133:$BW$133</c:f>
              <c:numCache>
                <c:formatCode>0.00</c:formatCode>
                <c:ptCount val="9"/>
                <c:pt idx="0">
                  <c:v>66.937306796651839</c:v>
                </c:pt>
                <c:pt idx="1">
                  <c:v>75.41420012476226</c:v>
                </c:pt>
                <c:pt idx="2">
                  <c:v>83.722767457368789</c:v>
                </c:pt>
                <c:pt idx="3">
                  <c:v>82.035428789165763</c:v>
                </c:pt>
                <c:pt idx="4">
                  <c:v>80.611242544513743</c:v>
                </c:pt>
                <c:pt idx="5">
                  <c:v>78.926533670709546</c:v>
                </c:pt>
                <c:pt idx="6">
                  <c:v>79.338460325387018</c:v>
                </c:pt>
                <c:pt idx="7">
                  <c:v>79.02883941664777</c:v>
                </c:pt>
                <c:pt idx="8">
                  <c:v>73.132735279186278</c:v>
                </c:pt>
              </c:numCache>
            </c:numRef>
          </c:val>
          <c:extLst>
            <c:ext xmlns:c16="http://schemas.microsoft.com/office/drawing/2014/chart" uri="{C3380CC4-5D6E-409C-BE32-E72D297353CC}">
              <c16:uniqueId val="{00000006-0E86-4828-A559-9724E697690F}"/>
            </c:ext>
          </c:extLst>
        </c:ser>
        <c:ser>
          <c:idx val="4"/>
          <c:order val="1"/>
          <c:tx>
            <c:strRef>
              <c:f>'4 - Mobile'!$A$134</c:f>
              <c:strCache>
                <c:ptCount val="1"/>
                <c:pt idx="0">
                  <c:v>Data per smartphone (GB)</c:v>
                </c:pt>
              </c:strCache>
            </c:strRef>
          </c:tx>
          <c:spPr>
            <a:solidFill>
              <a:schemeClr val="tx1"/>
            </a:solidFill>
          </c:spPr>
          <c:invertIfNegative val="0"/>
          <c:dLbls>
            <c:dLbl>
              <c:idx val="0"/>
              <c:layout>
                <c:manualLayout>
                  <c:x val="-1.442307146310135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74-4364-A482-BEE0F1617ED3}"/>
                </c:ext>
              </c:extLst>
            </c:dLbl>
            <c:dLbl>
              <c:idx val="1"/>
              <c:layout>
                <c:manualLayout>
                  <c:x val="-1.682691670695158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74-4364-A482-BEE0F1617ED3}"/>
                </c:ext>
              </c:extLst>
            </c:dLbl>
            <c:dLbl>
              <c:idx val="2"/>
              <c:layout>
                <c:manualLayout>
                  <c:x val="-1.2019226219251129E-2"/>
                  <c:y val="-1.2387990692345644E-1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74-4364-A482-BEE0F1617ED3}"/>
                </c:ext>
              </c:extLst>
            </c:dLbl>
            <c:dLbl>
              <c:idx val="3"/>
              <c:layout>
                <c:manualLayout>
                  <c:x val="-1.442307146310135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974-4364-A482-BEE0F1617ED3}"/>
                </c:ext>
              </c:extLst>
            </c:dLbl>
            <c:dLbl>
              <c:idx val="4"/>
              <c:layout>
                <c:manualLayout>
                  <c:x val="-9.6153809754009906E-3"/>
                  <c:y val="-1.2387990692345644E-1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974-4364-A482-BEE0F1617ED3}"/>
                </c:ext>
              </c:extLst>
            </c:dLbl>
            <c:dLbl>
              <c:idx val="5"/>
              <c:layout>
                <c:manualLayout>
                  <c:x val="-9.6153809754009022E-3"/>
                  <c:y val="-1.2387990692345644E-1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974-4364-A482-BEE0F1617ED3}"/>
                </c:ext>
              </c:extLst>
            </c:dLbl>
            <c:dLbl>
              <c:idx val="6"/>
              <c:layout>
                <c:manualLayout>
                  <c:x val="-9.615380975401079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974-4364-A482-BEE0F1617ED3}"/>
                </c:ext>
              </c:extLst>
            </c:dLbl>
            <c:dLbl>
              <c:idx val="7"/>
              <c:layout>
                <c:manualLayout>
                  <c:x val="-9.615380975400902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974-4364-A482-BEE0F1617ED3}"/>
                </c:ext>
              </c:extLst>
            </c:dLbl>
            <c:dLbl>
              <c:idx val="8"/>
              <c:layout>
                <c:manualLayout>
                  <c:x val="-1.6704263815769477E-2"/>
                  <c:y val="-1.2387990692345644E-1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9B0-4E07-BB99-059EB8F1F209}"/>
                </c:ext>
              </c:extLst>
            </c:dLbl>
            <c:spPr>
              <a:noFill/>
              <a:ln w="25400">
                <a:noFill/>
              </a:ln>
            </c:spPr>
            <c:txPr>
              <a:bodyPr wrap="square" lIns="38100" tIns="19050" rIns="38100" bIns="19050" anchor="ctr">
                <a:spAutoFit/>
              </a:bodyPr>
              <a:lstStyle/>
              <a:p>
                <a:pPr>
                  <a:defRPr sz="1200" b="1" i="0" u="none" strike="noStrike" baseline="0">
                    <a:solidFill>
                      <a:sysClr val="windowText" lastClr="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Mobile'!$BO$131:$BW$131</c:f>
              <c:strCache>
                <c:ptCount val="9"/>
                <c:pt idx="0">
                  <c:v>2021 Q2</c:v>
                </c:pt>
                <c:pt idx="1">
                  <c:v>2021 Q3</c:v>
                </c:pt>
                <c:pt idx="2">
                  <c:v>2021 Q4 </c:v>
                </c:pt>
                <c:pt idx="3">
                  <c:v>2022 Q1 </c:v>
                </c:pt>
                <c:pt idx="4">
                  <c:v>2022 Q2</c:v>
                </c:pt>
                <c:pt idx="5">
                  <c:v>2022 Q3</c:v>
                </c:pt>
                <c:pt idx="6">
                  <c:v>2022 Q4</c:v>
                </c:pt>
                <c:pt idx="7">
                  <c:v>2023 Q1</c:v>
                </c:pt>
                <c:pt idx="8">
                  <c:v>2023 Q2</c:v>
                </c:pt>
              </c:strCache>
            </c:strRef>
          </c:cat>
          <c:val>
            <c:numRef>
              <c:f>'4 - Mobile'!$BO$134:$BW$134</c:f>
              <c:numCache>
                <c:formatCode>0.00</c:formatCode>
                <c:ptCount val="9"/>
                <c:pt idx="0">
                  <c:v>10.929071708768975</c:v>
                </c:pt>
                <c:pt idx="1">
                  <c:v>12.470472433174292</c:v>
                </c:pt>
                <c:pt idx="2">
                  <c:v>12.770857958375672</c:v>
                </c:pt>
                <c:pt idx="3">
                  <c:v>12.386879000474858</c:v>
                </c:pt>
                <c:pt idx="4">
                  <c:v>12.605672793637286</c:v>
                </c:pt>
                <c:pt idx="5">
                  <c:v>13.159279617998287</c:v>
                </c:pt>
                <c:pt idx="6">
                  <c:v>13.444771057885054</c:v>
                </c:pt>
                <c:pt idx="7">
                  <c:v>13.553754282492164</c:v>
                </c:pt>
                <c:pt idx="8">
                  <c:v>13.635043867842535</c:v>
                </c:pt>
              </c:numCache>
            </c:numRef>
          </c:val>
          <c:extLst>
            <c:ext xmlns:c16="http://schemas.microsoft.com/office/drawing/2014/chart" uri="{C3380CC4-5D6E-409C-BE32-E72D297353CC}">
              <c16:uniqueId val="{00000007-0E86-4828-A559-9724E697690F}"/>
            </c:ext>
          </c:extLst>
        </c:ser>
        <c:dLbls>
          <c:showLegendKey val="0"/>
          <c:showVal val="0"/>
          <c:showCatName val="0"/>
          <c:showSerName val="0"/>
          <c:showPercent val="0"/>
          <c:showBubbleSize val="0"/>
        </c:dLbls>
        <c:gapWidth val="60"/>
        <c:axId val="328827528"/>
        <c:axId val="328824392"/>
      </c:barChart>
      <c:catAx>
        <c:axId val="328827528"/>
        <c:scaling>
          <c:orientation val="minMax"/>
        </c:scaling>
        <c:delete val="0"/>
        <c:axPos val="b"/>
        <c:numFmt formatCode="General" sourceLinked="1"/>
        <c:majorTickMark val="out"/>
        <c:minorTickMark val="none"/>
        <c:tickLblPos val="nextTo"/>
        <c:txPr>
          <a:bodyPr rot="0" vert="horz"/>
          <a:lstStyle/>
          <a:p>
            <a:pPr>
              <a:defRPr sz="1050" b="1" i="0" u="none" strike="noStrike" baseline="0">
                <a:solidFill>
                  <a:srgbClr val="000000"/>
                </a:solidFill>
                <a:latin typeface="Calibri"/>
                <a:ea typeface="Calibri"/>
                <a:cs typeface="Calibri"/>
              </a:defRPr>
            </a:pPr>
            <a:endParaRPr lang="en-US"/>
          </a:p>
        </c:txPr>
        <c:crossAx val="328824392"/>
        <c:crosses val="autoZero"/>
        <c:auto val="1"/>
        <c:lblAlgn val="ctr"/>
        <c:lblOffset val="100"/>
        <c:noMultiLvlLbl val="0"/>
      </c:catAx>
      <c:valAx>
        <c:axId val="328824392"/>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328827528"/>
        <c:crosses val="autoZero"/>
        <c:crossBetween val="between"/>
      </c:valAx>
      <c:spPr>
        <a:ln>
          <a:solidFill>
            <a:schemeClr val="bg1">
              <a:lumMod val="65000"/>
            </a:schemeClr>
          </a:solidFill>
        </a:ln>
      </c:spPr>
    </c:plotArea>
    <c:legend>
      <c:legendPos val="b"/>
      <c:layout>
        <c:manualLayout>
          <c:xMode val="edge"/>
          <c:yMode val="edge"/>
          <c:x val="2.1955936855071367E-2"/>
          <c:y val="0.96132940985450188"/>
          <c:w val="0.96079374169358911"/>
          <c:h val="2.114573480145595E-2"/>
        </c:manualLayout>
      </c:layout>
      <c:overlay val="0"/>
      <c:txPr>
        <a:bodyPr/>
        <a:lstStyle/>
        <a:p>
          <a:pPr>
            <a:defRPr sz="900" b="1" i="0" u="none" strike="noStrike" baseline="0">
              <a:solidFill>
                <a:srgbClr val="000000"/>
              </a:solidFill>
              <a:latin typeface="Arial"/>
              <a:ea typeface="Arial"/>
              <a:cs typeface="Arial"/>
            </a:defRPr>
          </a:pPr>
          <a:endParaRPr lang="en-US"/>
        </a:p>
      </c:txPr>
    </c:legend>
    <c:plotVisOnly val="1"/>
    <c:dispBlanksAs val="gap"/>
    <c:showDLblsOverMax val="0"/>
  </c:chart>
  <c:spPr>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Mobile Penetration Q2 2022</a:t>
            </a:r>
            <a:r>
              <a:rPr lang="en-US" baseline="0"/>
              <a:t> </a:t>
            </a:r>
            <a:r>
              <a:rPr lang="en-US"/>
              <a:t>- Q2</a:t>
            </a:r>
            <a:r>
              <a:rPr lang="en-US" baseline="0"/>
              <a:t> 2023</a:t>
            </a:r>
            <a:endParaRPr lang="en-US"/>
          </a:p>
        </c:rich>
      </c:tx>
      <c:layout>
        <c:manualLayout>
          <c:xMode val="edge"/>
          <c:yMode val="edge"/>
          <c:x val="0.27226002786623732"/>
          <c:y val="1.9471338753869919E-2"/>
        </c:manualLayout>
      </c:layout>
      <c:overlay val="0"/>
      <c:spPr>
        <a:noFill/>
        <a:ln w="25400">
          <a:noFill/>
        </a:ln>
      </c:spPr>
    </c:title>
    <c:autoTitleDeleted val="0"/>
    <c:plotArea>
      <c:layout>
        <c:manualLayout>
          <c:layoutTarget val="inner"/>
          <c:xMode val="edge"/>
          <c:yMode val="edge"/>
          <c:x val="9.4339622641509524E-2"/>
          <c:y val="7.9934747145187723E-2"/>
          <c:w val="0.88198950515621"/>
          <c:h val="0.7455138662316475"/>
        </c:manualLayout>
      </c:layout>
      <c:barChart>
        <c:barDir val="col"/>
        <c:grouping val="stacked"/>
        <c:varyColors val="0"/>
        <c:ser>
          <c:idx val="0"/>
          <c:order val="0"/>
          <c:tx>
            <c:strRef>
              <c:f>'4 - Mobile'!$A$67</c:f>
              <c:strCache>
                <c:ptCount val="1"/>
                <c:pt idx="0">
                  <c:v>Excluding Mobile Broadband and M2M</c:v>
                </c:pt>
              </c:strCache>
            </c:strRef>
          </c:tx>
          <c:spPr>
            <a:solidFill>
              <a:srgbClr val="333399"/>
            </a:solidFill>
            <a:ln w="12700">
              <a:noFill/>
              <a:prstDash val="solid"/>
            </a:ln>
          </c:spPr>
          <c:invertIfNegative val="0"/>
          <c:dLbls>
            <c:spPr>
              <a:noFill/>
              <a:ln>
                <a:noFill/>
              </a:ln>
              <a:effectLst/>
            </c:spPr>
            <c:txPr>
              <a:bodyPr/>
              <a:lstStyle/>
              <a:p>
                <a:pPr>
                  <a:defRPr sz="12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Mobile'!$BS$74:$BW$74</c:f>
              <c:strCache>
                <c:ptCount val="5"/>
                <c:pt idx="0">
                  <c:v>2022 Q2</c:v>
                </c:pt>
                <c:pt idx="1">
                  <c:v>2022 Q3</c:v>
                </c:pt>
                <c:pt idx="2">
                  <c:v>2022 Q4</c:v>
                </c:pt>
                <c:pt idx="3">
                  <c:v>2023 Q1</c:v>
                </c:pt>
                <c:pt idx="4">
                  <c:v>2023 Q2</c:v>
                </c:pt>
              </c:strCache>
            </c:strRef>
          </c:cat>
          <c:val>
            <c:numRef>
              <c:f>'4 - Mobile'!$BS$67:$BW$67</c:f>
              <c:numCache>
                <c:formatCode>0.0%</c:formatCode>
                <c:ptCount val="5"/>
                <c:pt idx="0">
                  <c:v>1.0733383004588055</c:v>
                </c:pt>
                <c:pt idx="1">
                  <c:v>1.0876817101212051</c:v>
                </c:pt>
                <c:pt idx="2">
                  <c:v>1.0939324146473639</c:v>
                </c:pt>
                <c:pt idx="3">
                  <c:v>1.0814810465317752</c:v>
                </c:pt>
                <c:pt idx="4">
                  <c:v>1.0860747591817939</c:v>
                </c:pt>
              </c:numCache>
            </c:numRef>
          </c:val>
          <c:extLst>
            <c:ext xmlns:c16="http://schemas.microsoft.com/office/drawing/2014/chart" uri="{C3380CC4-5D6E-409C-BE32-E72D297353CC}">
              <c16:uniqueId val="{00000000-B254-4067-B4B2-1E973DEE1216}"/>
            </c:ext>
          </c:extLst>
        </c:ser>
        <c:ser>
          <c:idx val="1"/>
          <c:order val="1"/>
          <c:tx>
            <c:strRef>
              <c:f>'4 - Mobile'!$A$68</c:f>
              <c:strCache>
                <c:ptCount val="1"/>
                <c:pt idx="0">
                  <c:v>Mobile Broadband</c:v>
                </c:pt>
              </c:strCache>
            </c:strRef>
          </c:tx>
          <c:spPr>
            <a:solidFill>
              <a:srgbClr val="FF0000"/>
            </a:solidFill>
            <a:ln w="25400">
              <a:noFill/>
            </a:ln>
          </c:spPr>
          <c:invertIfNegative val="0"/>
          <c:dLbls>
            <c:spPr>
              <a:noFill/>
              <a:ln>
                <a:noFill/>
              </a:ln>
              <a:effectLst/>
            </c:spPr>
            <c:txPr>
              <a:bodyPr/>
              <a:lstStyle/>
              <a:p>
                <a:pPr>
                  <a:defRPr sz="12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Mobile'!$BS$74:$BW$74</c:f>
              <c:strCache>
                <c:ptCount val="5"/>
                <c:pt idx="0">
                  <c:v>2022 Q2</c:v>
                </c:pt>
                <c:pt idx="1">
                  <c:v>2022 Q3</c:v>
                </c:pt>
                <c:pt idx="2">
                  <c:v>2022 Q4</c:v>
                </c:pt>
                <c:pt idx="3">
                  <c:v>2023 Q1</c:v>
                </c:pt>
                <c:pt idx="4">
                  <c:v>2023 Q2</c:v>
                </c:pt>
              </c:strCache>
            </c:strRef>
          </c:cat>
          <c:val>
            <c:numRef>
              <c:f>'4 - Mobile'!$BS$68:$BW$68</c:f>
              <c:numCache>
                <c:formatCode>0.0%</c:formatCode>
                <c:ptCount val="5"/>
                <c:pt idx="0">
                  <c:v>7.4546292302262659E-2</c:v>
                </c:pt>
                <c:pt idx="1">
                  <c:v>7.3776842433454143E-2</c:v>
                </c:pt>
                <c:pt idx="2">
                  <c:v>7.3637454517302775E-2</c:v>
                </c:pt>
                <c:pt idx="3">
                  <c:v>7.3911595402652908E-2</c:v>
                </c:pt>
                <c:pt idx="4">
                  <c:v>7.3453774417622908E-2</c:v>
                </c:pt>
              </c:numCache>
            </c:numRef>
          </c:val>
          <c:extLst>
            <c:ext xmlns:c16="http://schemas.microsoft.com/office/drawing/2014/chart" uri="{C3380CC4-5D6E-409C-BE32-E72D297353CC}">
              <c16:uniqueId val="{00000001-B254-4067-B4B2-1E973DEE1216}"/>
            </c:ext>
          </c:extLst>
        </c:ser>
        <c:ser>
          <c:idx val="2"/>
          <c:order val="2"/>
          <c:tx>
            <c:strRef>
              <c:f>'4 - Mobile'!$A$69</c:f>
              <c:strCache>
                <c:ptCount val="1"/>
                <c:pt idx="0">
                  <c:v>Machine to Machine</c:v>
                </c:pt>
              </c:strCache>
            </c:strRef>
          </c:tx>
          <c:spPr>
            <a:solidFill>
              <a:srgbClr val="00B050"/>
            </a:solidFill>
          </c:spPr>
          <c:invertIfNegative val="0"/>
          <c:dLbls>
            <c:spPr>
              <a:noFill/>
              <a:ln>
                <a:noFill/>
              </a:ln>
              <a:effectLst/>
            </c:spPr>
            <c:txPr>
              <a:bodyPr/>
              <a:lstStyle/>
              <a:p>
                <a:pPr>
                  <a:defRPr sz="12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 Mobile'!$BS$74:$BW$74</c:f>
              <c:strCache>
                <c:ptCount val="5"/>
                <c:pt idx="0">
                  <c:v>2022 Q2</c:v>
                </c:pt>
                <c:pt idx="1">
                  <c:v>2022 Q3</c:v>
                </c:pt>
                <c:pt idx="2">
                  <c:v>2022 Q4</c:v>
                </c:pt>
                <c:pt idx="3">
                  <c:v>2023 Q1</c:v>
                </c:pt>
                <c:pt idx="4">
                  <c:v>2023 Q2</c:v>
                </c:pt>
              </c:strCache>
            </c:strRef>
          </c:cat>
          <c:val>
            <c:numRef>
              <c:f>'4 - Mobile'!$BS$69:$BW$69</c:f>
              <c:numCache>
                <c:formatCode>0.0%</c:formatCode>
                <c:ptCount val="5"/>
                <c:pt idx="0">
                  <c:v>0.48863240657229129</c:v>
                </c:pt>
                <c:pt idx="1">
                  <c:v>0.5177881055380178</c:v>
                </c:pt>
                <c:pt idx="2">
                  <c:v>0.55209510722303945</c:v>
                </c:pt>
                <c:pt idx="3">
                  <c:v>0.58839997689775325</c:v>
                </c:pt>
                <c:pt idx="4">
                  <c:v>0.62354223433242506</c:v>
                </c:pt>
              </c:numCache>
            </c:numRef>
          </c:val>
          <c:extLst>
            <c:ext xmlns:c16="http://schemas.microsoft.com/office/drawing/2014/chart" uri="{C3380CC4-5D6E-409C-BE32-E72D297353CC}">
              <c16:uniqueId val="{00000002-B254-4067-B4B2-1E973DEE1216}"/>
            </c:ext>
          </c:extLst>
        </c:ser>
        <c:dLbls>
          <c:showLegendKey val="0"/>
          <c:showVal val="0"/>
          <c:showCatName val="0"/>
          <c:showSerName val="0"/>
          <c:showPercent val="0"/>
          <c:showBubbleSize val="0"/>
        </c:dLbls>
        <c:gapWidth val="47"/>
        <c:overlap val="100"/>
        <c:axId val="528659248"/>
        <c:axId val="528658856"/>
      </c:barChart>
      <c:lineChart>
        <c:grouping val="standard"/>
        <c:varyColors val="0"/>
        <c:ser>
          <c:idx val="3"/>
          <c:order val="3"/>
          <c:tx>
            <c:strRef>
              <c:f>'4 - Mobile'!$A$66</c:f>
              <c:strCache>
                <c:ptCount val="1"/>
                <c:pt idx="0">
                  <c:v>Total Mobile Penetration Rate</c:v>
                </c:pt>
              </c:strCache>
            </c:strRef>
          </c:tx>
          <c:marker>
            <c:symbol val="none"/>
          </c:marker>
          <c:dPt>
            <c:idx val="1"/>
            <c:bubble3D val="0"/>
            <c:spPr>
              <a:ln>
                <a:noFill/>
              </a:ln>
            </c:spPr>
            <c:extLst>
              <c:ext xmlns:c16="http://schemas.microsoft.com/office/drawing/2014/chart" uri="{C3380CC4-5D6E-409C-BE32-E72D297353CC}">
                <c16:uniqueId val="{00000004-B254-4067-B4B2-1E973DEE1216}"/>
              </c:ext>
            </c:extLst>
          </c:dPt>
          <c:dPt>
            <c:idx val="2"/>
            <c:bubble3D val="0"/>
            <c:spPr>
              <a:ln>
                <a:noFill/>
              </a:ln>
            </c:spPr>
            <c:extLst>
              <c:ext xmlns:c16="http://schemas.microsoft.com/office/drawing/2014/chart" uri="{C3380CC4-5D6E-409C-BE32-E72D297353CC}">
                <c16:uniqueId val="{00000006-B254-4067-B4B2-1E973DEE1216}"/>
              </c:ext>
            </c:extLst>
          </c:dPt>
          <c:dPt>
            <c:idx val="3"/>
            <c:bubble3D val="0"/>
            <c:spPr>
              <a:ln>
                <a:noFill/>
              </a:ln>
            </c:spPr>
            <c:extLst>
              <c:ext xmlns:c16="http://schemas.microsoft.com/office/drawing/2014/chart" uri="{C3380CC4-5D6E-409C-BE32-E72D297353CC}">
                <c16:uniqueId val="{00000008-B254-4067-B4B2-1E973DEE1216}"/>
              </c:ext>
            </c:extLst>
          </c:dPt>
          <c:dPt>
            <c:idx val="4"/>
            <c:bubble3D val="0"/>
            <c:spPr>
              <a:ln>
                <a:noFill/>
              </a:ln>
            </c:spPr>
            <c:extLst>
              <c:ext xmlns:c16="http://schemas.microsoft.com/office/drawing/2014/chart" uri="{C3380CC4-5D6E-409C-BE32-E72D297353CC}">
                <c16:uniqueId val="{0000000A-B254-4067-B4B2-1E973DEE1216}"/>
              </c:ext>
            </c:extLst>
          </c:dPt>
          <c:dLbls>
            <c:spPr>
              <a:noFill/>
              <a:ln>
                <a:noFill/>
              </a:ln>
              <a:effectLst/>
            </c:spPr>
            <c:txPr>
              <a:bodyPr wrap="square" lIns="38100" tIns="19050" rIns="38100" bIns="19050" anchor="ctr">
                <a:spAutoFit/>
              </a:bodyPr>
              <a:lstStyle/>
              <a:p>
                <a:pPr>
                  <a:defRPr sz="1200"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'4 - Mobile'!$BS$65:$BW$65</c:f>
              <c:strCache>
                <c:ptCount val="5"/>
                <c:pt idx="0">
                  <c:v>2022 Q2</c:v>
                </c:pt>
                <c:pt idx="1">
                  <c:v>2022 Q3</c:v>
                </c:pt>
                <c:pt idx="2">
                  <c:v>2022 Q4</c:v>
                </c:pt>
                <c:pt idx="3">
                  <c:v>2023 Q1</c:v>
                </c:pt>
                <c:pt idx="4">
                  <c:v>2023 Q2</c:v>
                </c:pt>
              </c:strCache>
            </c:strRef>
          </c:cat>
          <c:val>
            <c:numRef>
              <c:f>'4 - Mobile'!$BS$66:$BW$66</c:f>
              <c:numCache>
                <c:formatCode>0.0%</c:formatCode>
                <c:ptCount val="5"/>
                <c:pt idx="0">
                  <c:v>1.6365169993333595</c:v>
                </c:pt>
                <c:pt idx="1">
                  <c:v>1.679246658092677</c:v>
                </c:pt>
                <c:pt idx="2">
                  <c:v>1.7196649763877061</c:v>
                </c:pt>
                <c:pt idx="3">
                  <c:v>1.7437926188321815</c:v>
                </c:pt>
                <c:pt idx="4">
                  <c:v>1.7830707679318418</c:v>
                </c:pt>
              </c:numCache>
            </c:numRef>
          </c:val>
          <c:smooth val="0"/>
          <c:extLst>
            <c:ext xmlns:c16="http://schemas.microsoft.com/office/drawing/2014/chart" uri="{C3380CC4-5D6E-409C-BE32-E72D297353CC}">
              <c16:uniqueId val="{0000000B-B254-4067-B4B2-1E973DEE1216}"/>
            </c:ext>
          </c:extLst>
        </c:ser>
        <c:dLbls>
          <c:showLegendKey val="0"/>
          <c:showVal val="0"/>
          <c:showCatName val="0"/>
          <c:showSerName val="0"/>
          <c:showPercent val="0"/>
          <c:showBubbleSize val="0"/>
        </c:dLbls>
        <c:marker val="1"/>
        <c:smooth val="0"/>
        <c:axId val="528659248"/>
        <c:axId val="528658856"/>
      </c:lineChart>
      <c:catAx>
        <c:axId val="528659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528658856"/>
        <c:crosses val="autoZero"/>
        <c:auto val="1"/>
        <c:lblAlgn val="ctr"/>
        <c:lblOffset val="100"/>
        <c:noMultiLvlLbl val="0"/>
      </c:catAx>
      <c:valAx>
        <c:axId val="528658856"/>
        <c:scaling>
          <c:orientation val="minMax"/>
          <c:min val="0"/>
        </c:scaling>
        <c:delete val="0"/>
        <c:axPos val="l"/>
        <c:majorGridlines>
          <c:spPr>
            <a:ln>
              <a:solidFill>
                <a:schemeClr val="bg1">
                  <a:lumMod val="75000"/>
                </a:schemeClr>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sz="1200"/>
                  <a:t>Subscriptions / Population</a:t>
                </a:r>
              </a:p>
            </c:rich>
          </c:tx>
          <c:layout>
            <c:manualLayout>
              <c:xMode val="edge"/>
              <c:yMode val="edge"/>
              <c:x val="5.5493895671476137E-3"/>
              <c:y val="0.3115823817292087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528659248"/>
        <c:crosses val="autoZero"/>
        <c:crossBetween val="between"/>
        <c:majorUnit val="0.25"/>
      </c:valAx>
      <c:spPr>
        <a:noFill/>
        <a:ln w="12700">
          <a:solidFill>
            <a:schemeClr val="bg1">
              <a:lumMod val="75000"/>
            </a:schemeClr>
          </a:solidFill>
        </a:ln>
      </c:spPr>
    </c:plotArea>
    <c:legend>
      <c:legendPos val="b"/>
      <c:legendEntry>
        <c:idx val="3"/>
        <c:delete val="1"/>
      </c:legendEntry>
      <c:layout>
        <c:manualLayout>
          <c:xMode val="edge"/>
          <c:yMode val="edge"/>
          <c:x val="9.4749147038270226E-2"/>
          <c:y val="0.8639812694049982"/>
          <c:w val="0.84077969195535218"/>
          <c:h val="9.2669762433541955E-2"/>
        </c:manualLayout>
      </c:layout>
      <c:overlay val="0"/>
      <c:spPr>
        <a:solidFill>
          <a:srgbClr val="FFFFFF"/>
        </a:solidFill>
        <a:ln w="12700">
          <a:solidFill>
            <a:schemeClr val="bg1"/>
          </a:solidFill>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573617</xdr:colOff>
      <xdr:row>5</xdr:row>
      <xdr:rowOff>17460</xdr:rowOff>
    </xdr:from>
    <xdr:to>
      <xdr:col>18</xdr:col>
      <xdr:colOff>42333</xdr:colOff>
      <xdr:row>46</xdr:row>
      <xdr:rowOff>59410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552516</xdr:colOff>
      <xdr:row>49</xdr:row>
      <xdr:rowOff>29784</xdr:rowOff>
    </xdr:from>
    <xdr:to>
      <xdr:col>18</xdr:col>
      <xdr:colOff>71967</xdr:colOff>
      <xdr:row>90</xdr:row>
      <xdr:rowOff>158749</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531736</xdr:colOff>
      <xdr:row>49</xdr:row>
      <xdr:rowOff>63501</xdr:rowOff>
    </xdr:from>
    <xdr:to>
      <xdr:col>34</xdr:col>
      <xdr:colOff>534791</xdr:colOff>
      <xdr:row>90</xdr:row>
      <xdr:rowOff>177115</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505619</xdr:colOff>
      <xdr:row>5</xdr:row>
      <xdr:rowOff>15875</xdr:rowOff>
    </xdr:from>
    <xdr:to>
      <xdr:col>34</xdr:col>
      <xdr:colOff>415086</xdr:colOff>
      <xdr:row>46</xdr:row>
      <xdr:rowOff>64175</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35</xdr:col>
      <xdr:colOff>522665</xdr:colOff>
      <xdr:row>49</xdr:row>
      <xdr:rowOff>36285</xdr:rowOff>
    </xdr:from>
    <xdr:to>
      <xdr:col>51</xdr:col>
      <xdr:colOff>432132</xdr:colOff>
      <xdr:row>90</xdr:row>
      <xdr:rowOff>169333</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601662</xdr:colOff>
      <xdr:row>3</xdr:row>
      <xdr:rowOff>792</xdr:rowOff>
    </xdr:from>
    <xdr:to>
      <xdr:col>70</xdr:col>
      <xdr:colOff>25400</xdr:colOff>
      <xdr:row>94</xdr:row>
      <xdr:rowOff>163286</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601662" y="572292"/>
          <a:ext cx="42286238" cy="17497994"/>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35</xdr:col>
      <xdr:colOff>474132</xdr:colOff>
      <xdr:row>4</xdr:row>
      <xdr:rowOff>180975</xdr:rowOff>
    </xdr:from>
    <xdr:to>
      <xdr:col>51</xdr:col>
      <xdr:colOff>423332</xdr:colOff>
      <xdr:row>46</xdr:row>
      <xdr:rowOff>35600</xdr:rowOff>
    </xdr:to>
    <xdr:graphicFrame macro="">
      <xdr:nvGraphicFramePr>
        <xdr:cNvPr id="8" name="Chart 7">
          <a:extLst>
            <a:ext uri="{FF2B5EF4-FFF2-40B4-BE49-F238E27FC236}">
              <a16:creationId xmlns:a16="http://schemas.microsoft.com/office/drawing/2014/main" id="{8653B421-43F2-46DD-921E-B212B3E4016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52</xdr:col>
      <xdr:colOff>510722</xdr:colOff>
      <xdr:row>49</xdr:row>
      <xdr:rowOff>69849</xdr:rowOff>
    </xdr:from>
    <xdr:to>
      <xdr:col>60</xdr:col>
      <xdr:colOff>408214</xdr:colOff>
      <xdr:row>90</xdr:row>
      <xdr:rowOff>158750</xdr:rowOff>
    </xdr:to>
    <xdr:graphicFrame macro="">
      <xdr:nvGraphicFramePr>
        <xdr:cNvPr id="16" name="Chart 15">
          <a:extLst>
            <a:ext uri="{FF2B5EF4-FFF2-40B4-BE49-F238E27FC236}">
              <a16:creationId xmlns:a16="http://schemas.microsoft.com/office/drawing/2014/main" id="{51F2D942-E401-4BCD-A90A-B9D8A34B1D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60</xdr:col>
      <xdr:colOff>419702</xdr:colOff>
      <xdr:row>49</xdr:row>
      <xdr:rowOff>79375</xdr:rowOff>
    </xdr:from>
    <xdr:to>
      <xdr:col>69</xdr:col>
      <xdr:colOff>232833</xdr:colOff>
      <xdr:row>90</xdr:row>
      <xdr:rowOff>158751</xdr:rowOff>
    </xdr:to>
    <xdr:graphicFrame macro="">
      <xdr:nvGraphicFramePr>
        <xdr:cNvPr id="17" name="Chart 16">
          <a:extLst>
            <a:ext uri="{FF2B5EF4-FFF2-40B4-BE49-F238E27FC236}">
              <a16:creationId xmlns:a16="http://schemas.microsoft.com/office/drawing/2014/main" id="{B720E46B-E28B-4128-9D21-1FDF92C7E5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52</xdr:col>
      <xdr:colOff>455084</xdr:colOff>
      <xdr:row>5</xdr:row>
      <xdr:rowOff>15875</xdr:rowOff>
    </xdr:from>
    <xdr:to>
      <xdr:col>69</xdr:col>
      <xdr:colOff>148167</xdr:colOff>
      <xdr:row>46</xdr:row>
      <xdr:rowOff>70525</xdr:rowOff>
    </xdr:to>
    <xdr:graphicFrame macro="">
      <xdr:nvGraphicFramePr>
        <xdr:cNvPr id="11" name="Chart 10">
          <a:extLst>
            <a:ext uri="{FF2B5EF4-FFF2-40B4-BE49-F238E27FC236}">
              <a16:creationId xmlns:a16="http://schemas.microsoft.com/office/drawing/2014/main" id="{1B45547B-62AD-4344-A518-253D4583633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0.00599</cdr:x>
      <cdr:y>0.96308</cdr:y>
    </cdr:from>
    <cdr:to>
      <cdr:x>0.30011</cdr:x>
      <cdr:y>0.98592</cdr:y>
    </cdr:to>
    <cdr:sp macro="" textlink="">
      <cdr:nvSpPr>
        <cdr:cNvPr id="155649" name="Text Box 1"/>
        <cdr:cNvSpPr txBox="1">
          <a:spLocks xmlns:a="http://schemas.openxmlformats.org/drawingml/2006/main" noChangeArrowheads="1"/>
        </cdr:cNvSpPr>
      </cdr:nvSpPr>
      <cdr:spPr bwMode="auto">
        <a:xfrm xmlns:a="http://schemas.openxmlformats.org/drawingml/2006/main">
          <a:off x="58451" y="5698908"/>
          <a:ext cx="2868729" cy="13515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1" i="1" strike="noStrike">
              <a:solidFill>
                <a:srgbClr val="000000"/>
              </a:solidFill>
              <a:latin typeface="Arial"/>
              <a:cs typeface="Arial"/>
            </a:rPr>
            <a:t>Source: Quarterly Key Data Questionnaire</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0.97633</cdr:y>
    </cdr:from>
    <cdr:to>
      <cdr:x>0.64936</cdr:x>
      <cdr:y>0.99877</cdr:y>
    </cdr:to>
    <cdr:sp macro="" textlink="">
      <cdr:nvSpPr>
        <cdr:cNvPr id="3" name="Text Box 1"/>
        <cdr:cNvSpPr txBox="1">
          <a:spLocks xmlns:a="http://schemas.openxmlformats.org/drawingml/2006/main" noChangeArrowheads="1"/>
        </cdr:cNvSpPr>
      </cdr:nvSpPr>
      <cdr:spPr bwMode="auto">
        <a:xfrm xmlns:a="http://schemas.openxmlformats.org/drawingml/2006/main">
          <a:off x="0" y="7464425"/>
          <a:ext cx="3196366" cy="17157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1" i="1" strike="noStrike">
              <a:solidFill>
                <a:srgbClr val="000000"/>
              </a:solidFill>
              <a:latin typeface="Arial"/>
              <a:cs typeface="Arial"/>
            </a:rPr>
            <a:t>Source:  Quarterly Key Data Questionnaire</a:t>
          </a:r>
        </a:p>
      </cdr:txBody>
    </cdr:sp>
  </cdr:relSizeAnchor>
</c:userShapes>
</file>

<file path=xl/drawings/drawing4.xml><?xml version="1.0" encoding="utf-8"?>
<c:userShapes xmlns:c="http://schemas.openxmlformats.org/drawingml/2006/chart">
  <cdr:relSizeAnchor xmlns:cdr="http://schemas.openxmlformats.org/drawingml/2006/chartDrawing">
    <cdr:from>
      <cdr:x>0.00939</cdr:x>
      <cdr:y>0.97542</cdr:y>
    </cdr:from>
    <cdr:to>
      <cdr:x>0.66195</cdr:x>
      <cdr:y>0.99765</cdr:y>
    </cdr:to>
    <cdr:sp macro="" textlink="">
      <cdr:nvSpPr>
        <cdr:cNvPr id="2" name="Text Box 1">
          <a:extLst xmlns:a="http://schemas.openxmlformats.org/drawingml/2006/main">
            <a:ext uri="{FF2B5EF4-FFF2-40B4-BE49-F238E27FC236}">
              <a16:creationId xmlns:a16="http://schemas.microsoft.com/office/drawing/2014/main" id="{50E18C28-20B3-455A-B777-20245A7B2C96}"/>
            </a:ext>
          </a:extLst>
        </cdr:cNvPr>
        <cdr:cNvSpPr txBox="1">
          <a:spLocks xmlns:a="http://schemas.openxmlformats.org/drawingml/2006/main" noChangeArrowheads="1"/>
        </cdr:cNvSpPr>
      </cdr:nvSpPr>
      <cdr:spPr bwMode="auto">
        <a:xfrm xmlns:a="http://schemas.openxmlformats.org/drawingml/2006/main">
          <a:off x="91621" y="7738835"/>
          <a:ext cx="6366543" cy="17642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1" i="1" strike="noStrike">
              <a:solidFill>
                <a:srgbClr val="000000"/>
              </a:solidFill>
              <a:latin typeface="Arial"/>
              <a:cs typeface="Arial"/>
            </a:rPr>
            <a:t>Source:  Quarterly Key Data Questionnaire</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0.96162</cdr:y>
    </cdr:from>
    <cdr:to>
      <cdr:x>0.28029</cdr:x>
      <cdr:y>0.9951</cdr:y>
    </cdr:to>
    <cdr:sp macro="" textlink="">
      <cdr:nvSpPr>
        <cdr:cNvPr id="2049" name="Text Box 1"/>
        <cdr:cNvSpPr txBox="1">
          <a:spLocks xmlns:a="http://schemas.openxmlformats.org/drawingml/2006/main" noChangeArrowheads="1"/>
        </cdr:cNvSpPr>
      </cdr:nvSpPr>
      <cdr:spPr bwMode="auto">
        <a:xfrm xmlns:a="http://schemas.openxmlformats.org/drawingml/2006/main">
          <a:off x="0" y="5667375"/>
          <a:ext cx="2726530" cy="1973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1" i="1" strike="noStrike">
              <a:solidFill>
                <a:srgbClr val="000000"/>
              </a:solidFill>
              <a:latin typeface="Arial"/>
              <a:cs typeface="Arial"/>
            </a:rPr>
            <a:t>Source:  Quarterly Key Data Questionnaire</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0.97741</cdr:y>
    </cdr:from>
    <cdr:to>
      <cdr:x>0.25546</cdr:x>
      <cdr:y>1</cdr:y>
    </cdr:to>
    <cdr:sp macro="" textlink="">
      <cdr:nvSpPr>
        <cdr:cNvPr id="7169" name="Text Box 1"/>
        <cdr:cNvSpPr txBox="1">
          <a:spLocks xmlns:a="http://schemas.openxmlformats.org/drawingml/2006/main" noChangeArrowheads="1"/>
        </cdr:cNvSpPr>
      </cdr:nvSpPr>
      <cdr:spPr bwMode="auto">
        <a:xfrm xmlns:a="http://schemas.openxmlformats.org/drawingml/2006/main">
          <a:off x="0" y="7556500"/>
          <a:ext cx="2495549" cy="1746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lnSpc>
              <a:spcPts val="700"/>
            </a:lnSpc>
            <a:defRPr sz="1000"/>
          </a:pPr>
          <a:r>
            <a:rPr lang="en-US" sz="800" b="1" i="1" strike="noStrike">
              <a:solidFill>
                <a:srgbClr val="000000"/>
              </a:solidFill>
              <a:latin typeface="Arial"/>
              <a:cs typeface="Arial"/>
            </a:rPr>
            <a:t>Source:  Quarterly Key Data Questionnaire</a:t>
          </a:r>
          <a:endParaRPr lang="en-US" sz="900" b="1" i="1" strike="noStrike">
            <a:solidFill>
              <a:srgbClr val="000000"/>
            </a:solidFill>
            <a:latin typeface="Arial"/>
            <a:cs typeface="Aria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cdr:x>
      <cdr:y>0.95847</cdr:y>
    </cdr:from>
    <cdr:to>
      <cdr:x>0.27135</cdr:x>
      <cdr:y>0.99689</cdr:y>
    </cdr:to>
    <cdr:sp macro="" textlink="">
      <cdr:nvSpPr>
        <cdr:cNvPr id="2" name="Text Box 1"/>
        <cdr:cNvSpPr txBox="1">
          <a:spLocks xmlns:a="http://schemas.openxmlformats.org/drawingml/2006/main" noChangeArrowheads="1"/>
        </cdr:cNvSpPr>
      </cdr:nvSpPr>
      <cdr:spPr bwMode="auto">
        <a:xfrm xmlns:a="http://schemas.openxmlformats.org/drawingml/2006/main">
          <a:off x="0" y="5605462"/>
          <a:ext cx="2693194" cy="2247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1" i="1" strike="noStrike">
              <a:solidFill>
                <a:srgbClr val="000000"/>
              </a:solidFill>
              <a:latin typeface="Arial"/>
              <a:cs typeface="Arial"/>
            </a:rPr>
            <a:t>Source:  Quarterly Key Data Questionnaire</a:t>
          </a:r>
        </a:p>
      </cdr:txBody>
    </cdr:sp>
  </cdr:relSizeAnchor>
</c:userShapes>
</file>

<file path=xl/drawings/drawing8.xml><?xml version="1.0" encoding="utf-8"?>
<c:userShapes xmlns:c="http://schemas.openxmlformats.org/drawingml/2006/chart">
  <cdr:relSizeAnchor xmlns:cdr="http://schemas.openxmlformats.org/drawingml/2006/chartDrawing">
    <cdr:from>
      <cdr:x>0.00646</cdr:x>
      <cdr:y>0.97355</cdr:y>
    </cdr:from>
    <cdr:to>
      <cdr:x>0.53308</cdr:x>
      <cdr:y>1</cdr:y>
    </cdr:to>
    <cdr:sp macro="" textlink="">
      <cdr:nvSpPr>
        <cdr:cNvPr id="3" name="Text Box 1"/>
        <cdr:cNvSpPr txBox="1">
          <a:spLocks xmlns:a="http://schemas.openxmlformats.org/drawingml/2006/main" noChangeArrowheads="1"/>
        </cdr:cNvSpPr>
      </cdr:nvSpPr>
      <cdr:spPr bwMode="auto">
        <a:xfrm xmlns:a="http://schemas.openxmlformats.org/drawingml/2006/main">
          <a:off x="31955" y="7449344"/>
          <a:ext cx="2603295" cy="20240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1" i="1" strike="noStrike">
              <a:solidFill>
                <a:srgbClr val="000000"/>
              </a:solidFill>
              <a:latin typeface="Arial"/>
              <a:cs typeface="Arial"/>
            </a:rPr>
            <a:t>Source:  Quarterly Key Data Questionnaire</a:t>
          </a:r>
        </a:p>
      </cdr:txBody>
    </cdr:sp>
  </cdr:relSizeAnchor>
</c:userShapes>
</file>

<file path=xl/drawings/drawing9.xml><?xml version="1.0" encoding="utf-8"?>
<c:userShapes xmlns:c="http://schemas.openxmlformats.org/drawingml/2006/chart">
  <cdr:relSizeAnchor xmlns:cdr="http://schemas.openxmlformats.org/drawingml/2006/chartDrawing">
    <cdr:from>
      <cdr:x>0.00111</cdr:x>
      <cdr:y>0.95954</cdr:y>
    </cdr:from>
    <cdr:to>
      <cdr:x>0.31911</cdr:x>
      <cdr:y>1</cdr:y>
    </cdr:to>
    <cdr:sp macro="" textlink="">
      <cdr:nvSpPr>
        <cdr:cNvPr id="77825" name="Text Box 1"/>
        <cdr:cNvSpPr txBox="1">
          <a:spLocks xmlns:a="http://schemas.openxmlformats.org/drawingml/2006/main" noChangeArrowheads="1"/>
        </cdr:cNvSpPr>
      </cdr:nvSpPr>
      <cdr:spPr bwMode="auto">
        <a:xfrm xmlns:a="http://schemas.openxmlformats.org/drawingml/2006/main">
          <a:off x="9790" y="5703094"/>
          <a:ext cx="2804847" cy="24050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1" i="1" strike="noStrike">
              <a:solidFill>
                <a:srgbClr val="000000"/>
              </a:solidFill>
              <a:latin typeface="Arial"/>
              <a:cs typeface="Arial"/>
            </a:rPr>
            <a:t>Source:  Quarterly Key Data Questionnaire</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140"/>
  <sheetViews>
    <sheetView showGridLines="0" tabSelected="1" zoomScaleNormal="100" workbookViewId="0">
      <pane xSplit="47" topLeftCell="BP1" activePane="topRight" state="frozen"/>
      <selection pane="topRight"/>
    </sheetView>
  </sheetViews>
  <sheetFormatPr defaultColWidth="9.1796875" defaultRowHeight="15.5" x14ac:dyDescent="0.35"/>
  <cols>
    <col min="1" max="1" width="52.54296875" style="1" customWidth="1"/>
    <col min="2" max="49" width="14.54296875" style="1" hidden="1" customWidth="1"/>
    <col min="50" max="63" width="14.54296875" style="1" customWidth="1"/>
    <col min="64" max="72" width="13.54296875" style="1" customWidth="1"/>
    <col min="73" max="75" width="16.26953125" style="1" customWidth="1"/>
    <col min="76" max="76" width="22.54296875" style="1" bestFit="1" customWidth="1"/>
    <col min="77" max="77" width="12.26953125" style="1" bestFit="1" customWidth="1"/>
    <col min="78" max="79" width="9.1796875" style="1"/>
    <col min="80" max="80" width="11.453125" style="1" customWidth="1"/>
    <col min="81" max="85" width="17.54296875" style="1" bestFit="1" customWidth="1"/>
    <col min="86" max="16384" width="9.1796875" style="1"/>
  </cols>
  <sheetData>
    <row r="1" spans="1:77" s="29" customFormat="1" ht="18.5" x14ac:dyDescent="0.45">
      <c r="A1" s="18" t="s">
        <v>83</v>
      </c>
    </row>
    <row r="2" spans="1:77" s="29" customFormat="1" x14ac:dyDescent="0.35">
      <c r="A2" s="20"/>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7" x14ac:dyDescent="0.35">
      <c r="A3" s="14" t="s">
        <v>68</v>
      </c>
      <c r="B3" s="26" t="s">
        <v>23</v>
      </c>
      <c r="C3" s="26" t="s">
        <v>24</v>
      </c>
      <c r="D3" s="26" t="s">
        <v>25</v>
      </c>
      <c r="E3" s="26" t="s">
        <v>26</v>
      </c>
      <c r="F3" s="26" t="s">
        <v>27</v>
      </c>
      <c r="G3" s="26" t="s">
        <v>28</v>
      </c>
      <c r="H3" s="26" t="s">
        <v>29</v>
      </c>
      <c r="I3" s="26" t="s">
        <v>30</v>
      </c>
      <c r="J3" s="26" t="s">
        <v>31</v>
      </c>
      <c r="K3" s="26" t="s">
        <v>32</v>
      </c>
      <c r="L3" s="26" t="s">
        <v>33</v>
      </c>
      <c r="M3" s="26" t="s">
        <v>34</v>
      </c>
      <c r="N3" s="26" t="s">
        <v>35</v>
      </c>
      <c r="O3" s="26" t="s">
        <v>36</v>
      </c>
      <c r="P3" s="26" t="s">
        <v>37</v>
      </c>
      <c r="Q3" s="26" t="s">
        <v>38</v>
      </c>
      <c r="R3" s="26" t="s">
        <v>39</v>
      </c>
      <c r="S3" s="26" t="s">
        <v>40</v>
      </c>
      <c r="T3" s="26" t="s">
        <v>41</v>
      </c>
      <c r="U3" s="26" t="s">
        <v>42</v>
      </c>
      <c r="V3" s="26" t="s">
        <v>43</v>
      </c>
      <c r="W3" s="26" t="s">
        <v>44</v>
      </c>
      <c r="X3" s="26" t="s">
        <v>45</v>
      </c>
      <c r="Y3" s="26" t="s">
        <v>46</v>
      </c>
      <c r="Z3" s="26" t="s">
        <v>3</v>
      </c>
      <c r="AA3" s="26" t="s">
        <v>4</v>
      </c>
      <c r="AB3" s="26" t="s">
        <v>5</v>
      </c>
      <c r="AC3" s="26" t="s">
        <v>6</v>
      </c>
      <c r="AD3" s="26" t="s">
        <v>7</v>
      </c>
      <c r="AE3" s="26" t="s">
        <v>8</v>
      </c>
      <c r="AF3" s="26" t="s">
        <v>9</v>
      </c>
      <c r="AG3" s="26" t="s">
        <v>10</v>
      </c>
      <c r="AH3" s="26" t="s">
        <v>11</v>
      </c>
      <c r="AI3" s="26" t="s">
        <v>12</v>
      </c>
      <c r="AJ3" s="26" t="s">
        <v>13</v>
      </c>
      <c r="AK3" s="26" t="s">
        <v>14</v>
      </c>
      <c r="AL3" s="26" t="s">
        <v>15</v>
      </c>
      <c r="AM3" s="26" t="s">
        <v>16</v>
      </c>
      <c r="AN3" s="26" t="s">
        <v>17</v>
      </c>
      <c r="AO3" s="26" t="s">
        <v>18</v>
      </c>
      <c r="AP3" s="26" t="s">
        <v>19</v>
      </c>
      <c r="AQ3" s="26" t="s">
        <v>20</v>
      </c>
      <c r="AR3" s="26" t="s">
        <v>21</v>
      </c>
      <c r="AS3" s="26" t="s">
        <v>22</v>
      </c>
      <c r="AT3" s="26" t="s">
        <v>47</v>
      </c>
      <c r="AU3" s="26" t="s">
        <v>48</v>
      </c>
      <c r="AV3" s="26" t="s">
        <v>66</v>
      </c>
      <c r="AW3" s="26" t="s">
        <v>67</v>
      </c>
      <c r="AX3" s="26" t="s">
        <v>86</v>
      </c>
      <c r="AY3" s="26" t="s">
        <v>87</v>
      </c>
      <c r="AZ3" s="7" t="s">
        <v>115</v>
      </c>
      <c r="BA3" s="7" t="s">
        <v>119</v>
      </c>
      <c r="BB3" s="7" t="s">
        <v>120</v>
      </c>
      <c r="BC3" s="7" t="s">
        <v>121</v>
      </c>
      <c r="BD3" s="7" t="s">
        <v>122</v>
      </c>
      <c r="BE3" s="7" t="s">
        <v>123</v>
      </c>
      <c r="BF3" s="7" t="s">
        <v>124</v>
      </c>
      <c r="BG3" s="7" t="s">
        <v>125</v>
      </c>
      <c r="BH3" s="7" t="s">
        <v>132</v>
      </c>
      <c r="BI3" s="7" t="s">
        <v>133</v>
      </c>
      <c r="BJ3" s="7" t="s">
        <v>134</v>
      </c>
      <c r="BK3" s="7" t="s">
        <v>156</v>
      </c>
      <c r="BL3" s="7" t="s">
        <v>161</v>
      </c>
      <c r="BM3" s="7" t="s">
        <v>169</v>
      </c>
      <c r="BN3" s="7" t="s">
        <v>171</v>
      </c>
      <c r="BO3" s="7" t="s">
        <v>172</v>
      </c>
      <c r="BP3" s="7" t="s">
        <v>173</v>
      </c>
      <c r="BQ3" s="7" t="s">
        <v>178</v>
      </c>
      <c r="BR3" s="7" t="s">
        <v>190</v>
      </c>
      <c r="BS3" s="7" t="s">
        <v>191</v>
      </c>
      <c r="BT3" s="7" t="s">
        <v>192</v>
      </c>
      <c r="BU3" s="7" t="s">
        <v>193</v>
      </c>
      <c r="BV3" s="7" t="s">
        <v>194</v>
      </c>
      <c r="BW3" s="7" t="s">
        <v>195</v>
      </c>
    </row>
    <row r="4" spans="1:77" x14ac:dyDescent="0.35">
      <c r="A4" s="9" t="s">
        <v>0</v>
      </c>
      <c r="B4" s="8"/>
      <c r="C4" s="8"/>
      <c r="D4" s="8"/>
      <c r="E4" s="8"/>
      <c r="F4" s="8"/>
      <c r="G4" s="8"/>
      <c r="H4" s="8"/>
      <c r="I4" s="8"/>
      <c r="J4" s="8"/>
      <c r="K4" s="8"/>
      <c r="L4" s="8"/>
      <c r="M4" s="8"/>
      <c r="N4" s="8"/>
      <c r="O4" s="8"/>
      <c r="P4" s="8"/>
      <c r="Q4" s="8"/>
      <c r="R4" s="8"/>
      <c r="S4" s="8"/>
      <c r="T4" s="8"/>
      <c r="U4" s="8"/>
      <c r="V4" s="8"/>
      <c r="W4" s="8"/>
      <c r="X4" s="8"/>
      <c r="Y4" s="8"/>
      <c r="Z4" s="2">
        <v>302742</v>
      </c>
      <c r="AA4" s="2">
        <v>314740</v>
      </c>
      <c r="AB4" s="2">
        <v>315278</v>
      </c>
      <c r="AC4" s="2">
        <v>314299</v>
      </c>
      <c r="AD4" s="2">
        <v>286412</v>
      </c>
      <c r="AE4" s="2">
        <v>286689</v>
      </c>
      <c r="AF4" s="2">
        <v>287647</v>
      </c>
      <c r="AG4" s="2">
        <v>282792</v>
      </c>
      <c r="AH4" s="2">
        <v>267783</v>
      </c>
      <c r="AI4" s="2">
        <v>258155</v>
      </c>
      <c r="AJ4" s="2">
        <v>257928</v>
      </c>
      <c r="AK4" s="27">
        <v>261780</v>
      </c>
      <c r="AL4" s="27">
        <v>246783</v>
      </c>
      <c r="AM4" s="27">
        <v>244611</v>
      </c>
      <c r="AN4" s="27">
        <v>249688</v>
      </c>
      <c r="AO4" s="27">
        <v>259622</v>
      </c>
      <c r="AP4" s="49">
        <v>251022</v>
      </c>
      <c r="AQ4" s="49">
        <v>260382</v>
      </c>
      <c r="AR4" s="49">
        <v>266024.598</v>
      </c>
      <c r="AS4" s="49">
        <v>274632.76</v>
      </c>
      <c r="AT4" s="49">
        <v>264333.90999999997</v>
      </c>
      <c r="AU4" s="49">
        <v>264572.80499999999</v>
      </c>
      <c r="AV4" s="49">
        <v>277310.174</v>
      </c>
      <c r="AW4" s="62">
        <v>288327.78600000002</v>
      </c>
      <c r="AX4" s="62">
        <v>268623.63661219768</v>
      </c>
      <c r="AY4" s="62">
        <v>274685.80390686629</v>
      </c>
      <c r="AZ4" s="62">
        <v>281092.31698694878</v>
      </c>
      <c r="BA4" s="62">
        <v>293346.93852286809</v>
      </c>
      <c r="BB4" s="62">
        <v>282523.99800000002</v>
      </c>
      <c r="BC4" s="62">
        <v>287489.02600000001</v>
      </c>
      <c r="BD4" s="62">
        <v>291809.34000000003</v>
      </c>
      <c r="BE4" s="62">
        <v>303165.011</v>
      </c>
      <c r="BF4" s="62">
        <v>271228.26199999999</v>
      </c>
      <c r="BG4" s="62">
        <v>286472.55300000001</v>
      </c>
      <c r="BH4" s="62">
        <v>291250.87800000003</v>
      </c>
      <c r="BI4" s="62">
        <v>313340.61599999998</v>
      </c>
      <c r="BJ4" s="62">
        <v>286764</v>
      </c>
      <c r="BK4" s="62">
        <v>284326.21999999997</v>
      </c>
      <c r="BL4" s="62">
        <v>298968.43800000002</v>
      </c>
      <c r="BM4" s="62">
        <v>310656.20299999998</v>
      </c>
      <c r="BN4" s="62">
        <v>288112.19359469297</v>
      </c>
      <c r="BO4" s="62">
        <v>286344.24554933229</v>
      </c>
      <c r="BP4" s="62">
        <v>292674.16114214039</v>
      </c>
      <c r="BQ4" s="62">
        <v>312981.67091190221</v>
      </c>
      <c r="BR4" s="62">
        <v>288139.20710873971</v>
      </c>
      <c r="BS4" s="62">
        <v>291502.34096253262</v>
      </c>
      <c r="BT4" s="62">
        <v>309921.08829589747</v>
      </c>
      <c r="BU4" s="62">
        <v>337239.27822902263</v>
      </c>
      <c r="BV4" s="62">
        <v>305655.22899999999</v>
      </c>
      <c r="BW4" s="62">
        <v>316215</v>
      </c>
      <c r="BX4" s="83"/>
      <c r="BY4" s="63"/>
    </row>
    <row r="5" spans="1:77" x14ac:dyDescent="0.35">
      <c r="A5" s="9" t="s">
        <v>1</v>
      </c>
      <c r="B5" s="8"/>
      <c r="C5" s="8"/>
      <c r="D5" s="8"/>
      <c r="E5" s="8"/>
      <c r="F5" s="8"/>
      <c r="G5" s="8"/>
      <c r="H5" s="8"/>
      <c r="I5" s="8"/>
      <c r="J5" s="8"/>
      <c r="K5" s="8"/>
      <c r="L5" s="8"/>
      <c r="M5" s="8"/>
      <c r="N5" s="8"/>
      <c r="O5" s="8"/>
      <c r="P5" s="8"/>
      <c r="Q5" s="8"/>
      <c r="R5" s="8"/>
      <c r="S5" s="8"/>
      <c r="T5" s="8"/>
      <c r="U5" s="8"/>
      <c r="V5" s="8"/>
      <c r="W5" s="8"/>
      <c r="X5" s="8"/>
      <c r="Y5" s="8"/>
      <c r="Z5" s="2">
        <v>62668</v>
      </c>
      <c r="AA5" s="2">
        <v>64172</v>
      </c>
      <c r="AB5" s="2">
        <v>65220</v>
      </c>
      <c r="AC5" s="2">
        <v>70788</v>
      </c>
      <c r="AD5" s="2">
        <v>72516</v>
      </c>
      <c r="AE5" s="2">
        <v>72317</v>
      </c>
      <c r="AF5" s="2">
        <v>73682</v>
      </c>
      <c r="AG5" s="2">
        <v>81597</v>
      </c>
      <c r="AH5" s="2">
        <v>83125</v>
      </c>
      <c r="AI5" s="2">
        <v>90119</v>
      </c>
      <c r="AJ5" s="2">
        <v>98307</v>
      </c>
      <c r="AK5" s="27">
        <v>98930</v>
      </c>
      <c r="AL5" s="27">
        <v>105745</v>
      </c>
      <c r="AM5" s="27">
        <v>109199</v>
      </c>
      <c r="AN5" s="27">
        <v>111311</v>
      </c>
      <c r="AO5" s="27">
        <v>109454</v>
      </c>
      <c r="AP5" s="49">
        <v>103988</v>
      </c>
      <c r="AQ5" s="49">
        <v>102013</v>
      </c>
      <c r="AR5" s="49">
        <v>105326.37699999999</v>
      </c>
      <c r="AS5" s="49">
        <v>109284.465</v>
      </c>
      <c r="AT5" s="49">
        <v>93237.948999999993</v>
      </c>
      <c r="AU5" s="49">
        <v>101863.78599999999</v>
      </c>
      <c r="AV5" s="49">
        <v>97039.692999999999</v>
      </c>
      <c r="AW5" s="62">
        <v>94468.611999999994</v>
      </c>
      <c r="AX5" s="62">
        <v>91577.77</v>
      </c>
      <c r="AY5" s="62">
        <v>92316.077000000005</v>
      </c>
      <c r="AZ5" s="62">
        <v>87638.567999999999</v>
      </c>
      <c r="BA5" s="62">
        <v>87376.793000000005</v>
      </c>
      <c r="BB5" s="62">
        <v>81918.608999999997</v>
      </c>
      <c r="BC5" s="62">
        <v>83159.941000000006</v>
      </c>
      <c r="BD5" s="62">
        <v>86596.18</v>
      </c>
      <c r="BE5" s="62">
        <v>83421.682000000001</v>
      </c>
      <c r="BF5" s="62">
        <v>84220.478000000003</v>
      </c>
      <c r="BG5" s="62">
        <v>85214.89</v>
      </c>
      <c r="BH5" s="62">
        <v>89477.354999999996</v>
      </c>
      <c r="BI5" s="62">
        <v>85955.659</v>
      </c>
      <c r="BJ5" s="62">
        <v>82551</v>
      </c>
      <c r="BK5" s="62">
        <v>79304</v>
      </c>
      <c r="BL5" s="62">
        <v>83063</v>
      </c>
      <c r="BM5" s="62">
        <v>79139.115999999995</v>
      </c>
      <c r="BN5" s="62">
        <v>75197.694108115596</v>
      </c>
      <c r="BO5" s="62">
        <v>76605.442971932003</v>
      </c>
      <c r="BP5" s="62">
        <v>83284.974555630906</v>
      </c>
      <c r="BQ5" s="62">
        <v>83705.946146215603</v>
      </c>
      <c r="BR5" s="62">
        <v>85331.927236991789</v>
      </c>
      <c r="BS5" s="62">
        <v>90157.769744308898</v>
      </c>
      <c r="BT5" s="62">
        <v>92032.728720813</v>
      </c>
      <c r="BU5" s="62">
        <v>90874.313334390099</v>
      </c>
      <c r="BV5" s="62">
        <v>89736.475000000006</v>
      </c>
      <c r="BW5" s="62">
        <v>90908</v>
      </c>
      <c r="BX5" s="83"/>
      <c r="BY5" s="63"/>
    </row>
    <row r="6" spans="1:77" x14ac:dyDescent="0.35">
      <c r="A6" s="9" t="s">
        <v>2</v>
      </c>
      <c r="B6" s="8"/>
      <c r="C6" s="8"/>
      <c r="D6" s="8"/>
      <c r="E6" s="8"/>
      <c r="F6" s="8"/>
      <c r="G6" s="8"/>
      <c r="H6" s="8"/>
      <c r="I6" s="8"/>
      <c r="J6" s="8"/>
      <c r="K6" s="8"/>
      <c r="L6" s="8"/>
      <c r="M6" s="8"/>
      <c r="N6" s="8"/>
      <c r="O6" s="8"/>
      <c r="P6" s="8"/>
      <c r="Q6" s="8"/>
      <c r="R6" s="8"/>
      <c r="S6" s="8"/>
      <c r="T6" s="8"/>
      <c r="U6" s="8"/>
      <c r="V6" s="8"/>
      <c r="W6" s="8"/>
      <c r="X6" s="8"/>
      <c r="Y6" s="8"/>
      <c r="Z6" s="2">
        <v>43777</v>
      </c>
      <c r="AA6" s="2">
        <v>40522</v>
      </c>
      <c r="AB6" s="2">
        <v>42481</v>
      </c>
      <c r="AC6" s="2">
        <v>43443</v>
      </c>
      <c r="AD6" s="2">
        <v>39484</v>
      </c>
      <c r="AE6" s="2">
        <v>38746</v>
      </c>
      <c r="AF6" s="2">
        <v>37533</v>
      </c>
      <c r="AG6" s="2">
        <v>37359</v>
      </c>
      <c r="AH6" s="2">
        <v>33519</v>
      </c>
      <c r="AI6" s="2">
        <v>39927</v>
      </c>
      <c r="AJ6" s="2">
        <v>38681</v>
      </c>
      <c r="AK6" s="27">
        <v>33935</v>
      </c>
      <c r="AL6" s="27">
        <v>29449</v>
      </c>
      <c r="AM6" s="27">
        <v>28532</v>
      </c>
      <c r="AN6" s="27">
        <v>28920</v>
      </c>
      <c r="AO6" s="27">
        <v>26928</v>
      </c>
      <c r="AP6" s="49">
        <v>24467</v>
      </c>
      <c r="AQ6" s="49">
        <v>26451.170999999998</v>
      </c>
      <c r="AR6" s="49">
        <v>26854.893</v>
      </c>
      <c r="AS6" s="49">
        <v>22042.194</v>
      </c>
      <c r="AT6" s="49">
        <v>24990.371999999999</v>
      </c>
      <c r="AU6" s="49">
        <v>21902.727999999999</v>
      </c>
      <c r="AV6" s="49">
        <v>22327.973999999998</v>
      </c>
      <c r="AW6" s="62">
        <v>21303.084999999999</v>
      </c>
      <c r="AX6" s="62">
        <v>20010.782999999999</v>
      </c>
      <c r="AY6" s="62">
        <v>20000.323</v>
      </c>
      <c r="AZ6" s="62">
        <v>19940.945</v>
      </c>
      <c r="BA6" s="62">
        <v>20187.334999999999</v>
      </c>
      <c r="BB6" s="62">
        <v>19725.964</v>
      </c>
      <c r="BC6" s="62">
        <v>18687.334999999999</v>
      </c>
      <c r="BD6" s="62">
        <v>18902.773000000001</v>
      </c>
      <c r="BE6" s="62">
        <v>17521.424999999999</v>
      </c>
      <c r="BF6" s="62">
        <v>16488.962</v>
      </c>
      <c r="BG6" s="62">
        <v>17138.437999999998</v>
      </c>
      <c r="BH6" s="62">
        <v>16980.077000000001</v>
      </c>
      <c r="BI6" s="62">
        <v>16747.707999999999</v>
      </c>
      <c r="BJ6" s="62">
        <v>16530.453000000001</v>
      </c>
      <c r="BK6" s="62">
        <v>15960</v>
      </c>
      <c r="BL6" s="62">
        <v>15173</v>
      </c>
      <c r="BM6" s="62">
        <v>13986.661</v>
      </c>
      <c r="BN6" s="62">
        <v>14823.3331698207</v>
      </c>
      <c r="BO6" s="62">
        <v>17025.710982172997</v>
      </c>
      <c r="BP6" s="62">
        <v>16284.741250000001</v>
      </c>
      <c r="BQ6" s="62">
        <v>17952.5079723577</v>
      </c>
      <c r="BR6" s="62">
        <v>17939.0926160975</v>
      </c>
      <c r="BS6" s="62">
        <v>16689.852776503998</v>
      </c>
      <c r="BT6" s="62">
        <v>16827.439717073103</v>
      </c>
      <c r="BU6" s="62">
        <v>17764.984401300699</v>
      </c>
      <c r="BV6" s="62">
        <v>17525.050999999999</v>
      </c>
      <c r="BW6" s="62">
        <v>17297</v>
      </c>
      <c r="BX6" s="83"/>
      <c r="BY6" s="63"/>
    </row>
    <row r="7" spans="1:77" x14ac:dyDescent="0.35">
      <c r="A7" s="9" t="s">
        <v>64</v>
      </c>
      <c r="B7" s="8"/>
      <c r="C7" s="8"/>
      <c r="D7" s="8"/>
      <c r="E7" s="8"/>
      <c r="F7" s="8"/>
      <c r="G7" s="8"/>
      <c r="H7" s="8"/>
      <c r="I7" s="8"/>
      <c r="J7" s="8"/>
      <c r="K7" s="8"/>
      <c r="L7" s="8"/>
      <c r="M7" s="8"/>
      <c r="N7" s="8"/>
      <c r="O7" s="8"/>
      <c r="P7" s="8"/>
      <c r="Q7" s="8"/>
      <c r="R7" s="8"/>
      <c r="S7" s="8"/>
      <c r="T7" s="8"/>
      <c r="U7" s="8"/>
      <c r="V7" s="8"/>
      <c r="W7" s="8"/>
      <c r="X7" s="8"/>
      <c r="Y7" s="8"/>
      <c r="Z7" s="2">
        <v>409187</v>
      </c>
      <c r="AA7" s="2">
        <v>419433</v>
      </c>
      <c r="AB7" s="2">
        <v>422979</v>
      </c>
      <c r="AC7" s="2">
        <v>428531</v>
      </c>
      <c r="AD7" s="2">
        <v>398412</v>
      </c>
      <c r="AE7" s="2">
        <v>397752</v>
      </c>
      <c r="AF7" s="2">
        <v>398862</v>
      </c>
      <c r="AG7" s="2">
        <v>401748</v>
      </c>
      <c r="AH7" s="2">
        <v>384427</v>
      </c>
      <c r="AI7" s="2">
        <v>388200</v>
      </c>
      <c r="AJ7" s="2">
        <v>394916</v>
      </c>
      <c r="AK7" s="27">
        <v>394644</v>
      </c>
      <c r="AL7" s="27">
        <v>381978</v>
      </c>
      <c r="AM7" s="27">
        <v>382343</v>
      </c>
      <c r="AN7" s="27">
        <v>389918</v>
      </c>
      <c r="AO7" s="27">
        <v>396003</v>
      </c>
      <c r="AP7" s="49">
        <v>379477.08299999998</v>
      </c>
      <c r="AQ7" s="48">
        <v>388846.35499999998</v>
      </c>
      <c r="AR7" s="48">
        <v>398205.86799999996</v>
      </c>
      <c r="AS7" s="48">
        <v>405959.41899999999</v>
      </c>
      <c r="AT7" s="48">
        <v>382562.23099999991</v>
      </c>
      <c r="AU7" s="48">
        <v>388339.31900000002</v>
      </c>
      <c r="AV7" s="48">
        <v>396677.84099999996</v>
      </c>
      <c r="AW7" s="62">
        <v>404099.48300000007</v>
      </c>
      <c r="AX7" s="62">
        <v>380212.18961219769</v>
      </c>
      <c r="AY7" s="62">
        <v>387002.20390686626</v>
      </c>
      <c r="AZ7" s="62">
        <v>388671.82998694881</v>
      </c>
      <c r="BA7" s="62">
        <v>400911.06652286812</v>
      </c>
      <c r="BB7" s="62">
        <v>384168.571</v>
      </c>
      <c r="BC7" s="62">
        <v>389336.30200000003</v>
      </c>
      <c r="BD7" s="62">
        <v>397308.29300000001</v>
      </c>
      <c r="BE7" s="62">
        <v>404108.11799999996</v>
      </c>
      <c r="BF7" s="62">
        <v>371937.70199999999</v>
      </c>
      <c r="BG7" s="62">
        <v>388825.88100000005</v>
      </c>
      <c r="BH7" s="62">
        <v>397708.31</v>
      </c>
      <c r="BI7" s="62">
        <v>416043.98299999995</v>
      </c>
      <c r="BJ7" s="62">
        <v>385845.45299999998</v>
      </c>
      <c r="BK7" s="62">
        <v>379590.22</v>
      </c>
      <c r="BL7" s="62">
        <v>397204.43800000002</v>
      </c>
      <c r="BM7" s="62">
        <v>403781.98</v>
      </c>
      <c r="BN7" s="62">
        <v>378133.22087262932</v>
      </c>
      <c r="BO7" s="62">
        <v>379975.39950343728</v>
      </c>
      <c r="BP7" s="62">
        <v>392243.87694777135</v>
      </c>
      <c r="BQ7" s="62">
        <v>414640.12503047549</v>
      </c>
      <c r="BR7" s="62">
        <v>391410.22696182894</v>
      </c>
      <c r="BS7" s="62">
        <v>398349.96348334552</v>
      </c>
      <c r="BT7" s="62">
        <v>418781.25673378358</v>
      </c>
      <c r="BU7" s="62">
        <v>445878.57596471347</v>
      </c>
      <c r="BV7" s="62">
        <v>412916.755</v>
      </c>
      <c r="BW7" s="62">
        <v>424420</v>
      </c>
      <c r="BX7" s="83"/>
      <c r="BY7" s="63"/>
    </row>
    <row r="8" spans="1:77" x14ac:dyDescent="0.35">
      <c r="A8" s="9" t="s">
        <v>84</v>
      </c>
      <c r="B8" s="8"/>
      <c r="C8" s="8"/>
      <c r="D8" s="8"/>
      <c r="E8" s="8"/>
      <c r="F8" s="8"/>
      <c r="G8" s="8"/>
      <c r="H8" s="8"/>
      <c r="I8" s="8"/>
      <c r="J8" s="8"/>
      <c r="K8" s="8"/>
      <c r="L8" s="8"/>
      <c r="M8" s="8"/>
      <c r="N8" s="8"/>
      <c r="O8" s="8"/>
      <c r="P8" s="8"/>
      <c r="Q8" s="8"/>
      <c r="R8" s="8"/>
      <c r="S8" s="8"/>
      <c r="T8" s="8"/>
      <c r="U8" s="8"/>
      <c r="V8" s="8"/>
      <c r="W8" s="8"/>
      <c r="X8" s="8"/>
      <c r="Y8" s="8"/>
      <c r="Z8" s="2">
        <v>98525</v>
      </c>
      <c r="AA8" s="2">
        <v>99371</v>
      </c>
      <c r="AB8" s="2">
        <v>91259</v>
      </c>
      <c r="AC8" s="2">
        <v>94309</v>
      </c>
      <c r="AD8" s="2">
        <v>87655</v>
      </c>
      <c r="AE8" s="2">
        <v>86297</v>
      </c>
      <c r="AF8" s="2">
        <v>86790</v>
      </c>
      <c r="AG8" s="2">
        <v>86888</v>
      </c>
      <c r="AH8" s="2">
        <v>65219</v>
      </c>
      <c r="AI8" s="2">
        <v>64154</v>
      </c>
      <c r="AJ8" s="2">
        <v>52659</v>
      </c>
      <c r="AK8" s="27">
        <v>86406</v>
      </c>
      <c r="AL8" s="27">
        <v>75010</v>
      </c>
      <c r="AM8" s="27">
        <v>77302</v>
      </c>
      <c r="AN8" s="27">
        <v>75264</v>
      </c>
      <c r="AO8" s="27">
        <v>77186</v>
      </c>
      <c r="AP8" s="49">
        <v>73414</v>
      </c>
      <c r="AQ8" s="49">
        <v>70304</v>
      </c>
      <c r="AR8" s="49">
        <v>73152</v>
      </c>
      <c r="AS8" s="49">
        <v>77210</v>
      </c>
      <c r="AT8" s="49">
        <v>73697</v>
      </c>
      <c r="AU8" s="49">
        <v>78157.122232943002</v>
      </c>
      <c r="AV8" s="62">
        <v>66702.056817910008</v>
      </c>
      <c r="AW8" s="62">
        <v>49649.788229999998</v>
      </c>
      <c r="AX8" s="62">
        <v>46864.956395410001</v>
      </c>
      <c r="AY8" s="62">
        <v>45604.847228923201</v>
      </c>
      <c r="AZ8" s="62">
        <v>50166.70073377651</v>
      </c>
      <c r="BA8" s="62">
        <v>46885.883481363206</v>
      </c>
      <c r="BB8" s="62">
        <v>46623.530848618204</v>
      </c>
      <c r="BC8" s="62">
        <v>44496.316094278198</v>
      </c>
      <c r="BD8" s="62">
        <v>46680.810786804905</v>
      </c>
      <c r="BE8" s="62">
        <v>45028.958127564889</v>
      </c>
      <c r="BF8" s="62">
        <v>42125.541497964899</v>
      </c>
      <c r="BG8" s="62">
        <v>44462.757940133204</v>
      </c>
      <c r="BH8" s="62">
        <v>46590.111386374905</v>
      </c>
      <c r="BI8" s="62">
        <v>43258</v>
      </c>
      <c r="BJ8" s="62">
        <v>40922.639139999999</v>
      </c>
      <c r="BK8" s="62">
        <v>38466</v>
      </c>
      <c r="BL8" s="62">
        <v>38084</v>
      </c>
      <c r="BM8" s="62">
        <v>37234</v>
      </c>
      <c r="BN8" s="62">
        <v>33644</v>
      </c>
      <c r="BO8" s="62">
        <v>35559</v>
      </c>
      <c r="BP8" s="62">
        <v>38911</v>
      </c>
      <c r="BQ8" s="62">
        <v>37470</v>
      </c>
      <c r="BR8" s="62">
        <v>33614</v>
      </c>
      <c r="BS8" s="62">
        <v>34853</v>
      </c>
      <c r="BT8" s="62">
        <v>37439.301090000001</v>
      </c>
      <c r="BU8" s="62">
        <v>37266.937410000006</v>
      </c>
      <c r="BV8" s="62">
        <v>32471</v>
      </c>
      <c r="BW8" s="62">
        <v>35546.905190000005</v>
      </c>
      <c r="BY8" s="63"/>
    </row>
    <row r="9" spans="1:77" x14ac:dyDescent="0.35">
      <c r="A9" s="9" t="s">
        <v>69</v>
      </c>
      <c r="B9" s="8"/>
      <c r="C9" s="8"/>
      <c r="D9" s="8"/>
      <c r="E9" s="8"/>
      <c r="F9" s="8"/>
      <c r="G9" s="8"/>
      <c r="H9" s="8"/>
      <c r="I9" s="8"/>
      <c r="J9" s="8"/>
      <c r="K9" s="8"/>
      <c r="L9" s="8"/>
      <c r="M9" s="8"/>
      <c r="N9" s="8"/>
      <c r="O9" s="8"/>
      <c r="P9" s="8"/>
      <c r="Q9" s="8"/>
      <c r="R9" s="8"/>
      <c r="S9" s="8"/>
      <c r="T9" s="8"/>
      <c r="U9" s="8"/>
      <c r="V9" s="8"/>
      <c r="W9" s="8"/>
      <c r="X9" s="8"/>
      <c r="Y9" s="8"/>
      <c r="Z9" s="4">
        <v>21.85</v>
      </c>
      <c r="AA9" s="4">
        <v>20.92</v>
      </c>
      <c r="AB9" s="4">
        <v>21.13</v>
      </c>
      <c r="AC9" s="4">
        <v>19.3</v>
      </c>
      <c r="AD9" s="4">
        <v>19.489999999999998</v>
      </c>
      <c r="AE9" s="4">
        <v>19.18</v>
      </c>
      <c r="AF9" s="4">
        <v>19.2</v>
      </c>
      <c r="AG9" s="4">
        <v>17.760000000000002</v>
      </c>
      <c r="AH9" s="4">
        <v>17.84</v>
      </c>
      <c r="AI9" s="4">
        <v>16.87</v>
      </c>
      <c r="AJ9" s="4">
        <v>16.5</v>
      </c>
      <c r="AK9" s="28">
        <v>16.18</v>
      </c>
      <c r="AL9" s="28">
        <v>15.49</v>
      </c>
      <c r="AM9" s="28">
        <v>15.78</v>
      </c>
      <c r="AN9" s="28">
        <v>15.42</v>
      </c>
      <c r="AO9" s="28">
        <v>15.07</v>
      </c>
      <c r="AP9" s="51">
        <v>15.38</v>
      </c>
      <c r="AQ9" s="51">
        <v>15.44</v>
      </c>
      <c r="AR9" s="51">
        <v>14.98</v>
      </c>
      <c r="AS9" s="51">
        <v>14.92</v>
      </c>
      <c r="AT9" s="51">
        <v>15.15</v>
      </c>
      <c r="AU9" s="51">
        <v>15.15</v>
      </c>
      <c r="AV9" s="51">
        <v>14.928176649116098</v>
      </c>
      <c r="AW9" s="51">
        <v>13.877650177178703</v>
      </c>
      <c r="AX9" s="28">
        <v>13.463611805141081</v>
      </c>
      <c r="AY9" s="28"/>
      <c r="AZ9" s="28"/>
      <c r="BA9" s="28"/>
      <c r="BB9" s="51"/>
      <c r="BC9" s="51"/>
      <c r="BD9" s="51"/>
      <c r="BE9" s="51"/>
      <c r="BF9" s="51"/>
      <c r="BG9" s="51"/>
      <c r="BH9" s="51"/>
      <c r="BI9" s="51"/>
      <c r="BJ9" s="51"/>
      <c r="BK9" s="51"/>
      <c r="BL9" s="51"/>
      <c r="BM9" s="51"/>
      <c r="BN9" s="51"/>
      <c r="BO9" s="51"/>
      <c r="BP9" s="51"/>
      <c r="BQ9" s="51"/>
      <c r="BR9" s="51"/>
      <c r="BS9" s="51"/>
      <c r="BT9" s="51"/>
      <c r="BU9" s="51"/>
      <c r="BV9" s="51"/>
      <c r="BW9" s="51"/>
    </row>
    <row r="10" spans="1:77" x14ac:dyDescent="0.35">
      <c r="A10" s="9" t="s">
        <v>70</v>
      </c>
      <c r="B10" s="8"/>
      <c r="C10" s="8"/>
      <c r="D10" s="8"/>
      <c r="E10" s="8"/>
      <c r="F10" s="8"/>
      <c r="G10" s="8"/>
      <c r="H10" s="8"/>
      <c r="I10" s="8"/>
      <c r="J10" s="8"/>
      <c r="K10" s="8"/>
      <c r="L10" s="8"/>
      <c r="M10" s="8"/>
      <c r="N10" s="8"/>
      <c r="O10" s="8"/>
      <c r="P10" s="8"/>
      <c r="Q10" s="8"/>
      <c r="R10" s="8"/>
      <c r="S10" s="8"/>
      <c r="T10" s="8"/>
      <c r="U10" s="8"/>
      <c r="V10" s="8"/>
      <c r="W10" s="8"/>
      <c r="X10" s="8"/>
      <c r="Y10" s="8"/>
      <c r="Z10" s="4">
        <v>49.53</v>
      </c>
      <c r="AA10" s="4">
        <v>48.74</v>
      </c>
      <c r="AB10" s="4">
        <v>46.09</v>
      </c>
      <c r="AC10" s="4">
        <v>45.73</v>
      </c>
      <c r="AD10" s="4">
        <v>45.69</v>
      </c>
      <c r="AE10" s="4">
        <v>45.55</v>
      </c>
      <c r="AF10" s="4">
        <v>44.78</v>
      </c>
      <c r="AG10" s="4">
        <v>40.270000000000003</v>
      </c>
      <c r="AH10" s="4">
        <v>40.03</v>
      </c>
      <c r="AI10" s="4">
        <v>37.81</v>
      </c>
      <c r="AJ10" s="4">
        <v>39.43</v>
      </c>
      <c r="AK10" s="28">
        <v>38.79</v>
      </c>
      <c r="AL10" s="28">
        <v>36.26</v>
      </c>
      <c r="AM10" s="28">
        <v>36.49</v>
      </c>
      <c r="AN10" s="28">
        <v>35.549999999999997</v>
      </c>
      <c r="AO10" s="28">
        <v>34.69</v>
      </c>
      <c r="AP10" s="51">
        <v>34.68</v>
      </c>
      <c r="AQ10" s="51">
        <v>34.94</v>
      </c>
      <c r="AR10" s="51">
        <v>34.200000000000003</v>
      </c>
      <c r="AS10" s="51">
        <v>33.770000000000003</v>
      </c>
      <c r="AT10" s="51">
        <v>33.65</v>
      </c>
      <c r="AU10" s="51">
        <v>33.65</v>
      </c>
      <c r="AV10" s="51">
        <v>33.011621437935325</v>
      </c>
      <c r="AW10" s="51">
        <v>31.238049191421808</v>
      </c>
      <c r="AX10" s="28">
        <v>29.719743940757702</v>
      </c>
      <c r="AY10" s="28"/>
      <c r="AZ10" s="28"/>
      <c r="BA10" s="28"/>
      <c r="BB10" s="51"/>
      <c r="BC10" s="51"/>
      <c r="BD10" s="51"/>
      <c r="BE10" s="51"/>
      <c r="BF10" s="51"/>
      <c r="BG10" s="51"/>
      <c r="BH10" s="51"/>
      <c r="BI10" s="51"/>
      <c r="BJ10" s="51"/>
      <c r="BK10" s="51"/>
      <c r="BL10" s="51"/>
      <c r="BM10" s="51"/>
      <c r="BN10" s="51"/>
      <c r="BO10" s="51"/>
      <c r="BP10" s="51"/>
      <c r="BQ10" s="51"/>
      <c r="BR10" s="51"/>
      <c r="BS10" s="51"/>
      <c r="BT10" s="51"/>
      <c r="BU10" s="51"/>
      <c r="BV10" s="51"/>
      <c r="BW10" s="51"/>
    </row>
    <row r="11" spans="1:77" x14ac:dyDescent="0.35">
      <c r="A11" s="9" t="s">
        <v>71</v>
      </c>
      <c r="B11" s="8"/>
      <c r="C11" s="8"/>
      <c r="D11" s="8"/>
      <c r="E11" s="8"/>
      <c r="F11" s="8"/>
      <c r="G11" s="8"/>
      <c r="H11" s="8"/>
      <c r="I11" s="8"/>
      <c r="J11" s="8"/>
      <c r="K11" s="8"/>
      <c r="L11" s="8"/>
      <c r="M11" s="8"/>
      <c r="N11" s="8"/>
      <c r="O11" s="8"/>
      <c r="P11" s="8"/>
      <c r="Q11" s="8"/>
      <c r="R11" s="8"/>
      <c r="S11" s="8"/>
      <c r="T11" s="8"/>
      <c r="U11" s="8"/>
      <c r="V11" s="8"/>
      <c r="W11" s="8"/>
      <c r="X11" s="8"/>
      <c r="Y11" s="8"/>
      <c r="Z11" s="4">
        <v>30.41</v>
      </c>
      <c r="AA11" s="4">
        <v>29.99</v>
      </c>
      <c r="AB11" s="4">
        <v>30.37</v>
      </c>
      <c r="AC11" s="4">
        <v>29.12</v>
      </c>
      <c r="AD11" s="4">
        <v>29.41</v>
      </c>
      <c r="AE11" s="4">
        <v>29.39</v>
      </c>
      <c r="AF11" s="4">
        <v>29.31</v>
      </c>
      <c r="AG11" s="4">
        <v>27.19</v>
      </c>
      <c r="AH11" s="4">
        <v>27.08</v>
      </c>
      <c r="AI11" s="4">
        <v>25.83</v>
      </c>
      <c r="AJ11" s="4">
        <v>26.18</v>
      </c>
      <c r="AK11" s="28">
        <v>26.05</v>
      </c>
      <c r="AL11" s="28">
        <v>24.98</v>
      </c>
      <c r="AM11" s="28">
        <v>25.4</v>
      </c>
      <c r="AN11" s="28">
        <v>25</v>
      </c>
      <c r="AO11" s="28">
        <v>24.79</v>
      </c>
      <c r="AP11" s="51">
        <v>24.75</v>
      </c>
      <c r="AQ11" s="51">
        <v>25.1</v>
      </c>
      <c r="AR11" s="51">
        <v>24.62</v>
      </c>
      <c r="AS11" s="51">
        <v>24.12</v>
      </c>
      <c r="AT11" s="51">
        <v>24.51</v>
      </c>
      <c r="AU11" s="51">
        <v>24.51</v>
      </c>
      <c r="AV11" s="51">
        <v>24.322552750253621</v>
      </c>
      <c r="AW11" s="51">
        <v>23.00899425699383</v>
      </c>
      <c r="AX11" s="28">
        <v>22.105860537958787</v>
      </c>
      <c r="AY11" s="28"/>
      <c r="AZ11" s="28"/>
      <c r="BA11" s="28"/>
      <c r="BB11" s="51"/>
      <c r="BC11" s="51"/>
      <c r="BD11" s="51"/>
      <c r="BE11" s="51"/>
      <c r="BF11" s="51"/>
      <c r="BG11" s="51"/>
      <c r="BH11" s="51"/>
      <c r="BI11" s="51"/>
      <c r="BJ11" s="51"/>
      <c r="BK11" s="51"/>
      <c r="BL11" s="51"/>
      <c r="BM11" s="51"/>
      <c r="BN11" s="51"/>
      <c r="BO11" s="51"/>
      <c r="BP11" s="51"/>
      <c r="BQ11" s="51"/>
      <c r="BR11" s="51"/>
      <c r="BS11" s="51"/>
      <c r="BT11" s="51"/>
      <c r="BU11" s="51"/>
      <c r="BV11" s="51"/>
      <c r="BW11" s="51"/>
    </row>
    <row r="12" spans="1:77" x14ac:dyDescent="0.35">
      <c r="A12" s="3" t="s">
        <v>88</v>
      </c>
      <c r="B12" s="4"/>
      <c r="C12" s="4"/>
      <c r="D12" s="4"/>
      <c r="E12" s="4"/>
      <c r="F12" s="4"/>
      <c r="G12" s="4"/>
      <c r="H12" s="4"/>
      <c r="I12" s="4"/>
      <c r="J12" s="4"/>
      <c r="K12" s="4"/>
      <c r="L12" s="4"/>
      <c r="M12" s="4"/>
      <c r="N12" s="4"/>
      <c r="O12" s="4"/>
      <c r="P12" s="4"/>
      <c r="Q12" s="4"/>
      <c r="R12" s="4"/>
      <c r="S12" s="4"/>
      <c r="T12" s="4"/>
      <c r="U12" s="4"/>
      <c r="V12" s="28"/>
      <c r="W12" s="28"/>
      <c r="X12" s="28"/>
      <c r="Y12" s="28"/>
      <c r="Z12" s="28"/>
      <c r="AA12" s="30"/>
      <c r="AB12" s="31"/>
      <c r="AC12" s="31"/>
      <c r="AD12" s="31"/>
      <c r="AE12" s="31"/>
      <c r="AF12" s="31"/>
      <c r="AG12" s="31"/>
      <c r="AH12" s="31"/>
      <c r="AI12" s="31"/>
      <c r="AJ12" s="31"/>
      <c r="AK12" s="31"/>
      <c r="AL12" s="31"/>
      <c r="AM12" s="31"/>
      <c r="AN12" s="31"/>
      <c r="AO12" s="31"/>
      <c r="AP12" s="52"/>
      <c r="AQ12" s="52"/>
      <c r="AR12" s="52"/>
      <c r="AS12" s="52"/>
      <c r="AT12" s="52"/>
      <c r="AU12" s="52"/>
      <c r="AV12" s="52"/>
      <c r="AW12" s="52"/>
      <c r="AX12" s="6"/>
      <c r="AY12" s="28">
        <v>14.141059895178028</v>
      </c>
      <c r="AZ12" s="28">
        <v>14.410900739033789</v>
      </c>
      <c r="BA12" s="28">
        <v>14.045926892390206</v>
      </c>
      <c r="BB12" s="28">
        <v>14.422186429200112</v>
      </c>
      <c r="BC12" s="28">
        <v>14.197999407904932</v>
      </c>
      <c r="BD12" s="28">
        <v>14.519257655536387</v>
      </c>
      <c r="BE12" s="28">
        <v>14.224021212402679</v>
      </c>
      <c r="BF12" s="28">
        <v>13.963480767175646</v>
      </c>
      <c r="BG12" s="28">
        <v>14.364238446264656</v>
      </c>
      <c r="BH12" s="28">
        <v>14.534557013557118</v>
      </c>
      <c r="BI12" s="28">
        <v>14.190740788836353</v>
      </c>
      <c r="BJ12" s="28">
        <v>14.268644450004849</v>
      </c>
      <c r="BK12" s="28">
        <v>14.261814468208692</v>
      </c>
      <c r="BL12" s="28">
        <v>14.643477253601258</v>
      </c>
      <c r="BM12" s="28">
        <v>14.461042203394037</v>
      </c>
      <c r="BN12" s="28">
        <v>13.705353402292575</v>
      </c>
      <c r="BO12" s="28">
        <v>14.706849820313471</v>
      </c>
      <c r="BP12" s="28">
        <v>14.393256719812024</v>
      </c>
      <c r="BQ12" s="28">
        <v>14.111198804298295</v>
      </c>
      <c r="BR12" s="28">
        <v>13.758930489954196</v>
      </c>
      <c r="BS12" s="28">
        <v>13.704378382844743</v>
      </c>
      <c r="BT12" s="28">
        <v>14.0364024612901</v>
      </c>
      <c r="BU12" s="28">
        <v>13.959013776944104</v>
      </c>
      <c r="BV12" s="28">
        <v>13.502229970110189</v>
      </c>
      <c r="BW12" s="28">
        <v>13.886990968289517</v>
      </c>
    </row>
    <row r="13" spans="1:77" x14ac:dyDescent="0.35">
      <c r="A13" s="3" t="s">
        <v>89</v>
      </c>
      <c r="B13" s="4"/>
      <c r="C13" s="4"/>
      <c r="D13" s="4"/>
      <c r="E13" s="4"/>
      <c r="F13" s="4"/>
      <c r="G13" s="4"/>
      <c r="H13" s="4"/>
      <c r="I13" s="4"/>
      <c r="J13" s="4"/>
      <c r="K13" s="4"/>
      <c r="L13" s="4"/>
      <c r="M13" s="4"/>
      <c r="N13" s="4"/>
      <c r="O13" s="4"/>
      <c r="P13" s="4"/>
      <c r="Q13" s="4"/>
      <c r="R13" s="4"/>
      <c r="S13" s="4"/>
      <c r="T13" s="4"/>
      <c r="U13" s="4"/>
      <c r="V13" s="28"/>
      <c r="W13" s="28"/>
      <c r="X13" s="28"/>
      <c r="Y13" s="28"/>
      <c r="Z13" s="28"/>
      <c r="AA13" s="30"/>
      <c r="AB13" s="31"/>
      <c r="AC13" s="31"/>
      <c r="AD13" s="31"/>
      <c r="AE13" s="31"/>
      <c r="AF13" s="31"/>
      <c r="AG13" s="31"/>
      <c r="AH13" s="31"/>
      <c r="AI13" s="31"/>
      <c r="AJ13" s="31"/>
      <c r="AK13" s="31"/>
      <c r="AL13" s="31"/>
      <c r="AM13" s="31"/>
      <c r="AN13" s="31"/>
      <c r="AO13" s="31"/>
      <c r="AP13" s="52"/>
      <c r="AQ13" s="52"/>
      <c r="AR13" s="52"/>
      <c r="AS13" s="52"/>
      <c r="AT13" s="52"/>
      <c r="AU13" s="52"/>
      <c r="AV13" s="52"/>
      <c r="AW13" s="52"/>
      <c r="AX13" s="6"/>
      <c r="AY13" s="28">
        <v>39.403656060308826</v>
      </c>
      <c r="AZ13" s="28">
        <v>38.796871877061065</v>
      </c>
      <c r="BA13" s="28">
        <v>38.633011325467344</v>
      </c>
      <c r="BB13" s="28">
        <v>37.751706620066081</v>
      </c>
      <c r="BC13" s="28">
        <v>37.424626938901</v>
      </c>
      <c r="BD13" s="28">
        <v>37.239030571722537</v>
      </c>
      <c r="BE13" s="28">
        <v>37.110129260773661</v>
      </c>
      <c r="BF13" s="28">
        <v>32.541086602735156</v>
      </c>
      <c r="BG13" s="28">
        <v>31.254247814356329</v>
      </c>
      <c r="BH13" s="28">
        <v>32.051123189831017</v>
      </c>
      <c r="BI13" s="28">
        <v>29.249529324178305</v>
      </c>
      <c r="BJ13" s="28">
        <v>27.385629695204507</v>
      </c>
      <c r="BK13" s="28">
        <v>26.135453591145236</v>
      </c>
      <c r="BL13" s="28">
        <v>25.457398880659216</v>
      </c>
      <c r="BM13" s="28">
        <v>27.418933991205261</v>
      </c>
      <c r="BN13" s="28">
        <v>28.629038168145669</v>
      </c>
      <c r="BO13" s="28">
        <v>26.655968163843326</v>
      </c>
      <c r="BP13" s="28">
        <v>26.375810648142963</v>
      </c>
      <c r="BQ13" s="28">
        <v>26.119219751860001</v>
      </c>
      <c r="BR13" s="28">
        <v>25.865998178841721</v>
      </c>
      <c r="BS13" s="28">
        <v>24.934867474491448</v>
      </c>
      <c r="BT13" s="28">
        <v>26.022406230111425</v>
      </c>
      <c r="BU13" s="28">
        <v>26.006149620325363</v>
      </c>
      <c r="BV13" s="28">
        <v>25.116097608449778</v>
      </c>
      <c r="BW13" s="28">
        <v>25.919391404646035</v>
      </c>
    </row>
    <row r="14" spans="1:77" x14ac:dyDescent="0.35">
      <c r="A14" s="3" t="s">
        <v>91</v>
      </c>
      <c r="B14" s="4"/>
      <c r="C14" s="4"/>
      <c r="D14" s="4"/>
      <c r="E14" s="4"/>
      <c r="F14" s="4"/>
      <c r="G14" s="4"/>
      <c r="H14" s="4"/>
      <c r="I14" s="4"/>
      <c r="J14" s="4"/>
      <c r="K14" s="4"/>
      <c r="L14" s="4"/>
      <c r="M14" s="4"/>
      <c r="N14" s="4"/>
      <c r="O14" s="4"/>
      <c r="P14" s="4"/>
      <c r="Q14" s="4"/>
      <c r="R14" s="4"/>
      <c r="S14" s="4"/>
      <c r="T14" s="4"/>
      <c r="U14" s="4"/>
      <c r="V14" s="28"/>
      <c r="W14" s="28"/>
      <c r="X14" s="28"/>
      <c r="Y14" s="28"/>
      <c r="Z14" s="28"/>
      <c r="AA14" s="30"/>
      <c r="AB14" s="31"/>
      <c r="AC14" s="31"/>
      <c r="AD14" s="31"/>
      <c r="AE14" s="31"/>
      <c r="AF14" s="31"/>
      <c r="AG14" s="31"/>
      <c r="AH14" s="31"/>
      <c r="AI14" s="31"/>
      <c r="AJ14" s="31"/>
      <c r="AK14" s="31"/>
      <c r="AL14" s="31"/>
      <c r="AM14" s="31"/>
      <c r="AN14" s="31"/>
      <c r="AO14" s="31"/>
      <c r="AP14" s="52"/>
      <c r="AQ14" s="52"/>
      <c r="AR14" s="52"/>
      <c r="AS14" s="52"/>
      <c r="AT14" s="52"/>
      <c r="AU14" s="52"/>
      <c r="AV14" s="52"/>
      <c r="AW14" s="52"/>
      <c r="AX14" s="6"/>
      <c r="AY14" s="28">
        <v>25.762215131253424</v>
      </c>
      <c r="AZ14" s="28">
        <v>25.525984025093976</v>
      </c>
      <c r="BA14" s="28">
        <v>25.372713261308011</v>
      </c>
      <c r="BB14" s="28">
        <v>25.528946901228451</v>
      </c>
      <c r="BC14" s="28">
        <v>25.359421653903805</v>
      </c>
      <c r="BD14" s="28">
        <v>25.142330841186961</v>
      </c>
      <c r="BE14" s="28">
        <v>25.318471953256463</v>
      </c>
      <c r="BF14" s="28">
        <v>23.059099027494714</v>
      </c>
      <c r="BG14" s="28">
        <v>22.945187308354708</v>
      </c>
      <c r="BH14" s="28">
        <v>23.03729783060065</v>
      </c>
      <c r="BI14" s="28">
        <v>21.737073410437507</v>
      </c>
      <c r="BJ14" s="28">
        <v>21.20568618929078</v>
      </c>
      <c r="BK14" s="28">
        <v>20.603816556572539</v>
      </c>
      <c r="BL14" s="28">
        <v>19.923566425158239</v>
      </c>
      <c r="BM14" s="28">
        <v>20.989577734967018</v>
      </c>
      <c r="BN14" s="28">
        <v>21.230994421277323</v>
      </c>
      <c r="BO14" s="28">
        <v>20.726765576864643</v>
      </c>
      <c r="BP14" s="28">
        <v>20.545052428699254</v>
      </c>
      <c r="BQ14" s="28">
        <v>20.252632956385078</v>
      </c>
      <c r="BR14" s="28">
        <v>19.921970553234839</v>
      </c>
      <c r="BS14" s="28">
        <v>20.023057127375861</v>
      </c>
      <c r="BT14" s="28">
        <v>20.095663182778157</v>
      </c>
      <c r="BU14" s="28">
        <v>20.106095968586679</v>
      </c>
      <c r="BV14" s="28">
        <v>19.476093425578288</v>
      </c>
      <c r="BW14" s="28">
        <v>20.135752019422345</v>
      </c>
    </row>
    <row r="15" spans="1:77" x14ac:dyDescent="0.35">
      <c r="A15" s="3" t="s">
        <v>92</v>
      </c>
      <c r="B15" s="4"/>
      <c r="C15" s="4"/>
      <c r="D15" s="4"/>
      <c r="E15" s="4"/>
      <c r="F15" s="4"/>
      <c r="G15" s="4"/>
      <c r="H15" s="4"/>
      <c r="I15" s="4"/>
      <c r="J15" s="4"/>
      <c r="K15" s="4"/>
      <c r="L15" s="4"/>
      <c r="M15" s="4"/>
      <c r="N15" s="4"/>
      <c r="O15" s="4"/>
      <c r="P15" s="4"/>
      <c r="Q15" s="4"/>
      <c r="R15" s="4"/>
      <c r="S15" s="4"/>
      <c r="T15" s="4"/>
      <c r="U15" s="4"/>
      <c r="V15" s="28"/>
      <c r="W15" s="28"/>
      <c r="X15" s="28"/>
      <c r="Y15" s="28"/>
      <c r="Z15" s="28"/>
      <c r="AA15" s="30"/>
      <c r="AB15" s="31"/>
      <c r="AC15" s="31"/>
      <c r="AD15" s="31"/>
      <c r="AE15" s="31"/>
      <c r="AF15" s="31"/>
      <c r="AG15" s="31"/>
      <c r="AH15" s="31"/>
      <c r="AI15" s="31"/>
      <c r="AJ15" s="31"/>
      <c r="AK15" s="31"/>
      <c r="AL15" s="31"/>
      <c r="AM15" s="31"/>
      <c r="AN15" s="31"/>
      <c r="AO15" s="31"/>
      <c r="AP15" s="52"/>
      <c r="AQ15" s="52"/>
      <c r="AR15" s="52"/>
      <c r="AS15" s="52"/>
      <c r="AT15" s="52"/>
      <c r="AU15" s="52"/>
      <c r="AV15" s="52"/>
      <c r="AW15" s="52"/>
      <c r="AX15" s="6"/>
      <c r="AY15" s="28">
        <v>13.787278527822144</v>
      </c>
      <c r="AZ15" s="28">
        <v>14.936038939306931</v>
      </c>
      <c r="BA15" s="28">
        <v>13.887454498042837</v>
      </c>
      <c r="BB15" s="28">
        <v>13.708250567550065</v>
      </c>
      <c r="BC15" s="28">
        <v>15.036384162420038</v>
      </c>
      <c r="BD15" s="28">
        <v>15.959805366230542</v>
      </c>
      <c r="BE15" s="28">
        <v>14.728060437266318</v>
      </c>
      <c r="BF15" s="28">
        <v>15.372266294289259</v>
      </c>
      <c r="BG15" s="28">
        <v>15.71356458582318</v>
      </c>
      <c r="BH15" s="28">
        <v>16.075055410718853</v>
      </c>
      <c r="BI15" s="28">
        <v>15.298467277821002</v>
      </c>
      <c r="BJ15" s="28">
        <v>16.045760395219283</v>
      </c>
      <c r="BK15" s="28">
        <v>15.218942804123365</v>
      </c>
      <c r="BL15" s="28">
        <v>14.085520023603804</v>
      </c>
      <c r="BM15" s="28">
        <v>11.41170871218501</v>
      </c>
      <c r="BN15" s="28">
        <v>13.656916875788369</v>
      </c>
      <c r="BO15" s="28">
        <v>12.224074866594032</v>
      </c>
      <c r="BP15" s="28">
        <v>14.173272517081918</v>
      </c>
      <c r="BQ15" s="28">
        <v>12.588714877573064</v>
      </c>
      <c r="BR15" s="28">
        <v>15.420224872336222</v>
      </c>
      <c r="BS15" s="28">
        <v>13.554868334578105</v>
      </c>
      <c r="BT15" s="28">
        <v>14.925285005595235</v>
      </c>
      <c r="BU15" s="28">
        <v>14.697596256989614</v>
      </c>
      <c r="BV15" s="28">
        <v>15.925939836160298</v>
      </c>
      <c r="BW15" s="28">
        <v>15.422847732678488</v>
      </c>
    </row>
    <row r="16" spans="1:77" x14ac:dyDescent="0.35">
      <c r="A16" s="3" t="s">
        <v>90</v>
      </c>
      <c r="B16" s="4"/>
      <c r="C16" s="4"/>
      <c r="D16" s="4"/>
      <c r="E16" s="4"/>
      <c r="F16" s="4"/>
      <c r="G16" s="4"/>
      <c r="H16" s="4"/>
      <c r="I16" s="4"/>
      <c r="J16" s="4"/>
      <c r="K16" s="4"/>
      <c r="L16" s="4"/>
      <c r="M16" s="4"/>
      <c r="N16" s="4"/>
      <c r="O16" s="4"/>
      <c r="P16" s="4"/>
      <c r="Q16" s="4"/>
      <c r="R16" s="4"/>
      <c r="S16" s="4"/>
      <c r="T16" s="4"/>
      <c r="U16" s="4"/>
      <c r="V16" s="28"/>
      <c r="W16" s="28"/>
      <c r="X16" s="28"/>
      <c r="Y16" s="28"/>
      <c r="Z16" s="28"/>
      <c r="AA16" s="30"/>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28">
        <v>19.640789959306492</v>
      </c>
      <c r="AZ16" s="28">
        <v>21.839940221945309</v>
      </c>
      <c r="BA16" s="28">
        <v>20.248459620155359</v>
      </c>
      <c r="BB16" s="28">
        <v>20.165615021552199</v>
      </c>
      <c r="BC16" s="28">
        <v>19.625240431125199</v>
      </c>
      <c r="BD16" s="28">
        <v>19.697665379537618</v>
      </c>
      <c r="BE16" s="28">
        <v>19.777019615342507</v>
      </c>
      <c r="BF16" s="28">
        <v>19.539030196235757</v>
      </c>
      <c r="BG16" s="28">
        <v>19.079116650662357</v>
      </c>
      <c r="BH16" s="28">
        <v>18.963859820471477</v>
      </c>
      <c r="BI16" s="28">
        <v>18.98024608595362</v>
      </c>
      <c r="BJ16" s="28">
        <v>18.278611789972238</v>
      </c>
      <c r="BK16" s="28">
        <v>18.705948980914371</v>
      </c>
      <c r="BL16" s="28">
        <v>18.090216404902765</v>
      </c>
      <c r="BM16" s="28">
        <v>18.264189960055823</v>
      </c>
      <c r="BN16" s="28">
        <v>18.213841438496669</v>
      </c>
      <c r="BO16" s="28">
        <v>18.130145834656595</v>
      </c>
      <c r="BP16" s="28">
        <v>18.437317927807552</v>
      </c>
      <c r="BQ16" s="28">
        <v>18.33266343803049</v>
      </c>
      <c r="BR16" s="28">
        <v>18.221722371712165</v>
      </c>
      <c r="BS16" s="28">
        <v>17.673520960099765</v>
      </c>
      <c r="BT16" s="28">
        <v>17.921117861415564</v>
      </c>
      <c r="BU16" s="28">
        <v>17.24419969114291</v>
      </c>
      <c r="BV16" s="28">
        <v>17.839005189876083</v>
      </c>
      <c r="BW16" s="28">
        <v>17.105480326925328</v>
      </c>
    </row>
    <row r="17" spans="1:77" x14ac:dyDescent="0.35">
      <c r="A17" s="3" t="s">
        <v>93</v>
      </c>
      <c r="B17" s="4"/>
      <c r="C17" s="4"/>
      <c r="D17" s="4"/>
      <c r="E17" s="4"/>
      <c r="F17" s="4"/>
      <c r="G17" s="4"/>
      <c r="H17" s="4"/>
      <c r="I17" s="4"/>
      <c r="J17" s="4"/>
      <c r="K17" s="4"/>
      <c r="L17" s="4"/>
      <c r="M17" s="4"/>
      <c r="N17" s="4"/>
      <c r="O17" s="4"/>
      <c r="P17" s="4"/>
      <c r="Q17" s="4"/>
      <c r="R17" s="4"/>
      <c r="S17" s="4"/>
      <c r="T17" s="4"/>
      <c r="U17" s="4"/>
      <c r="V17" s="28"/>
      <c r="W17" s="28"/>
      <c r="X17" s="28"/>
      <c r="Y17" s="28"/>
      <c r="Z17" s="28"/>
      <c r="AA17" s="30"/>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28">
        <v>18.939703492271196</v>
      </c>
      <c r="AZ17" s="28">
        <v>20.888198668828</v>
      </c>
      <c r="BA17" s="28">
        <v>19.373522078927607</v>
      </c>
      <c r="BB17" s="28">
        <v>19.373894174886011</v>
      </c>
      <c r="BC17" s="28">
        <v>19.152814477746993</v>
      </c>
      <c r="BD17" s="28">
        <v>19.298961877070361</v>
      </c>
      <c r="BE17" s="28">
        <v>19.312937102615347</v>
      </c>
      <c r="BF17" s="28">
        <v>19.17909825118269</v>
      </c>
      <c r="BG17" s="28">
        <v>18.836377013238824</v>
      </c>
      <c r="BH17" s="28">
        <v>18.783414795117185</v>
      </c>
      <c r="BI17" s="28">
        <v>18.564984136937539</v>
      </c>
      <c r="BJ17" s="28">
        <v>17.845558764072337</v>
      </c>
      <c r="BK17" s="28">
        <v>17.971844002411093</v>
      </c>
      <c r="BL17" s="28">
        <v>17.309850921340193</v>
      </c>
      <c r="BM17" s="28">
        <v>17.732916061202857</v>
      </c>
      <c r="BN17" s="28">
        <v>17.915508318960359</v>
      </c>
      <c r="BO17" s="28">
        <v>17.092579617453168</v>
      </c>
      <c r="BP17" s="28">
        <v>18.225635485950352</v>
      </c>
      <c r="BQ17" s="28">
        <v>17.471283976559466</v>
      </c>
      <c r="BR17" s="28">
        <v>17.436773532298528</v>
      </c>
      <c r="BS17" s="28">
        <v>16.870003548315079</v>
      </c>
      <c r="BT17" s="28">
        <v>17.047716418863164</v>
      </c>
      <c r="BU17" s="28">
        <v>16.948289010960124</v>
      </c>
      <c r="BV17" s="28">
        <v>17.100545729402569</v>
      </c>
      <c r="BW17" s="28">
        <v>16.430045549576771</v>
      </c>
    </row>
    <row r="18" spans="1:77" x14ac:dyDescent="0.35">
      <c r="A18" s="3" t="s">
        <v>94</v>
      </c>
      <c r="B18" s="4"/>
      <c r="C18" s="4"/>
      <c r="D18" s="4"/>
      <c r="E18" s="4"/>
      <c r="F18" s="4"/>
      <c r="G18" s="4"/>
      <c r="H18" s="4"/>
      <c r="I18" s="4"/>
      <c r="J18" s="4"/>
      <c r="K18" s="4"/>
      <c r="L18" s="4"/>
      <c r="M18" s="4"/>
      <c r="N18" s="4"/>
      <c r="O18" s="4"/>
      <c r="P18" s="4"/>
      <c r="Q18" s="4"/>
      <c r="R18" s="4"/>
      <c r="S18" s="4"/>
      <c r="T18" s="4"/>
      <c r="U18" s="4"/>
      <c r="V18" s="28"/>
      <c r="W18" s="28"/>
      <c r="X18" s="28"/>
      <c r="Y18" s="28"/>
      <c r="Z18" s="28"/>
      <c r="AA18" s="28"/>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28">
        <v>2.0076801091270733</v>
      </c>
      <c r="AZ18" s="28">
        <v>1.6948131999545883</v>
      </c>
      <c r="BA18" s="28">
        <v>1.6025707427431475</v>
      </c>
      <c r="BB18" s="28">
        <v>1.7770972806875944</v>
      </c>
      <c r="BC18" s="28">
        <v>1.6980627717861294</v>
      </c>
      <c r="BD18" s="28">
        <v>1.5599466714603343</v>
      </c>
      <c r="BE18" s="28">
        <v>1.5252185972230325</v>
      </c>
      <c r="BF18" s="28">
        <v>1.5063555126278678</v>
      </c>
      <c r="BG18" s="28">
        <v>1.6092343813550434</v>
      </c>
      <c r="BH18" s="28">
        <v>1.4613968340209693</v>
      </c>
      <c r="BI18" s="28">
        <v>1.3827442960680756</v>
      </c>
      <c r="BJ18" s="28">
        <v>1.4173190553085555</v>
      </c>
      <c r="BK18" s="28">
        <v>1.2099971451064315</v>
      </c>
      <c r="BL18" s="28">
        <v>1.2154287016948992</v>
      </c>
      <c r="BM18" s="28">
        <v>1.0664455801990285</v>
      </c>
      <c r="BN18" s="28">
        <v>1.1103181789885239</v>
      </c>
      <c r="BO18" s="28">
        <v>1.0390282863161677</v>
      </c>
      <c r="BP18" s="28">
        <v>0.96025538394800691</v>
      </c>
      <c r="BQ18" s="28">
        <v>1.0097153860031431</v>
      </c>
      <c r="BR18" s="28">
        <v>1.0302848696711302</v>
      </c>
      <c r="BS18" s="28">
        <v>0.92718578053098966</v>
      </c>
      <c r="BT18" s="28">
        <v>0.82956674648371176</v>
      </c>
      <c r="BU18" s="28">
        <v>0.86246530120781162</v>
      </c>
      <c r="BV18" s="28">
        <v>0.75645194938847049</v>
      </c>
      <c r="BW18" s="28">
        <v>0.80178239344729696</v>
      </c>
    </row>
    <row r="19" spans="1:77" s="16" customFormat="1" x14ac:dyDescent="0.35">
      <c r="A19" s="3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row>
    <row r="20" spans="1:77" x14ac:dyDescent="0.35">
      <c r="A20" s="13" t="s">
        <v>82</v>
      </c>
      <c r="B20" s="26" t="s">
        <v>23</v>
      </c>
      <c r="C20" s="26" t="s">
        <v>24</v>
      </c>
      <c r="D20" s="26" t="s">
        <v>25</v>
      </c>
      <c r="E20" s="26" t="s">
        <v>26</v>
      </c>
      <c r="F20" s="26" t="s">
        <v>27</v>
      </c>
      <c r="G20" s="26" t="s">
        <v>28</v>
      </c>
      <c r="H20" s="26" t="s">
        <v>29</v>
      </c>
      <c r="I20" s="26" t="s">
        <v>30</v>
      </c>
      <c r="J20" s="26" t="s">
        <v>31</v>
      </c>
      <c r="K20" s="26" t="s">
        <v>32</v>
      </c>
      <c r="L20" s="26" t="s">
        <v>33</v>
      </c>
      <c r="M20" s="26" t="s">
        <v>34</v>
      </c>
      <c r="N20" s="26" t="s">
        <v>35</v>
      </c>
      <c r="O20" s="26" t="s">
        <v>36</v>
      </c>
      <c r="P20" s="26" t="s">
        <v>37</v>
      </c>
      <c r="Q20" s="26" t="s">
        <v>38</v>
      </c>
      <c r="R20" s="26" t="s">
        <v>39</v>
      </c>
      <c r="S20" s="26" t="s">
        <v>40</v>
      </c>
      <c r="T20" s="26" t="s">
        <v>41</v>
      </c>
      <c r="U20" s="26" t="s">
        <v>42</v>
      </c>
      <c r="V20" s="26" t="s">
        <v>43</v>
      </c>
      <c r="W20" s="26" t="s">
        <v>44</v>
      </c>
      <c r="X20" s="26" t="s">
        <v>45</v>
      </c>
      <c r="Y20" s="26" t="s">
        <v>46</v>
      </c>
      <c r="Z20" s="26" t="s">
        <v>3</v>
      </c>
      <c r="AA20" s="26" t="s">
        <v>4</v>
      </c>
      <c r="AB20" s="26" t="s">
        <v>5</v>
      </c>
      <c r="AC20" s="26" t="s">
        <v>6</v>
      </c>
      <c r="AD20" s="26" t="s">
        <v>7</v>
      </c>
      <c r="AE20" s="26" t="s">
        <v>8</v>
      </c>
      <c r="AF20" s="26" t="s">
        <v>9</v>
      </c>
      <c r="AG20" s="26" t="s">
        <v>10</v>
      </c>
      <c r="AH20" s="26" t="s">
        <v>11</v>
      </c>
      <c r="AI20" s="26" t="s">
        <v>12</v>
      </c>
      <c r="AJ20" s="26" t="s">
        <v>13</v>
      </c>
      <c r="AK20" s="26" t="s">
        <v>14</v>
      </c>
      <c r="AL20" s="26" t="s">
        <v>15</v>
      </c>
      <c r="AM20" s="26" t="s">
        <v>16</v>
      </c>
      <c r="AN20" s="26" t="s">
        <v>17</v>
      </c>
      <c r="AO20" s="26" t="s">
        <v>18</v>
      </c>
      <c r="AP20" s="26" t="s">
        <v>19</v>
      </c>
      <c r="AQ20" s="26" t="s">
        <v>20</v>
      </c>
      <c r="AR20" s="26" t="s">
        <v>21</v>
      </c>
      <c r="AS20" s="26" t="s">
        <v>22</v>
      </c>
      <c r="AT20" s="26" t="s">
        <v>47</v>
      </c>
      <c r="AU20" s="26" t="s">
        <v>48</v>
      </c>
      <c r="AV20" s="26" t="s">
        <v>66</v>
      </c>
      <c r="AW20" s="26" t="s">
        <v>67</v>
      </c>
      <c r="AX20" s="26" t="s">
        <v>86</v>
      </c>
      <c r="AY20" s="26" t="s">
        <v>87</v>
      </c>
      <c r="AZ20" s="7" t="s">
        <v>115</v>
      </c>
      <c r="BA20" s="7" t="s">
        <v>119</v>
      </c>
      <c r="BB20" s="7" t="s">
        <v>120</v>
      </c>
      <c r="BC20" s="7" t="s">
        <v>121</v>
      </c>
      <c r="BD20" s="7" t="s">
        <v>122</v>
      </c>
      <c r="BE20" s="7" t="s">
        <v>123</v>
      </c>
      <c r="BF20" s="7" t="s">
        <v>124</v>
      </c>
      <c r="BG20" s="7" t="s">
        <v>125</v>
      </c>
      <c r="BH20" s="7" t="s">
        <v>132</v>
      </c>
      <c r="BI20" s="7" t="s">
        <v>133</v>
      </c>
      <c r="BJ20" s="7" t="s">
        <v>134</v>
      </c>
      <c r="BK20" s="7" t="s">
        <v>156</v>
      </c>
      <c r="BL20" s="7" t="s">
        <v>161</v>
      </c>
      <c r="BM20" s="7" t="s">
        <v>169</v>
      </c>
      <c r="BN20" s="7" t="s">
        <v>171</v>
      </c>
      <c r="BO20" s="7" t="s">
        <v>172</v>
      </c>
      <c r="BP20" s="7" t="s">
        <v>173</v>
      </c>
      <c r="BQ20" s="7" t="s">
        <v>178</v>
      </c>
      <c r="BR20" s="7" t="s">
        <v>190</v>
      </c>
      <c r="BS20" s="7" t="s">
        <v>191</v>
      </c>
      <c r="BT20" s="7" t="str">
        <f>BT3</f>
        <v>2022 Q3</v>
      </c>
      <c r="BU20" s="7" t="str">
        <f>BU3</f>
        <v>2022 Q4</v>
      </c>
      <c r="BV20" s="7" t="str">
        <f>BV3</f>
        <v>2023 Q1</v>
      </c>
      <c r="BW20" s="7" t="str">
        <f>BW3</f>
        <v>2023 Q2</v>
      </c>
    </row>
    <row r="21" spans="1:77" s="55" customFormat="1" ht="15.65" customHeight="1" x14ac:dyDescent="0.35">
      <c r="A21" s="9" t="s">
        <v>57</v>
      </c>
      <c r="B21" s="5">
        <v>1064222</v>
      </c>
      <c r="C21" s="5">
        <v>1050876</v>
      </c>
      <c r="D21" s="5">
        <v>1048112</v>
      </c>
      <c r="E21" s="5">
        <v>1188140</v>
      </c>
      <c r="F21" s="5">
        <v>1270351</v>
      </c>
      <c r="G21" s="5">
        <v>1388330</v>
      </c>
      <c r="H21" s="5">
        <v>1442922</v>
      </c>
      <c r="I21" s="5">
        <v>1645236</v>
      </c>
      <c r="J21" s="5">
        <v>1780549</v>
      </c>
      <c r="K21" s="5">
        <v>1790198</v>
      </c>
      <c r="L21" s="5">
        <v>1892277</v>
      </c>
      <c r="M21" s="5">
        <v>2114600</v>
      </c>
      <c r="N21" s="5">
        <v>2362624</v>
      </c>
      <c r="O21" s="5">
        <v>2450731</v>
      </c>
      <c r="P21" s="5">
        <v>2526106</v>
      </c>
      <c r="Q21" s="5">
        <v>2800963</v>
      </c>
      <c r="R21" s="5">
        <v>2922636</v>
      </c>
      <c r="S21" s="5">
        <v>3009896</v>
      </c>
      <c r="T21" s="5">
        <v>2886617</v>
      </c>
      <c r="U21" s="5">
        <v>3093702</v>
      </c>
      <c r="V21" s="5">
        <v>3085465</v>
      </c>
      <c r="W21" s="5">
        <v>2979811</v>
      </c>
      <c r="X21" s="5">
        <v>2958252</v>
      </c>
      <c r="Y21" s="5">
        <v>3165626</v>
      </c>
      <c r="Z21" s="5">
        <v>3045142</v>
      </c>
      <c r="AA21" s="5">
        <v>3018337</v>
      </c>
      <c r="AB21" s="5">
        <v>3037688</v>
      </c>
      <c r="AC21" s="5">
        <v>3229944</v>
      </c>
      <c r="AD21" s="5">
        <v>3192051</v>
      </c>
      <c r="AE21" s="5">
        <v>3144150</v>
      </c>
      <c r="AF21" s="5">
        <v>3049241</v>
      </c>
      <c r="AG21" s="5">
        <v>2973470</v>
      </c>
      <c r="AH21" s="5">
        <v>2695638</v>
      </c>
      <c r="AI21" s="5">
        <v>2443036</v>
      </c>
      <c r="AJ21" s="5">
        <v>2282847</v>
      </c>
      <c r="AK21" s="5">
        <v>2152723</v>
      </c>
      <c r="AL21" s="5">
        <v>2021692</v>
      </c>
      <c r="AM21" s="5">
        <v>1875300</v>
      </c>
      <c r="AN21" s="5">
        <v>1836628</v>
      </c>
      <c r="AO21" s="5">
        <v>1886032</v>
      </c>
      <c r="AP21" s="5">
        <v>1782825</v>
      </c>
      <c r="AQ21" s="5">
        <v>1693735</v>
      </c>
      <c r="AR21" s="5">
        <v>1648876</v>
      </c>
      <c r="AS21" s="5">
        <v>1605763</v>
      </c>
      <c r="AT21" s="5">
        <v>1494905</v>
      </c>
      <c r="AU21" s="5">
        <v>1414517.558</v>
      </c>
      <c r="AV21" s="5">
        <v>1378717.5970000001</v>
      </c>
      <c r="AW21" s="5">
        <v>1354104.7379999999</v>
      </c>
      <c r="AX21" s="5">
        <v>1263000.925</v>
      </c>
      <c r="AY21" s="5">
        <v>1218791.8199999998</v>
      </c>
      <c r="AZ21" s="5">
        <v>1204368.6189999999</v>
      </c>
      <c r="BA21" s="5">
        <v>1215724.3289999999</v>
      </c>
      <c r="BB21" s="5">
        <v>1116125.96</v>
      </c>
      <c r="BC21" s="5">
        <v>1104263.2709999999</v>
      </c>
      <c r="BD21" s="5">
        <v>1087595.075</v>
      </c>
      <c r="BE21" s="5">
        <v>1033800.637</v>
      </c>
      <c r="BF21" s="5">
        <v>948453.64099999995</v>
      </c>
      <c r="BG21" s="5">
        <v>930671.84100000001</v>
      </c>
      <c r="BH21" s="5">
        <v>894408.20600000001</v>
      </c>
      <c r="BI21" s="5">
        <v>864343.06299999997</v>
      </c>
      <c r="BJ21" s="5">
        <v>817190.97900000005</v>
      </c>
      <c r="BK21" s="5">
        <v>635067.58100000001</v>
      </c>
      <c r="BL21" s="5">
        <v>673286.69099999999</v>
      </c>
      <c r="BM21" s="5">
        <v>625059.09100000001</v>
      </c>
      <c r="BN21" s="5">
        <v>579171.79075342801</v>
      </c>
      <c r="BO21" s="5">
        <v>692076.00100000005</v>
      </c>
      <c r="BP21" s="5">
        <v>708452.24199999997</v>
      </c>
      <c r="BQ21" s="5">
        <v>686812.51300000004</v>
      </c>
      <c r="BR21" s="5">
        <v>638652.60970000003</v>
      </c>
      <c r="BS21" s="5">
        <v>599959.81799999997</v>
      </c>
      <c r="BT21" s="5">
        <v>616142.92200000002</v>
      </c>
      <c r="BU21" s="5">
        <v>631371.26500000001</v>
      </c>
      <c r="BV21" s="5">
        <v>550353.27399999998</v>
      </c>
      <c r="BW21" s="5">
        <v>531230.17299999995</v>
      </c>
      <c r="BX21" s="83"/>
      <c r="BY21" s="63"/>
    </row>
    <row r="22" spans="1:77" s="55" customFormat="1" x14ac:dyDescent="0.35">
      <c r="A22" s="9" t="s">
        <v>58</v>
      </c>
      <c r="B22" s="5"/>
      <c r="C22" s="5"/>
      <c r="D22" s="5">
        <v>6099</v>
      </c>
      <c r="E22" s="5">
        <v>6800</v>
      </c>
      <c r="F22" s="5">
        <v>7853</v>
      </c>
      <c r="G22" s="5">
        <v>7728</v>
      </c>
      <c r="H22" s="5">
        <v>8162</v>
      </c>
      <c r="I22" s="5">
        <v>7602</v>
      </c>
      <c r="J22" s="5">
        <v>7859</v>
      </c>
      <c r="K22" s="5">
        <v>8012</v>
      </c>
      <c r="L22" s="5">
        <v>8515</v>
      </c>
      <c r="M22" s="5">
        <v>9048</v>
      </c>
      <c r="N22" s="5">
        <v>10541</v>
      </c>
      <c r="O22" s="5">
        <v>10610</v>
      </c>
      <c r="P22" s="5">
        <v>11333</v>
      </c>
      <c r="Q22" s="5">
        <v>13408</v>
      </c>
      <c r="R22" s="5">
        <v>15130</v>
      </c>
      <c r="S22" s="5">
        <v>14115</v>
      </c>
      <c r="T22" s="5">
        <v>13707</v>
      </c>
      <c r="U22" s="5">
        <v>12540</v>
      </c>
      <c r="V22" s="5">
        <v>11310</v>
      </c>
      <c r="W22" s="5">
        <v>10531</v>
      </c>
      <c r="X22" s="5">
        <v>10616</v>
      </c>
      <c r="Y22" s="5">
        <v>12072</v>
      </c>
      <c r="Z22" s="5">
        <v>10040</v>
      </c>
      <c r="AA22" s="5">
        <v>10204</v>
      </c>
      <c r="AB22" s="5">
        <v>10996</v>
      </c>
      <c r="AC22" s="5">
        <v>12372</v>
      </c>
      <c r="AD22" s="5">
        <v>11471</v>
      </c>
      <c r="AE22" s="5">
        <v>12891</v>
      </c>
      <c r="AF22" s="5">
        <v>12898</v>
      </c>
      <c r="AG22" s="5">
        <v>12939</v>
      </c>
      <c r="AH22" s="5">
        <v>11495</v>
      </c>
      <c r="AI22" s="5">
        <v>12437</v>
      </c>
      <c r="AJ22" s="5">
        <v>12005</v>
      </c>
      <c r="AK22" s="5">
        <v>11657</v>
      </c>
      <c r="AL22" s="5">
        <v>10647</v>
      </c>
      <c r="AM22" s="5">
        <v>11705</v>
      </c>
      <c r="AN22" s="5">
        <v>11881</v>
      </c>
      <c r="AO22" s="5">
        <v>12425</v>
      </c>
      <c r="AP22" s="5">
        <v>11182</v>
      </c>
      <c r="AQ22" s="5">
        <v>11644</v>
      </c>
      <c r="AR22" s="5">
        <v>12165</v>
      </c>
      <c r="AS22" s="5">
        <v>11631</v>
      </c>
      <c r="AT22" s="5">
        <v>10500</v>
      </c>
      <c r="AU22" s="5">
        <v>11539</v>
      </c>
      <c r="AV22" s="5">
        <v>10736</v>
      </c>
      <c r="AW22" s="5">
        <v>10817.678</v>
      </c>
      <c r="AX22" s="5">
        <v>9712.82</v>
      </c>
      <c r="AY22" s="5">
        <v>9662.36</v>
      </c>
      <c r="AZ22" s="5">
        <v>9826.0939999999991</v>
      </c>
      <c r="BA22" s="5">
        <v>9541.85</v>
      </c>
      <c r="BB22" s="5">
        <v>8721.5509999999995</v>
      </c>
      <c r="BC22" s="5">
        <v>8640.24</v>
      </c>
      <c r="BD22" s="5">
        <v>8222.0169999999998</v>
      </c>
      <c r="BE22" s="5">
        <v>7508.5379999999996</v>
      </c>
      <c r="BF22" s="5">
        <v>6859.0010000000002</v>
      </c>
      <c r="BG22" s="5">
        <v>7038.2929999999997</v>
      </c>
      <c r="BH22" s="5">
        <v>6925.5630000000001</v>
      </c>
      <c r="BI22" s="5">
        <v>6609.8239999999996</v>
      </c>
      <c r="BJ22" s="5">
        <v>6186.0290000000005</v>
      </c>
      <c r="BK22" s="5">
        <v>5792.6379999999999</v>
      </c>
      <c r="BL22" s="5">
        <v>5473.0209999999997</v>
      </c>
      <c r="BM22" s="5">
        <v>5126.1459999999997</v>
      </c>
      <c r="BN22" s="5">
        <v>4334.2863468720006</v>
      </c>
      <c r="BO22" s="5">
        <v>4457.5320000000002</v>
      </c>
      <c r="BP22" s="5">
        <v>4323.366</v>
      </c>
      <c r="BQ22" s="5">
        <v>4221.3490000000002</v>
      </c>
      <c r="BR22" s="5">
        <v>4117</v>
      </c>
      <c r="BS22" s="5">
        <v>3902</v>
      </c>
      <c r="BT22" s="5">
        <v>3730.0549999999998</v>
      </c>
      <c r="BU22" s="5">
        <v>3659</v>
      </c>
      <c r="BV22" s="5">
        <v>3197.7350000000001</v>
      </c>
      <c r="BW22" s="5">
        <v>3100.3710000000001</v>
      </c>
      <c r="BX22" s="83"/>
      <c r="BY22" s="63"/>
    </row>
    <row r="23" spans="1:77" s="55" customFormat="1" x14ac:dyDescent="0.35">
      <c r="A23" s="9" t="s">
        <v>59</v>
      </c>
      <c r="B23" s="5"/>
      <c r="C23" s="5"/>
      <c r="D23" s="5"/>
      <c r="E23" s="5"/>
      <c r="F23" s="5"/>
      <c r="G23" s="5"/>
      <c r="H23" s="5"/>
      <c r="I23" s="5"/>
      <c r="J23" s="5"/>
      <c r="K23" s="5"/>
      <c r="L23" s="5"/>
      <c r="M23" s="5"/>
      <c r="N23" s="5"/>
      <c r="O23" s="5"/>
      <c r="P23" s="5"/>
      <c r="Q23" s="5"/>
      <c r="R23" s="5"/>
      <c r="S23" s="5"/>
      <c r="T23" s="5"/>
      <c r="U23" s="5"/>
      <c r="V23" s="5"/>
      <c r="W23" s="5"/>
      <c r="X23" s="5"/>
      <c r="Y23" s="5"/>
      <c r="Z23" s="5">
        <v>1542206</v>
      </c>
      <c r="AA23" s="5">
        <v>1545793</v>
      </c>
      <c r="AB23" s="5">
        <v>1505544</v>
      </c>
      <c r="AC23" s="5">
        <v>1507050</v>
      </c>
      <c r="AD23" s="5">
        <v>1490767</v>
      </c>
      <c r="AE23" s="5">
        <v>1471889</v>
      </c>
      <c r="AF23" s="5">
        <v>1396490</v>
      </c>
      <c r="AG23" s="5">
        <v>1400325</v>
      </c>
      <c r="AH23" s="5">
        <v>1370002</v>
      </c>
      <c r="AI23" s="5">
        <v>1389440</v>
      </c>
      <c r="AJ23" s="5">
        <v>1383977</v>
      </c>
      <c r="AK23" s="5">
        <v>1369648</v>
      </c>
      <c r="AL23" s="5">
        <v>1346743</v>
      </c>
      <c r="AM23" s="5">
        <v>1363686</v>
      </c>
      <c r="AN23" s="5">
        <v>1334704</v>
      </c>
      <c r="AO23" s="5">
        <v>1359697</v>
      </c>
      <c r="AP23" s="5">
        <v>1339244</v>
      </c>
      <c r="AQ23" s="5">
        <v>1437242</v>
      </c>
      <c r="AR23" s="5">
        <v>1401803</v>
      </c>
      <c r="AS23" s="5">
        <v>1421142</v>
      </c>
      <c r="AT23" s="5">
        <v>1382549</v>
      </c>
      <c r="AU23" s="5">
        <v>1398511</v>
      </c>
      <c r="AV23" s="5">
        <v>1362987.818</v>
      </c>
      <c r="AW23" s="5">
        <v>1376423.97</v>
      </c>
      <c r="AX23" s="5">
        <v>1345992.8219999999</v>
      </c>
      <c r="AY23" s="5">
        <v>1374416.3348373985</v>
      </c>
      <c r="AZ23" s="5">
        <v>1305927.372</v>
      </c>
      <c r="BA23" s="5">
        <v>1343068.655</v>
      </c>
      <c r="BB23" s="5">
        <v>1307340.878</v>
      </c>
      <c r="BC23" s="5">
        <v>1327903.264</v>
      </c>
      <c r="BD23" s="5">
        <v>1290491.098</v>
      </c>
      <c r="BE23" s="5">
        <v>1329201.426</v>
      </c>
      <c r="BF23" s="5">
        <v>1307335.9099999999</v>
      </c>
      <c r="BG23" s="5">
        <v>1306247.7760000001</v>
      </c>
      <c r="BH23" s="5">
        <v>1262490.588</v>
      </c>
      <c r="BI23" s="5">
        <v>1291929.7150000001</v>
      </c>
      <c r="BJ23" s="5">
        <v>1398986.5120000001</v>
      </c>
      <c r="BK23" s="5">
        <v>1547716.338</v>
      </c>
      <c r="BL23" s="5">
        <v>1419359.0970000001</v>
      </c>
      <c r="BM23" s="5">
        <v>1363143.52</v>
      </c>
      <c r="BN23" s="5">
        <v>1272347.5</v>
      </c>
      <c r="BO23" s="5">
        <v>1443050.531</v>
      </c>
      <c r="BP23" s="5">
        <v>1325542.676</v>
      </c>
      <c r="BQ23" s="5">
        <v>1335173.5689999999</v>
      </c>
      <c r="BR23" s="5">
        <v>1275221.108</v>
      </c>
      <c r="BS23" s="5">
        <v>1259764.366525826</v>
      </c>
      <c r="BT23" s="5">
        <v>1234132</v>
      </c>
      <c r="BU23" s="5">
        <v>1258306</v>
      </c>
      <c r="BV23" s="5">
        <v>824531</v>
      </c>
      <c r="BW23" s="5">
        <v>742781</v>
      </c>
      <c r="BX23" s="59"/>
      <c r="BY23" s="63"/>
    </row>
    <row r="24" spans="1:77" s="55" customFormat="1" x14ac:dyDescent="0.35">
      <c r="A24" s="9" t="s">
        <v>85</v>
      </c>
      <c r="B24" s="5"/>
      <c r="C24" s="5"/>
      <c r="D24" s="5"/>
      <c r="E24" s="5"/>
      <c r="F24" s="5"/>
      <c r="G24" s="5"/>
      <c r="H24" s="5"/>
      <c r="I24" s="5"/>
      <c r="J24" s="5"/>
      <c r="K24" s="5"/>
      <c r="L24" s="5"/>
      <c r="M24" s="5"/>
      <c r="N24" s="5"/>
      <c r="O24" s="5"/>
      <c r="P24" s="5"/>
      <c r="Q24" s="5"/>
      <c r="R24" s="5"/>
      <c r="S24" s="5"/>
      <c r="T24" s="5"/>
      <c r="U24" s="5"/>
      <c r="V24" s="5"/>
      <c r="W24" s="5"/>
      <c r="X24" s="5"/>
      <c r="Y24" s="5"/>
      <c r="Z24" s="5">
        <v>565087</v>
      </c>
      <c r="AA24" s="5">
        <v>589474</v>
      </c>
      <c r="AB24" s="5">
        <v>600488</v>
      </c>
      <c r="AC24" s="5">
        <v>618416</v>
      </c>
      <c r="AD24" s="5">
        <v>622422</v>
      </c>
      <c r="AE24" s="5">
        <v>643808</v>
      </c>
      <c r="AF24" s="5">
        <v>683719</v>
      </c>
      <c r="AG24" s="5">
        <v>662741</v>
      </c>
      <c r="AH24" s="5">
        <v>652026</v>
      </c>
      <c r="AI24" s="5">
        <v>701265</v>
      </c>
      <c r="AJ24" s="5">
        <v>755266</v>
      </c>
      <c r="AK24" s="5">
        <v>787182</v>
      </c>
      <c r="AL24" s="5">
        <v>806990</v>
      </c>
      <c r="AM24" s="5">
        <v>879062</v>
      </c>
      <c r="AN24" s="5">
        <v>905594</v>
      </c>
      <c r="AO24" s="5">
        <v>948805</v>
      </c>
      <c r="AP24" s="5">
        <v>950676</v>
      </c>
      <c r="AQ24" s="5">
        <v>919808</v>
      </c>
      <c r="AR24" s="5">
        <v>943899</v>
      </c>
      <c r="AS24" s="5">
        <v>970097</v>
      </c>
      <c r="AT24" s="5">
        <v>988234</v>
      </c>
      <c r="AU24" s="5">
        <v>1021502</v>
      </c>
      <c r="AV24" s="5">
        <v>1014915.1949999999</v>
      </c>
      <c r="AW24" s="5">
        <v>1031924.7389999999</v>
      </c>
      <c r="AX24" s="5">
        <v>1042509.112</v>
      </c>
      <c r="AY24" s="5">
        <v>1015347.3396097319</v>
      </c>
      <c r="AZ24" s="5">
        <v>1038608.452</v>
      </c>
      <c r="BA24" s="5">
        <v>1066341.503</v>
      </c>
      <c r="BB24" s="5">
        <v>1086485.318</v>
      </c>
      <c r="BC24" s="5">
        <v>1108520.9650000001</v>
      </c>
      <c r="BD24" s="5">
        <v>1057849.6640000001</v>
      </c>
      <c r="BE24" s="5">
        <v>1087766.425</v>
      </c>
      <c r="BF24" s="5">
        <v>1057843.7139999999</v>
      </c>
      <c r="BG24" s="5">
        <v>1095570.7709999999</v>
      </c>
      <c r="BH24" s="5">
        <v>1078431.916</v>
      </c>
      <c r="BI24" s="5">
        <v>1043413.922</v>
      </c>
      <c r="BJ24" s="5">
        <v>1137828.861</v>
      </c>
      <c r="BK24" s="5">
        <v>1357444.0149999999</v>
      </c>
      <c r="BL24" s="5">
        <v>1229455.4140000001</v>
      </c>
      <c r="BM24" s="5">
        <v>1325964.209</v>
      </c>
      <c r="BN24" s="5">
        <v>1299867.5</v>
      </c>
      <c r="BO24" s="5">
        <v>1342641.57</v>
      </c>
      <c r="BP24" s="5">
        <v>1270776.9350000001</v>
      </c>
      <c r="BQ24" s="5">
        <v>1304193.622</v>
      </c>
      <c r="BR24" s="5">
        <v>1279071.686</v>
      </c>
      <c r="BS24" s="5">
        <v>1234484.7214165709</v>
      </c>
      <c r="BT24" s="5">
        <v>1171414</v>
      </c>
      <c r="BU24" s="5">
        <v>1204789</v>
      </c>
      <c r="BV24" s="5">
        <v>1195275</v>
      </c>
      <c r="BW24" s="5">
        <v>1193023</v>
      </c>
      <c r="BX24" s="59"/>
      <c r="BY24" s="63"/>
    </row>
    <row r="25" spans="1:77" s="55" customFormat="1" x14ac:dyDescent="0.35">
      <c r="A25" s="9" t="s">
        <v>60</v>
      </c>
      <c r="B25" s="5"/>
      <c r="C25" s="5"/>
      <c r="D25" s="5"/>
      <c r="E25" s="5"/>
      <c r="F25" s="5"/>
      <c r="G25" s="5"/>
      <c r="H25" s="5"/>
      <c r="I25" s="5"/>
      <c r="J25" s="5"/>
      <c r="K25" s="5"/>
      <c r="L25" s="5"/>
      <c r="M25" s="5"/>
      <c r="N25" s="5">
        <v>1565008</v>
      </c>
      <c r="O25" s="5">
        <v>1760847</v>
      </c>
      <c r="P25" s="5">
        <v>1711976</v>
      </c>
      <c r="Q25" s="5">
        <v>1836992</v>
      </c>
      <c r="R25" s="5">
        <v>1809520</v>
      </c>
      <c r="S25" s="5">
        <v>1856651</v>
      </c>
      <c r="T25" s="5">
        <v>1855481</v>
      </c>
      <c r="U25" s="5">
        <v>1942349</v>
      </c>
      <c r="V25" s="5">
        <v>1975141</v>
      </c>
      <c r="W25" s="5">
        <v>1999439</v>
      </c>
      <c r="X25" s="5">
        <v>1998720</v>
      </c>
      <c r="Y25" s="5">
        <v>2145436</v>
      </c>
      <c r="Z25" s="5">
        <v>2107293</v>
      </c>
      <c r="AA25" s="5">
        <v>2135267</v>
      </c>
      <c r="AB25" s="5">
        <v>2106032</v>
      </c>
      <c r="AC25" s="5">
        <v>2125466</v>
      </c>
      <c r="AD25" s="5">
        <v>2113189</v>
      </c>
      <c r="AE25" s="5">
        <v>2115697</v>
      </c>
      <c r="AF25" s="5">
        <v>2080208</v>
      </c>
      <c r="AG25" s="5">
        <v>2063066</v>
      </c>
      <c r="AH25" s="5">
        <v>2022027</v>
      </c>
      <c r="AI25" s="5">
        <v>2090704</v>
      </c>
      <c r="AJ25" s="5">
        <v>2139243</v>
      </c>
      <c r="AK25" s="5">
        <v>2156829</v>
      </c>
      <c r="AL25" s="5">
        <v>2153734</v>
      </c>
      <c r="AM25" s="5">
        <v>2242747</v>
      </c>
      <c r="AN25" s="5">
        <v>2240299</v>
      </c>
      <c r="AO25" s="5">
        <v>2308502</v>
      </c>
      <c r="AP25" s="5">
        <v>2289920</v>
      </c>
      <c r="AQ25" s="5">
        <v>2357051</v>
      </c>
      <c r="AR25" s="5">
        <v>2345702</v>
      </c>
      <c r="AS25" s="5">
        <v>2391238.7289999998</v>
      </c>
      <c r="AT25" s="5">
        <v>2370783.2450000001</v>
      </c>
      <c r="AU25" s="5">
        <v>2420013.1409999998</v>
      </c>
      <c r="AV25" s="5">
        <v>2377903.0129999998</v>
      </c>
      <c r="AW25" s="5">
        <v>2408348.7089999998</v>
      </c>
      <c r="AX25" s="5">
        <v>2388501.9339999999</v>
      </c>
      <c r="AY25" s="5">
        <v>2389763.6744471304</v>
      </c>
      <c r="AZ25" s="5">
        <v>2344535.824</v>
      </c>
      <c r="BA25" s="5">
        <v>2409410.1579999998</v>
      </c>
      <c r="BB25" s="5">
        <v>2393826.196</v>
      </c>
      <c r="BC25" s="5">
        <v>2436424.2289999998</v>
      </c>
      <c r="BD25" s="5">
        <v>2348340.7620000001</v>
      </c>
      <c r="BE25" s="5">
        <v>2416967.8509999998</v>
      </c>
      <c r="BF25" s="5">
        <v>2365179.6239999998</v>
      </c>
      <c r="BG25" s="5">
        <v>2401818.5470000003</v>
      </c>
      <c r="BH25" s="5">
        <v>2340922.5040000002</v>
      </c>
      <c r="BI25" s="5">
        <v>2335343.6370000001</v>
      </c>
      <c r="BJ25" s="5">
        <v>2536815.3730000001</v>
      </c>
      <c r="BK25" s="5">
        <v>2905160.3530000001</v>
      </c>
      <c r="BL25" s="5">
        <v>2648814.5109999999</v>
      </c>
      <c r="BM25" s="5">
        <v>2689107.7289999998</v>
      </c>
      <c r="BN25" s="5">
        <v>2572215</v>
      </c>
      <c r="BO25" s="5">
        <v>2785692.1009999998</v>
      </c>
      <c r="BP25" s="5">
        <v>2596319.611</v>
      </c>
      <c r="BQ25" s="5">
        <v>2639367.1910000001</v>
      </c>
      <c r="BR25" s="5">
        <v>2554292.7939999998</v>
      </c>
      <c r="BS25" s="5">
        <v>2494249.0879423972</v>
      </c>
      <c r="BT25" s="5">
        <v>2405546</v>
      </c>
      <c r="BU25" s="5">
        <v>2463095</v>
      </c>
      <c r="BV25" s="5">
        <v>2019806</v>
      </c>
      <c r="BW25" s="5">
        <v>1935804</v>
      </c>
      <c r="BY25" s="63"/>
    </row>
    <row r="26" spans="1:77" s="55" customFormat="1" x14ac:dyDescent="0.35">
      <c r="A26" s="9" t="s">
        <v>61</v>
      </c>
      <c r="B26" s="5"/>
      <c r="C26" s="5"/>
      <c r="D26" s="5"/>
      <c r="E26" s="5"/>
      <c r="F26" s="5"/>
      <c r="G26" s="5"/>
      <c r="H26" s="5"/>
      <c r="I26" s="5"/>
      <c r="J26" s="5"/>
      <c r="K26" s="5"/>
      <c r="L26" s="5"/>
      <c r="M26" s="5"/>
      <c r="N26" s="5">
        <v>303495</v>
      </c>
      <c r="O26" s="5">
        <v>321385</v>
      </c>
      <c r="P26" s="5">
        <v>303527</v>
      </c>
      <c r="Q26" s="5">
        <v>310679</v>
      </c>
      <c r="R26" s="5">
        <v>294485</v>
      </c>
      <c r="S26" s="5">
        <v>286245</v>
      </c>
      <c r="T26" s="5">
        <v>287052</v>
      </c>
      <c r="U26" s="5">
        <v>297780</v>
      </c>
      <c r="V26" s="5">
        <v>292345</v>
      </c>
      <c r="W26" s="5">
        <v>282062</v>
      </c>
      <c r="X26" s="5">
        <v>282196</v>
      </c>
      <c r="Y26" s="5">
        <v>303318</v>
      </c>
      <c r="Z26" s="5">
        <v>307587</v>
      </c>
      <c r="AA26" s="5">
        <v>305367</v>
      </c>
      <c r="AB26" s="5">
        <v>303693</v>
      </c>
      <c r="AC26" s="5">
        <v>306038</v>
      </c>
      <c r="AD26" s="5">
        <v>300786</v>
      </c>
      <c r="AE26" s="5">
        <v>294242</v>
      </c>
      <c r="AF26" s="5">
        <v>291260</v>
      </c>
      <c r="AG26" s="5">
        <v>296203</v>
      </c>
      <c r="AH26" s="5">
        <v>294024</v>
      </c>
      <c r="AI26" s="5">
        <v>298505</v>
      </c>
      <c r="AJ26" s="5">
        <v>312117</v>
      </c>
      <c r="AK26" s="5">
        <v>320457</v>
      </c>
      <c r="AL26" s="5">
        <v>327953</v>
      </c>
      <c r="AM26" s="5">
        <v>328809</v>
      </c>
      <c r="AN26" s="5">
        <v>347911</v>
      </c>
      <c r="AO26" s="5">
        <v>367066</v>
      </c>
      <c r="AP26" s="5">
        <v>366066</v>
      </c>
      <c r="AQ26" s="5">
        <v>363883</v>
      </c>
      <c r="AR26" s="5">
        <v>367108</v>
      </c>
      <c r="AS26" s="5">
        <v>374671.75900000002</v>
      </c>
      <c r="AT26" s="5">
        <v>365599.35200000001</v>
      </c>
      <c r="AU26" s="5">
        <v>367373.84700000001</v>
      </c>
      <c r="AV26" s="5">
        <v>369855.57699999999</v>
      </c>
      <c r="AW26" s="5">
        <v>362262.17300000001</v>
      </c>
      <c r="AX26" s="5">
        <v>360478.12199999997</v>
      </c>
      <c r="AY26" s="5">
        <v>351827.59845072159</v>
      </c>
      <c r="AZ26" s="5">
        <v>351536.04599999997</v>
      </c>
      <c r="BA26" s="5">
        <v>362522.27</v>
      </c>
      <c r="BB26" s="5">
        <v>354829.20199999999</v>
      </c>
      <c r="BC26" s="5">
        <v>340200.06699999998</v>
      </c>
      <c r="BD26" s="5">
        <v>361794.50400000002</v>
      </c>
      <c r="BE26" s="5">
        <v>388465.679</v>
      </c>
      <c r="BF26" s="5">
        <v>388884.3350426582</v>
      </c>
      <c r="BG26" s="5">
        <v>383183.18225666613</v>
      </c>
      <c r="BH26" s="5">
        <v>383279.04150666611</v>
      </c>
      <c r="BI26" s="5">
        <v>386360.92000312312</v>
      </c>
      <c r="BJ26" s="5">
        <v>437290.38775100349</v>
      </c>
      <c r="BK26" s="5">
        <v>528234.93404340337</v>
      </c>
      <c r="BL26" s="5">
        <v>486710.59114529961</v>
      </c>
      <c r="BM26" s="5">
        <v>492268.15788097924</v>
      </c>
      <c r="BN26" s="5">
        <v>482867.85613662633</v>
      </c>
      <c r="BO26" s="5">
        <v>510232.94857577002</v>
      </c>
      <c r="BP26" s="5">
        <v>505031.37184538529</v>
      </c>
      <c r="BQ26" s="5">
        <v>507987</v>
      </c>
      <c r="BR26" s="5">
        <v>483030.06699999998</v>
      </c>
      <c r="BS26" s="5">
        <v>466799.38820347295</v>
      </c>
      <c r="BT26" s="5">
        <v>470156.72700000001</v>
      </c>
      <c r="BU26" s="5">
        <v>452624.74900000001</v>
      </c>
      <c r="BV26" s="5">
        <v>356815</v>
      </c>
      <c r="BW26" s="5">
        <v>309050</v>
      </c>
      <c r="BY26" s="63"/>
    </row>
    <row r="27" spans="1:77" s="55" customFormat="1" x14ac:dyDescent="0.35">
      <c r="A27" s="9" t="s">
        <v>62</v>
      </c>
      <c r="B27" s="5"/>
      <c r="C27" s="5"/>
      <c r="D27" s="5"/>
      <c r="E27" s="5"/>
      <c r="F27" s="5"/>
      <c r="G27" s="5"/>
      <c r="H27" s="5"/>
      <c r="I27" s="5"/>
      <c r="J27" s="5"/>
      <c r="K27" s="5"/>
      <c r="L27" s="5"/>
      <c r="M27" s="5"/>
      <c r="N27" s="5">
        <v>285450</v>
      </c>
      <c r="O27" s="5">
        <v>304126</v>
      </c>
      <c r="P27" s="5">
        <v>294625</v>
      </c>
      <c r="Q27" s="5">
        <v>284098</v>
      </c>
      <c r="R27" s="5">
        <v>260858</v>
      </c>
      <c r="S27" s="5">
        <v>265308</v>
      </c>
      <c r="T27" s="5">
        <v>267696</v>
      </c>
      <c r="U27" s="5">
        <v>255649</v>
      </c>
      <c r="V27" s="5">
        <v>231582</v>
      </c>
      <c r="W27" s="5">
        <v>254288</v>
      </c>
      <c r="X27" s="5">
        <v>265689</v>
      </c>
      <c r="Y27" s="5">
        <v>250846</v>
      </c>
      <c r="Z27" s="5">
        <v>218478</v>
      </c>
      <c r="AA27" s="5">
        <v>254118</v>
      </c>
      <c r="AB27" s="5">
        <v>270471</v>
      </c>
      <c r="AC27" s="5">
        <v>263548</v>
      </c>
      <c r="AD27" s="5">
        <v>265312</v>
      </c>
      <c r="AE27" s="5">
        <v>285525</v>
      </c>
      <c r="AF27" s="5">
        <v>283485</v>
      </c>
      <c r="AG27" s="5">
        <v>261591</v>
      </c>
      <c r="AH27" s="5">
        <v>247001</v>
      </c>
      <c r="AI27" s="5">
        <v>259538</v>
      </c>
      <c r="AJ27" s="5">
        <v>322566</v>
      </c>
      <c r="AK27" s="5">
        <v>310339</v>
      </c>
      <c r="AL27" s="5">
        <v>285603.24761771999</v>
      </c>
      <c r="AM27" s="5">
        <v>289911.62199999997</v>
      </c>
      <c r="AN27" s="5">
        <v>278555.14799999999</v>
      </c>
      <c r="AO27" s="5">
        <v>267032.08399999997</v>
      </c>
      <c r="AP27" s="5">
        <v>257755.334</v>
      </c>
      <c r="AQ27" s="5">
        <v>269213.55699999997</v>
      </c>
      <c r="AR27" s="5">
        <v>266983.53600000002</v>
      </c>
      <c r="AS27" s="5">
        <v>250736.31899999999</v>
      </c>
      <c r="AT27" s="5">
        <v>243749.63099999999</v>
      </c>
      <c r="AU27" s="5">
        <v>258681.97500000001</v>
      </c>
      <c r="AV27" s="5">
        <v>259317.53599999999</v>
      </c>
      <c r="AW27" s="5">
        <v>249546.022</v>
      </c>
      <c r="AX27" s="5">
        <v>234895.101</v>
      </c>
      <c r="AY27" s="5">
        <v>249035.79500000001</v>
      </c>
      <c r="AZ27" s="5">
        <v>264891.00300000003</v>
      </c>
      <c r="BA27" s="5">
        <v>251723.80799999999</v>
      </c>
      <c r="BB27" s="5">
        <v>244130.88</v>
      </c>
      <c r="BC27" s="5">
        <v>257114.36600000001</v>
      </c>
      <c r="BD27" s="5">
        <v>267400.09700000001</v>
      </c>
      <c r="BE27" s="5">
        <v>254584.71599999999</v>
      </c>
      <c r="BF27" s="5">
        <v>238702.30649284914</v>
      </c>
      <c r="BG27" s="5">
        <v>249699.52746999901</v>
      </c>
      <c r="BH27" s="5">
        <v>262358.40432333242</v>
      </c>
      <c r="BI27" s="5">
        <v>245548.82481522791</v>
      </c>
      <c r="BJ27" s="5">
        <v>251537.3006290482</v>
      </c>
      <c r="BK27" s="5">
        <v>232019.4259068445</v>
      </c>
      <c r="BL27" s="5">
        <v>236166.27786546311</v>
      </c>
      <c r="BM27" s="5">
        <v>233560.32350475638</v>
      </c>
      <c r="BN27" s="5">
        <v>223720.8039859125</v>
      </c>
      <c r="BO27" s="5">
        <v>223437.62072874641</v>
      </c>
      <c r="BP27" s="5">
        <v>244106.98293992493</v>
      </c>
      <c r="BQ27" s="5">
        <v>225572</v>
      </c>
      <c r="BR27" s="5">
        <v>223401.89799999999</v>
      </c>
      <c r="BS27" s="5">
        <v>240076.71241091</v>
      </c>
      <c r="BT27" s="5">
        <v>245306.54199999999</v>
      </c>
      <c r="BU27" s="5">
        <v>234972.55100000001</v>
      </c>
      <c r="BV27" s="5">
        <v>183230</v>
      </c>
      <c r="BW27" s="5">
        <v>189008</v>
      </c>
      <c r="BY27" s="63"/>
    </row>
    <row r="28" spans="1:77" s="55" customFormat="1" x14ac:dyDescent="0.35">
      <c r="A28" s="9" t="s">
        <v>63</v>
      </c>
      <c r="B28" s="5"/>
      <c r="C28" s="5"/>
      <c r="D28" s="5"/>
      <c r="E28" s="5"/>
      <c r="F28" s="5"/>
      <c r="G28" s="5"/>
      <c r="H28" s="5"/>
      <c r="I28" s="5"/>
      <c r="J28" s="5"/>
      <c r="K28" s="5"/>
      <c r="L28" s="5"/>
      <c r="M28" s="5"/>
      <c r="N28" s="5">
        <v>397205</v>
      </c>
      <c r="O28" s="5">
        <v>462921</v>
      </c>
      <c r="P28" s="5">
        <v>520735</v>
      </c>
      <c r="Q28" s="5">
        <v>528240</v>
      </c>
      <c r="R28" s="5">
        <v>134853</v>
      </c>
      <c r="S28" s="5">
        <v>128921</v>
      </c>
      <c r="T28" s="5">
        <v>122692</v>
      </c>
      <c r="U28" s="5">
        <v>121994</v>
      </c>
      <c r="V28" s="5">
        <v>125750</v>
      </c>
      <c r="W28" s="5">
        <v>114363</v>
      </c>
      <c r="X28" s="5">
        <v>116535</v>
      </c>
      <c r="Y28" s="5">
        <v>113849</v>
      </c>
      <c r="Z28" s="5">
        <v>73560</v>
      </c>
      <c r="AA28" s="5">
        <v>71419</v>
      </c>
      <c r="AB28" s="5">
        <v>74345</v>
      </c>
      <c r="AC28" s="5">
        <v>74306</v>
      </c>
      <c r="AD28" s="5">
        <v>69520</v>
      </c>
      <c r="AE28" s="5">
        <v>68540</v>
      </c>
      <c r="AF28" s="5">
        <v>70474</v>
      </c>
      <c r="AG28" s="5">
        <v>72459</v>
      </c>
      <c r="AH28" s="5">
        <v>72512</v>
      </c>
      <c r="AI28" s="5">
        <v>76626</v>
      </c>
      <c r="AJ28" s="5">
        <v>80469</v>
      </c>
      <c r="AK28" s="5">
        <v>76103</v>
      </c>
      <c r="AL28" s="5">
        <v>72476</v>
      </c>
      <c r="AM28" s="5">
        <v>76503</v>
      </c>
      <c r="AN28" s="5">
        <v>80146</v>
      </c>
      <c r="AO28" s="5">
        <v>80122</v>
      </c>
      <c r="AP28" s="5">
        <v>79839</v>
      </c>
      <c r="AQ28" s="5">
        <v>81387</v>
      </c>
      <c r="AR28" s="5">
        <v>87735</v>
      </c>
      <c r="AS28" s="5">
        <v>86789.157000000007</v>
      </c>
      <c r="AT28" s="5">
        <v>86083.923999999999</v>
      </c>
      <c r="AU28" s="5">
        <v>88955.23</v>
      </c>
      <c r="AV28" s="5">
        <v>91581.485000000001</v>
      </c>
      <c r="AW28" s="5">
        <v>87070.876999999993</v>
      </c>
      <c r="AX28" s="5">
        <v>85424.255999999994</v>
      </c>
      <c r="AY28" s="5">
        <v>103153.6261023752</v>
      </c>
      <c r="AZ28" s="5">
        <v>115579.05899999999</v>
      </c>
      <c r="BA28" s="5">
        <v>115214.31200000001</v>
      </c>
      <c r="BB28" s="5">
        <v>110806.011</v>
      </c>
      <c r="BC28" s="5">
        <v>109832.00599999999</v>
      </c>
      <c r="BD28" s="5">
        <v>115680.856</v>
      </c>
      <c r="BE28" s="5">
        <v>110600.636</v>
      </c>
      <c r="BF28" s="5">
        <v>101567.7033693187</v>
      </c>
      <c r="BG28" s="5">
        <v>94685.5966899997</v>
      </c>
      <c r="BH28" s="5">
        <v>98332.5726466661</v>
      </c>
      <c r="BI28" s="5">
        <v>91429.597579473295</v>
      </c>
      <c r="BJ28" s="5">
        <v>92262.593445847306</v>
      </c>
      <c r="BK28" s="5">
        <v>78438.452485600705</v>
      </c>
      <c r="BL28" s="5">
        <v>75386.760016666201</v>
      </c>
      <c r="BM28" s="5">
        <v>74817.310974227206</v>
      </c>
      <c r="BN28" s="5">
        <v>61431.556699318702</v>
      </c>
      <c r="BO28" s="5">
        <v>58673.632347656603</v>
      </c>
      <c r="BP28" s="5">
        <v>71268.842206658592</v>
      </c>
      <c r="BQ28" s="5">
        <v>57763.605878169197</v>
      </c>
      <c r="BR28" s="5">
        <v>56835.627</v>
      </c>
      <c r="BS28" s="5">
        <v>54017.012945256</v>
      </c>
      <c r="BT28" s="5">
        <v>53162.716999999997</v>
      </c>
      <c r="BU28" s="5">
        <v>50012.163</v>
      </c>
      <c r="BV28" s="5">
        <v>36086</v>
      </c>
      <c r="BW28" s="5">
        <v>36002.504999999997</v>
      </c>
      <c r="BY28" s="63"/>
    </row>
    <row r="29" spans="1:77" s="55" customFormat="1" x14ac:dyDescent="0.35">
      <c r="A29" s="9" t="s">
        <v>51</v>
      </c>
      <c r="B29" s="5"/>
      <c r="C29" s="5"/>
      <c r="D29" s="5"/>
      <c r="E29" s="5"/>
      <c r="F29" s="5"/>
      <c r="G29" s="5"/>
      <c r="H29" s="5"/>
      <c r="I29" s="5"/>
      <c r="J29" s="5"/>
      <c r="K29" s="5"/>
      <c r="L29" s="5"/>
      <c r="M29" s="5"/>
      <c r="N29" s="5">
        <v>2551158</v>
      </c>
      <c r="O29" s="5">
        <v>2849278</v>
      </c>
      <c r="P29" s="5">
        <v>2830864</v>
      </c>
      <c r="Q29" s="5">
        <v>2960009</v>
      </c>
      <c r="R29" s="5">
        <v>2499715</v>
      </c>
      <c r="S29" s="5">
        <v>2537125</v>
      </c>
      <c r="T29" s="5">
        <v>2532922</v>
      </c>
      <c r="U29" s="5">
        <v>2617772</v>
      </c>
      <c r="V29" s="5">
        <v>2624819</v>
      </c>
      <c r="W29" s="5">
        <v>2650152</v>
      </c>
      <c r="X29" s="5">
        <v>2663140</v>
      </c>
      <c r="Y29" s="5">
        <v>2813449</v>
      </c>
      <c r="Z29" s="5">
        <v>2706918</v>
      </c>
      <c r="AA29" s="5">
        <v>2766171</v>
      </c>
      <c r="AB29" s="5">
        <v>2754541</v>
      </c>
      <c r="AC29" s="5">
        <v>2769357</v>
      </c>
      <c r="AD29" s="5">
        <v>2748807</v>
      </c>
      <c r="AE29" s="5">
        <v>2764004</v>
      </c>
      <c r="AF29" s="5">
        <v>2725427</v>
      </c>
      <c r="AG29" s="5">
        <v>2693319</v>
      </c>
      <c r="AH29" s="5">
        <v>2635564</v>
      </c>
      <c r="AI29" s="5">
        <v>2725373</v>
      </c>
      <c r="AJ29" s="5">
        <v>2854394</v>
      </c>
      <c r="AK29" s="5">
        <v>2863729</v>
      </c>
      <c r="AL29" s="10">
        <v>2839765.3908072514</v>
      </c>
      <c r="AM29" s="10">
        <v>2937970.818</v>
      </c>
      <c r="AN29" s="10">
        <v>2946910.0830000001</v>
      </c>
      <c r="AO29" s="10">
        <v>3022722.568</v>
      </c>
      <c r="AP29" s="10">
        <v>2993579.4939999995</v>
      </c>
      <c r="AQ29" s="10">
        <v>3071533.9468538603</v>
      </c>
      <c r="AR29" s="10">
        <v>3067528.6379999998</v>
      </c>
      <c r="AS29" s="10">
        <v>3103435.9640000002</v>
      </c>
      <c r="AT29" s="10">
        <v>3066216.1520000002</v>
      </c>
      <c r="AU29" s="10">
        <v>3135024.193</v>
      </c>
      <c r="AV29" s="10">
        <v>3098657.6109999996</v>
      </c>
      <c r="AW29" s="10">
        <v>3107227.7809999995</v>
      </c>
      <c r="AX29" s="10">
        <v>3069299.4129999997</v>
      </c>
      <c r="AY29" s="10">
        <v>3093780.6940002274</v>
      </c>
      <c r="AZ29" s="10">
        <v>3076541.932</v>
      </c>
      <c r="BA29" s="10">
        <v>3138870.548</v>
      </c>
      <c r="BB29" s="10">
        <v>3103592.2889999999</v>
      </c>
      <c r="BC29" s="10">
        <v>3143570.6679999996</v>
      </c>
      <c r="BD29" s="10">
        <v>3093216.2190000005</v>
      </c>
      <c r="BE29" s="10">
        <v>3170618.8819999998</v>
      </c>
      <c r="BF29" s="10">
        <v>3094333.9689048259</v>
      </c>
      <c r="BG29" s="10">
        <v>3129386.853416665</v>
      </c>
      <c r="BH29" s="10">
        <v>3084892.5224766652</v>
      </c>
      <c r="BI29" s="10">
        <v>3058682.9793978245</v>
      </c>
      <c r="BJ29" s="10">
        <v>3317905.6548258988</v>
      </c>
      <c r="BK29" s="10">
        <v>3743853.1654358483</v>
      </c>
      <c r="BL29" s="10">
        <v>3447078.1400274285</v>
      </c>
      <c r="BM29" s="10">
        <v>3489753.5213599624</v>
      </c>
      <c r="BN29" s="10">
        <v>3340235.2168218577</v>
      </c>
      <c r="BO29" s="10">
        <v>3578036.3026521727</v>
      </c>
      <c r="BP29" s="10">
        <v>3416726.8079919694</v>
      </c>
      <c r="BQ29" s="10">
        <v>3430689.7968781693</v>
      </c>
      <c r="BR29" s="10">
        <v>3317560.3859999995</v>
      </c>
      <c r="BS29" s="10">
        <v>3255142.2015020363</v>
      </c>
      <c r="BT29" s="10">
        <v>3174171.986</v>
      </c>
      <c r="BU29" s="10">
        <v>3200704.463</v>
      </c>
      <c r="BV29" s="10">
        <v>2595937</v>
      </c>
      <c r="BW29" s="10">
        <v>2469864.5049999999</v>
      </c>
      <c r="BX29" s="53"/>
      <c r="BY29" s="63"/>
    </row>
    <row r="30" spans="1:77" s="55" customFormat="1" x14ac:dyDescent="0.35">
      <c r="A30" s="9" t="s">
        <v>126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v>17748052.769036405</v>
      </c>
      <c r="AU30" s="5">
        <v>17920844.097650662</v>
      </c>
      <c r="AV30" s="5">
        <v>18970667.366808929</v>
      </c>
      <c r="AW30" s="5">
        <v>19381514.929641407</v>
      </c>
      <c r="AX30" s="5">
        <v>19373300.551908828</v>
      </c>
      <c r="AY30" s="5">
        <v>20178818.653735805</v>
      </c>
      <c r="AZ30" s="5">
        <v>20426063.887236401</v>
      </c>
      <c r="BA30" s="5">
        <v>21736550.080005214</v>
      </c>
      <c r="BB30" s="5">
        <v>21427766.716414064</v>
      </c>
      <c r="BC30" s="5">
        <v>21143027.727764361</v>
      </c>
      <c r="BD30" s="5">
        <v>20274990.788061678</v>
      </c>
      <c r="BE30" s="5">
        <v>19383655.76730068</v>
      </c>
      <c r="BF30" s="5">
        <v>19562428.361839261</v>
      </c>
      <c r="BG30" s="5">
        <v>19482108</v>
      </c>
      <c r="BH30" s="5">
        <v>21705676.6567479</v>
      </c>
      <c r="BI30" s="5">
        <v>22021260.611735191</v>
      </c>
      <c r="BJ30" s="5">
        <v>36045293.585259698</v>
      </c>
      <c r="BK30" s="5">
        <v>23925928.750375949</v>
      </c>
      <c r="BL30" s="5">
        <v>24229002.086453844</v>
      </c>
      <c r="BM30" s="5">
        <v>22956805.976645399</v>
      </c>
      <c r="BN30" s="5">
        <v>34215328.107465371</v>
      </c>
      <c r="BO30" s="5">
        <v>29362920.982021037</v>
      </c>
      <c r="BP30" s="5">
        <v>29761526</v>
      </c>
      <c r="BQ30" s="5">
        <v>28358272.2486603</v>
      </c>
      <c r="BR30" s="5">
        <v>31406968.375090402</v>
      </c>
      <c r="BS30" s="5">
        <v>31254710.733138282</v>
      </c>
      <c r="BT30" s="5">
        <v>29939188.491076127</v>
      </c>
      <c r="BU30" s="5">
        <v>25251594.482570652</v>
      </c>
      <c r="BV30" s="5">
        <v>23499717.780952092</v>
      </c>
      <c r="BW30" s="5">
        <v>19546889.712251443</v>
      </c>
      <c r="BX30" s="53"/>
      <c r="BY30" s="63"/>
    </row>
    <row r="31" spans="1:77" s="55" customFormat="1" x14ac:dyDescent="0.35">
      <c r="A31" s="9" t="s">
        <v>127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v>17417016.227246899</v>
      </c>
      <c r="AU31" s="5">
        <v>20273068.292352699</v>
      </c>
      <c r="AV31" s="5">
        <v>27766169.9096049</v>
      </c>
      <c r="AW31" s="5">
        <v>32796585.332080498</v>
      </c>
      <c r="AX31" s="5">
        <v>37668813.296961963</v>
      </c>
      <c r="AY31" s="5">
        <v>44347801.289149448</v>
      </c>
      <c r="AZ31" s="5">
        <v>49310620.193569034</v>
      </c>
      <c r="BA31" s="5">
        <v>55715347.694854677</v>
      </c>
      <c r="BB31" s="5">
        <v>62714925.669797786</v>
      </c>
      <c r="BC31" s="5">
        <v>72211166.7514548</v>
      </c>
      <c r="BD31" s="5">
        <v>82580267.821642682</v>
      </c>
      <c r="BE31" s="5">
        <v>91420224.078795284</v>
      </c>
      <c r="BF31" s="5">
        <v>96485528.019999996</v>
      </c>
      <c r="BG31" s="5">
        <v>101423323</v>
      </c>
      <c r="BH31" s="5">
        <v>111982282.9985165</v>
      </c>
      <c r="BI31" s="5">
        <v>121681865.9868788</v>
      </c>
      <c r="BJ31" s="5">
        <v>134999466.03963748</v>
      </c>
      <c r="BK31" s="5">
        <v>156338966.66084403</v>
      </c>
      <c r="BL31" s="5">
        <v>168813394.1593329</v>
      </c>
      <c r="BM31" s="5">
        <v>183654658.59999761</v>
      </c>
      <c r="BN31" s="5">
        <v>199884340</v>
      </c>
      <c r="BO31" s="5">
        <v>199107012</v>
      </c>
      <c r="BP31" s="5">
        <v>231612603.95249391</v>
      </c>
      <c r="BQ31" s="5">
        <v>245355426</v>
      </c>
      <c r="BR31" s="5">
        <v>249680617</v>
      </c>
      <c r="BS31" s="5">
        <v>256489494</v>
      </c>
      <c r="BT31" s="5">
        <v>270210131</v>
      </c>
      <c r="BU31" s="5">
        <v>288489373</v>
      </c>
      <c r="BV31" s="5">
        <v>289653822</v>
      </c>
      <c r="BW31" s="5">
        <v>295958127</v>
      </c>
      <c r="BX31" s="53"/>
      <c r="BY31" s="63"/>
    </row>
    <row r="32" spans="1:77" s="55" customFormat="1" x14ac:dyDescent="0.35">
      <c r="A32" s="9" t="s">
        <v>177</v>
      </c>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v>5281771.9243800007</v>
      </c>
      <c r="BQ32" s="5">
        <v>8566010</v>
      </c>
      <c r="BR32" s="5">
        <v>15886578</v>
      </c>
      <c r="BS32" s="5">
        <v>20156489.775604166</v>
      </c>
      <c r="BT32" s="5">
        <v>23660745.889763921</v>
      </c>
      <c r="BU32" s="5">
        <v>31513799.191454981</v>
      </c>
      <c r="BV32" s="5">
        <v>40060271.735355519</v>
      </c>
      <c r="BW32" s="5">
        <v>51096771</v>
      </c>
      <c r="BX32" s="53"/>
      <c r="BY32" s="63"/>
    </row>
    <row r="33" spans="1:78" s="55" customFormat="1" x14ac:dyDescent="0.35">
      <c r="A33" s="9" t="s">
        <v>128</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v>127185.83891575399</v>
      </c>
      <c r="AQ33" s="5">
        <v>188696</v>
      </c>
      <c r="AR33" s="5">
        <v>242599.83530000001</v>
      </c>
      <c r="AS33" s="5">
        <v>194924.7316069059</v>
      </c>
      <c r="AT33" s="5">
        <v>217149.63020023529</v>
      </c>
      <c r="AU33" s="5">
        <v>318503.91206503997</v>
      </c>
      <c r="AV33" s="5">
        <v>318503.91206503997</v>
      </c>
      <c r="AW33" s="5">
        <v>411537.16145131155</v>
      </c>
      <c r="AX33" s="5">
        <v>352058.45186996041</v>
      </c>
      <c r="AY33" s="5">
        <v>375281.44669417496</v>
      </c>
      <c r="AZ33" s="5">
        <v>751187.76564919949</v>
      </c>
      <c r="BA33" s="5">
        <v>1904812.3396451995</v>
      </c>
      <c r="BB33" s="5">
        <v>1337770.2627256101</v>
      </c>
      <c r="BC33" s="5">
        <v>2143149.9483487499</v>
      </c>
      <c r="BD33" s="5">
        <v>3281679.4330209</v>
      </c>
      <c r="BE33" s="5">
        <v>2076646.5888674601</v>
      </c>
      <c r="BF33" s="5">
        <v>2094346.1621778901</v>
      </c>
      <c r="BG33" s="5">
        <v>3452939.92515055</v>
      </c>
      <c r="BH33" s="5">
        <v>5137600.7770002298</v>
      </c>
      <c r="BI33" s="5">
        <v>3392463.443</v>
      </c>
      <c r="BJ33" s="5">
        <v>2956601.6749999998</v>
      </c>
      <c r="BK33" s="5">
        <v>1211676.1310000001</v>
      </c>
      <c r="BL33" s="5">
        <v>3115419.8299999996</v>
      </c>
      <c r="BM33" s="5">
        <v>2272476.2820000001</v>
      </c>
      <c r="BN33" s="5">
        <v>2354857</v>
      </c>
      <c r="BO33" s="5">
        <v>3318415</v>
      </c>
      <c r="BP33" s="5">
        <v>7103655</v>
      </c>
      <c r="BQ33" s="5">
        <v>6131329.182</v>
      </c>
      <c r="BR33" s="5">
        <v>6574537.7790000001</v>
      </c>
      <c r="BS33" s="5">
        <v>10733627.448999999</v>
      </c>
      <c r="BT33" s="5">
        <v>13707974.693988327</v>
      </c>
      <c r="BU33" s="5">
        <v>9517267.5846389998</v>
      </c>
      <c r="BV33" s="5">
        <v>8654103.8219480291</v>
      </c>
      <c r="BW33" s="5">
        <v>13065412.902000001</v>
      </c>
      <c r="BX33" s="53"/>
      <c r="BY33" s="63"/>
      <c r="BZ33" s="64"/>
    </row>
    <row r="34" spans="1:78" s="16" customFormat="1" x14ac:dyDescent="0.35">
      <c r="A34" s="9" t="s">
        <v>199</v>
      </c>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v>22005560.839000002</v>
      </c>
      <c r="AQ34" s="5">
        <v>24368482</v>
      </c>
      <c r="AR34" s="5">
        <v>28007516.941</v>
      </c>
      <c r="AS34" s="5">
        <v>30612805.278000001</v>
      </c>
      <c r="AT34" s="5">
        <v>35393683.026000001</v>
      </c>
      <c r="AU34" s="5">
        <v>38735253.961000003</v>
      </c>
      <c r="AV34" s="5">
        <f t="shared" ref="AV34" si="0">AV35*1000</f>
        <v>45369609.662</v>
      </c>
      <c r="AW34" s="5">
        <f t="shared" ref="AW34" si="1">AW35*1000</f>
        <v>52501413.648000002</v>
      </c>
      <c r="AX34" s="5">
        <f t="shared" ref="AX34" si="2">AX35*1000</f>
        <v>57524151.927000001</v>
      </c>
      <c r="AY34" s="5">
        <f t="shared" ref="AY34:BH34" si="3">AY35*1000</f>
        <v>65399093.835000001</v>
      </c>
      <c r="AZ34" s="5">
        <f t="shared" si="3"/>
        <v>71775092.719999999</v>
      </c>
      <c r="BA34" s="5">
        <f t="shared" si="3"/>
        <v>78697071.269146994</v>
      </c>
      <c r="BB34" s="5">
        <f t="shared" si="3"/>
        <v>85496921.140847906</v>
      </c>
      <c r="BC34" s="5">
        <f t="shared" si="3"/>
        <v>95518334.39179185</v>
      </c>
      <c r="BD34" s="5">
        <f t="shared" si="3"/>
        <v>106158525.51226428</v>
      </c>
      <c r="BE34" s="5">
        <f t="shared" si="3"/>
        <v>112901905.87914</v>
      </c>
      <c r="BF34" s="5">
        <f t="shared" si="3"/>
        <v>118170703.29800315</v>
      </c>
      <c r="BG34" s="5">
        <f t="shared" si="3"/>
        <v>124397908.37522894</v>
      </c>
      <c r="BH34" s="5">
        <f t="shared" si="3"/>
        <v>138869462.11142504</v>
      </c>
      <c r="BI34" s="5">
        <f t="shared" ref="BI34:BM34" si="4">BI35*1000</f>
        <v>147156203.32636061</v>
      </c>
      <c r="BJ34" s="5">
        <f t="shared" si="4"/>
        <v>176970278.08809701</v>
      </c>
      <c r="BK34" s="5">
        <f t="shared" si="4"/>
        <v>181339105.70113924</v>
      </c>
      <c r="BL34" s="5">
        <f t="shared" si="4"/>
        <v>201475646.37895644</v>
      </c>
      <c r="BM34" s="5">
        <f t="shared" si="4"/>
        <v>208736096.80020675</v>
      </c>
      <c r="BN34" s="5">
        <f t="shared" ref="BN34:BW34" si="5">BN35*1000</f>
        <v>234035462.03904101</v>
      </c>
      <c r="BO34" s="5">
        <f t="shared" si="5"/>
        <v>228469881.135254</v>
      </c>
      <c r="BP34" s="5">
        <f t="shared" si="5"/>
        <v>266682060.532004</v>
      </c>
      <c r="BQ34" s="5">
        <f t="shared" si="5"/>
        <v>283494236.08838803</v>
      </c>
      <c r="BR34" s="5">
        <f t="shared" si="5"/>
        <v>296957383.01517904</v>
      </c>
      <c r="BS34" s="5">
        <f t="shared" si="5"/>
        <v>307900694.97419399</v>
      </c>
      <c r="BT34" s="5">
        <f t="shared" si="5"/>
        <v>323810065.23442298</v>
      </c>
      <c r="BU34" s="5">
        <f t="shared" si="5"/>
        <v>345254768.14812797</v>
      </c>
      <c r="BV34" s="5">
        <f t="shared" si="5"/>
        <v>353213811.40780801</v>
      </c>
      <c r="BW34" s="5">
        <f t="shared" si="5"/>
        <v>366601758.559331</v>
      </c>
      <c r="BX34" s="79"/>
      <c r="BY34" s="79"/>
    </row>
    <row r="35" spans="1:78" s="16" customFormat="1" x14ac:dyDescent="0.35">
      <c r="A35" s="9" t="s">
        <v>200</v>
      </c>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5">
        <v>45369.609662000003</v>
      </c>
      <c r="AW35" s="5">
        <v>52501.413648000002</v>
      </c>
      <c r="AX35" s="5">
        <v>57524.151926999999</v>
      </c>
      <c r="AY35" s="5">
        <v>65399.093835</v>
      </c>
      <c r="AZ35" s="5">
        <v>71775.092720000001</v>
      </c>
      <c r="BA35" s="5">
        <v>78697.071269146996</v>
      </c>
      <c r="BB35" s="5">
        <v>85496.921140847902</v>
      </c>
      <c r="BC35" s="5">
        <v>95518.334391791854</v>
      </c>
      <c r="BD35" s="5">
        <v>106158.52551226428</v>
      </c>
      <c r="BE35" s="5">
        <v>112901.90587914</v>
      </c>
      <c r="BF35" s="5">
        <v>118170.70329800315</v>
      </c>
      <c r="BG35" s="5">
        <v>124397.90837522894</v>
      </c>
      <c r="BH35" s="5">
        <v>138869.46211142503</v>
      </c>
      <c r="BI35" s="5">
        <v>147156.20332636061</v>
      </c>
      <c r="BJ35" s="5">
        <v>176970.27808809699</v>
      </c>
      <c r="BK35" s="5">
        <v>181339.10570113925</v>
      </c>
      <c r="BL35" s="5">
        <v>201475.64637895644</v>
      </c>
      <c r="BM35" s="5">
        <v>208736.09680020675</v>
      </c>
      <c r="BN35" s="5">
        <v>234035.46203904101</v>
      </c>
      <c r="BO35" s="5">
        <v>228469.88113525399</v>
      </c>
      <c r="BP35" s="5">
        <v>266682.06053200399</v>
      </c>
      <c r="BQ35" s="5">
        <v>283494.23608838802</v>
      </c>
      <c r="BR35" s="5">
        <v>296957.38301517902</v>
      </c>
      <c r="BS35" s="5">
        <v>307900.69497419399</v>
      </c>
      <c r="BT35" s="5">
        <v>323810.06523442297</v>
      </c>
      <c r="BU35" s="5">
        <v>345254.768148128</v>
      </c>
      <c r="BV35" s="5">
        <v>353213.81140780798</v>
      </c>
      <c r="BW35" s="5">
        <v>366601.75855933101</v>
      </c>
      <c r="BX35" s="53"/>
      <c r="BY35" s="63"/>
    </row>
    <row r="36" spans="1:78" s="69" customFormat="1" x14ac:dyDescent="0.35">
      <c r="A36" s="67"/>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row>
    <row r="37" spans="1:78" s="70" customFormat="1" x14ac:dyDescent="0.35">
      <c r="A37" s="66"/>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c r="BO37" s="68"/>
      <c r="BP37" s="68"/>
      <c r="BQ37" s="68"/>
      <c r="BR37" s="68"/>
      <c r="BS37" s="68"/>
      <c r="BT37" s="68"/>
      <c r="BU37" s="68"/>
      <c r="BV37" s="68"/>
      <c r="BW37" s="68"/>
    </row>
    <row r="38" spans="1:78" x14ac:dyDescent="0.35">
      <c r="A38" s="69"/>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row>
    <row r="39" spans="1:78" x14ac:dyDescent="0.35">
      <c r="A39" s="13" t="s">
        <v>72</v>
      </c>
      <c r="B39" s="26" t="s">
        <v>23</v>
      </c>
      <c r="C39" s="26" t="s">
        <v>24</v>
      </c>
      <c r="D39" s="26" t="s">
        <v>25</v>
      </c>
      <c r="E39" s="26" t="s">
        <v>26</v>
      </c>
      <c r="F39" s="26" t="s">
        <v>27</v>
      </c>
      <c r="G39" s="26" t="s">
        <v>28</v>
      </c>
      <c r="H39" s="26" t="s">
        <v>29</v>
      </c>
      <c r="I39" s="26" t="s">
        <v>30</v>
      </c>
      <c r="J39" s="26" t="s">
        <v>31</v>
      </c>
      <c r="K39" s="26" t="s">
        <v>32</v>
      </c>
      <c r="L39" s="26" t="s">
        <v>33</v>
      </c>
      <c r="M39" s="26" t="s">
        <v>34</v>
      </c>
      <c r="N39" s="26" t="s">
        <v>35</v>
      </c>
      <c r="O39" s="26" t="s">
        <v>36</v>
      </c>
      <c r="P39" s="26" t="s">
        <v>37</v>
      </c>
      <c r="Q39" s="26" t="s">
        <v>38</v>
      </c>
      <c r="R39" s="26" t="s">
        <v>39</v>
      </c>
      <c r="S39" s="26" t="s">
        <v>40</v>
      </c>
      <c r="T39" s="26" t="s">
        <v>41</v>
      </c>
      <c r="U39" s="26" t="s">
        <v>42</v>
      </c>
      <c r="V39" s="26" t="s">
        <v>43</v>
      </c>
      <c r="W39" s="26" t="s">
        <v>44</v>
      </c>
      <c r="X39" s="26" t="s">
        <v>45</v>
      </c>
      <c r="Y39" s="26" t="s">
        <v>46</v>
      </c>
      <c r="Z39" s="26" t="s">
        <v>3</v>
      </c>
      <c r="AA39" s="26" t="s">
        <v>4</v>
      </c>
      <c r="AB39" s="26" t="s">
        <v>5</v>
      </c>
      <c r="AC39" s="26" t="s">
        <v>6</v>
      </c>
      <c r="AD39" s="26" t="s">
        <v>7</v>
      </c>
      <c r="AE39" s="26" t="s">
        <v>8</v>
      </c>
      <c r="AF39" s="26" t="s">
        <v>9</v>
      </c>
      <c r="AG39" s="26" t="s">
        <v>10</v>
      </c>
      <c r="AH39" s="26" t="s">
        <v>11</v>
      </c>
      <c r="AI39" s="26" t="s">
        <v>12</v>
      </c>
      <c r="AJ39" s="26" t="s">
        <v>13</v>
      </c>
      <c r="AK39" s="26" t="s">
        <v>14</v>
      </c>
      <c r="AL39" s="26" t="s">
        <v>15</v>
      </c>
      <c r="AM39" s="26" t="s">
        <v>16</v>
      </c>
      <c r="AN39" s="26" t="s">
        <v>17</v>
      </c>
      <c r="AO39" s="26" t="s">
        <v>18</v>
      </c>
      <c r="AP39" s="26" t="s">
        <v>19</v>
      </c>
      <c r="AQ39" s="26" t="s">
        <v>20</v>
      </c>
      <c r="AR39" s="26" t="s">
        <v>21</v>
      </c>
      <c r="AS39" s="26" t="s">
        <v>22</v>
      </c>
      <c r="AT39" s="26" t="s">
        <v>47</v>
      </c>
      <c r="AU39" s="26" t="s">
        <v>48</v>
      </c>
      <c r="AV39" s="26" t="s">
        <v>66</v>
      </c>
      <c r="AW39" s="26" t="s">
        <v>67</v>
      </c>
      <c r="AX39" s="26" t="s">
        <v>86</v>
      </c>
      <c r="AY39" s="26" t="s">
        <v>87</v>
      </c>
      <c r="AZ39" s="7" t="s">
        <v>115</v>
      </c>
      <c r="BA39" s="7" t="s">
        <v>119</v>
      </c>
      <c r="BB39" s="7" t="s">
        <v>120</v>
      </c>
      <c r="BC39" s="7" t="s">
        <v>121</v>
      </c>
      <c r="BD39" s="7" t="s">
        <v>122</v>
      </c>
      <c r="BE39" s="7" t="s">
        <v>123</v>
      </c>
      <c r="BF39" s="7" t="s">
        <v>124</v>
      </c>
      <c r="BG39" s="7" t="s">
        <v>125</v>
      </c>
      <c r="BH39" s="7" t="s">
        <v>132</v>
      </c>
      <c r="BI39" s="7" t="s">
        <v>133</v>
      </c>
      <c r="BJ39" s="7" t="s">
        <v>134</v>
      </c>
      <c r="BK39" s="7" t="s">
        <v>156</v>
      </c>
      <c r="BL39" s="7" t="s">
        <v>161</v>
      </c>
      <c r="BM39" s="7" t="s">
        <v>169</v>
      </c>
      <c r="BN39" s="7" t="s">
        <v>171</v>
      </c>
      <c r="BO39" s="7" t="s">
        <v>172</v>
      </c>
      <c r="BP39" s="7" t="s">
        <v>173</v>
      </c>
      <c r="BQ39" s="7" t="s">
        <v>178</v>
      </c>
      <c r="BR39" s="7" t="s">
        <v>190</v>
      </c>
      <c r="BS39" s="7" t="s">
        <v>191</v>
      </c>
      <c r="BT39" s="7" t="str">
        <f>BT3</f>
        <v>2022 Q3</v>
      </c>
      <c r="BU39" s="7" t="str">
        <f>BU3</f>
        <v>2022 Q4</v>
      </c>
      <c r="BV39" s="7" t="str">
        <f>BV3</f>
        <v>2023 Q1</v>
      </c>
      <c r="BW39" s="7" t="str">
        <f>BW3</f>
        <v>2023 Q2</v>
      </c>
    </row>
    <row r="40" spans="1:78" x14ac:dyDescent="0.35">
      <c r="A40" s="6" t="s">
        <v>74</v>
      </c>
      <c r="B40" s="8">
        <v>3861133</v>
      </c>
      <c r="C40" s="8">
        <v>3831030</v>
      </c>
      <c r="D40" s="8">
        <v>4047151</v>
      </c>
      <c r="E40" s="8">
        <v>4213436</v>
      </c>
      <c r="F40" s="8">
        <v>4270305</v>
      </c>
      <c r="G40" s="8">
        <v>4371939</v>
      </c>
      <c r="H40" s="8">
        <v>4498175</v>
      </c>
      <c r="I40" s="8">
        <v>4690135</v>
      </c>
      <c r="J40" s="8">
        <v>4740731</v>
      </c>
      <c r="K40" s="8">
        <v>4872805</v>
      </c>
      <c r="L40" s="8">
        <v>4936082</v>
      </c>
      <c r="M40" s="8">
        <v>5098249</v>
      </c>
      <c r="N40" s="8">
        <v>5170762</v>
      </c>
      <c r="O40" s="8">
        <v>5217359</v>
      </c>
      <c r="P40" s="8">
        <v>5273251</v>
      </c>
      <c r="Q40" s="8">
        <v>5357036</v>
      </c>
      <c r="R40" s="8">
        <v>5147670</v>
      </c>
      <c r="S40" s="8">
        <v>5031340</v>
      </c>
      <c r="T40" s="8">
        <v>5083544</v>
      </c>
      <c r="U40" s="8">
        <v>5154289</v>
      </c>
      <c r="V40" s="8">
        <v>5147432</v>
      </c>
      <c r="W40" s="8">
        <v>5154570</v>
      </c>
      <c r="X40" s="8">
        <v>5224416</v>
      </c>
      <c r="Y40" s="8">
        <v>5273313</v>
      </c>
      <c r="Z40" s="8">
        <v>5412551</v>
      </c>
      <c r="AA40" s="8">
        <v>5377188</v>
      </c>
      <c r="AB40" s="8">
        <v>5473757</v>
      </c>
      <c r="AC40" s="8">
        <v>5499790</v>
      </c>
      <c r="AD40" s="8">
        <v>5607667</v>
      </c>
      <c r="AE40" s="8">
        <v>5584665</v>
      </c>
      <c r="AF40" s="8">
        <v>5634654</v>
      </c>
      <c r="AG40" s="8">
        <v>5568239</v>
      </c>
      <c r="AH40" s="8">
        <v>5667634</v>
      </c>
      <c r="AI40" s="8">
        <v>5678815</v>
      </c>
      <c r="AJ40" s="8">
        <v>5749650</v>
      </c>
      <c r="AK40" s="5">
        <v>5771071</v>
      </c>
      <c r="AL40" s="5">
        <v>5752739</v>
      </c>
      <c r="AM40" s="5">
        <v>5767729</v>
      </c>
      <c r="AN40" s="5">
        <v>5789463</v>
      </c>
      <c r="AO40" s="5">
        <v>5820829</v>
      </c>
      <c r="AP40" s="5">
        <v>5770638</v>
      </c>
      <c r="AQ40" s="5">
        <v>5732469</v>
      </c>
      <c r="AR40" s="5">
        <v>5763977</v>
      </c>
      <c r="AS40" s="5">
        <v>5765765</v>
      </c>
      <c r="AT40" s="5">
        <v>5736259</v>
      </c>
      <c r="AU40" s="5">
        <v>5758951</v>
      </c>
      <c r="AV40" s="5">
        <v>5880330</v>
      </c>
      <c r="AW40" s="5">
        <v>5892448</v>
      </c>
      <c r="AX40" s="5">
        <v>5881728</v>
      </c>
      <c r="AY40" s="5">
        <v>5900782</v>
      </c>
      <c r="AZ40" s="5">
        <v>5971752</v>
      </c>
      <c r="BA40" s="5">
        <v>6020694</v>
      </c>
      <c r="BB40" s="5">
        <v>6056957</v>
      </c>
      <c r="BC40" s="5">
        <v>6120535</v>
      </c>
      <c r="BD40" s="5">
        <v>6238772</v>
      </c>
      <c r="BE40" s="5">
        <v>6282346</v>
      </c>
      <c r="BF40" s="5">
        <v>6329068</v>
      </c>
      <c r="BG40" s="5">
        <v>6418948</v>
      </c>
      <c r="BH40" s="5">
        <v>6545636</v>
      </c>
      <c r="BI40" s="5">
        <v>6669317</v>
      </c>
      <c r="BJ40" s="5">
        <v>6737414</v>
      </c>
      <c r="BK40" s="5">
        <v>6738457</v>
      </c>
      <c r="BL40" s="5">
        <v>6964436</v>
      </c>
      <c r="BM40" s="5">
        <v>7139486</v>
      </c>
      <c r="BN40" s="5">
        <v>7180831</v>
      </c>
      <c r="BO40" s="5">
        <v>7365441</v>
      </c>
      <c r="BP40" s="5">
        <v>7638611</v>
      </c>
      <c r="BQ40" s="5">
        <v>7899776</v>
      </c>
      <c r="BR40" s="5">
        <v>8108534</v>
      </c>
      <c r="BS40" s="5">
        <v>8346564</v>
      </c>
      <c r="BT40" s="5">
        <v>8617558</v>
      </c>
      <c r="BU40" s="5">
        <v>8885165</v>
      </c>
      <c r="BV40" s="5">
        <v>9057782</v>
      </c>
      <c r="BW40" s="5">
        <v>9292295</v>
      </c>
    </row>
    <row r="41" spans="1:78" x14ac:dyDescent="0.35">
      <c r="A41" s="24" t="s">
        <v>75</v>
      </c>
      <c r="B41" s="22"/>
      <c r="C41" s="22"/>
      <c r="D41" s="22"/>
      <c r="E41" s="22"/>
      <c r="F41" s="22"/>
      <c r="G41" s="22"/>
      <c r="H41" s="22"/>
      <c r="I41" s="22"/>
      <c r="J41" s="22"/>
      <c r="K41" s="22"/>
      <c r="L41" s="22"/>
      <c r="M41" s="22"/>
      <c r="N41" s="22"/>
      <c r="O41" s="22"/>
      <c r="P41" s="22"/>
      <c r="Q41" s="22"/>
      <c r="R41" s="22">
        <v>3551074</v>
      </c>
      <c r="S41" s="22">
        <v>3417869</v>
      </c>
      <c r="T41" s="22">
        <v>3421656</v>
      </c>
      <c r="U41" s="22">
        <v>3432181</v>
      </c>
      <c r="V41" s="22">
        <v>3390355</v>
      </c>
      <c r="W41" s="22">
        <v>3369141</v>
      </c>
      <c r="X41" s="22">
        <v>3398501</v>
      </c>
      <c r="Y41" s="22">
        <v>3396961</v>
      </c>
      <c r="Z41" s="22">
        <v>3505617</v>
      </c>
      <c r="AA41" s="22">
        <v>3426422</v>
      </c>
      <c r="AB41" s="22">
        <v>3483327</v>
      </c>
      <c r="AC41" s="22">
        <v>3451216</v>
      </c>
      <c r="AD41" s="22">
        <v>3440419</v>
      </c>
      <c r="AE41" s="22">
        <v>3369496</v>
      </c>
      <c r="AF41" s="22">
        <v>3369075</v>
      </c>
      <c r="AG41" s="22">
        <v>3254925</v>
      </c>
      <c r="AH41" s="22">
        <v>3298463</v>
      </c>
      <c r="AI41" s="22">
        <v>3240008</v>
      </c>
      <c r="AJ41" s="22">
        <v>3247004</v>
      </c>
      <c r="AK41" s="23">
        <v>3204203</v>
      </c>
      <c r="AL41" s="23">
        <v>3120439</v>
      </c>
      <c r="AM41" s="23">
        <v>3097692</v>
      </c>
      <c r="AN41" s="23">
        <v>3070250</v>
      </c>
      <c r="AO41" s="23">
        <v>3050538</v>
      </c>
      <c r="AP41" s="23">
        <v>2969874</v>
      </c>
      <c r="AQ41" s="23">
        <v>2896096</v>
      </c>
      <c r="AR41" s="23">
        <v>2889481</v>
      </c>
      <c r="AS41" s="23">
        <v>2830874</v>
      </c>
      <c r="AT41" s="23">
        <v>2774957</v>
      </c>
      <c r="AU41" s="23">
        <v>2735369</v>
      </c>
      <c r="AV41" s="23">
        <v>2790682</v>
      </c>
      <c r="AW41" s="23">
        <v>2747205</v>
      </c>
      <c r="AX41" s="23">
        <v>2676477</v>
      </c>
      <c r="AY41" s="23">
        <v>2693296</v>
      </c>
      <c r="AZ41" s="23">
        <v>2706205</v>
      </c>
      <c r="BA41" s="23">
        <v>2684511</v>
      </c>
      <c r="BB41" s="23">
        <v>2631770</v>
      </c>
      <c r="BC41" s="23">
        <v>2619611</v>
      </c>
      <c r="BD41" s="23">
        <v>2654014</v>
      </c>
      <c r="BE41" s="23">
        <v>2615109</v>
      </c>
      <c r="BF41" s="23">
        <v>2581421</v>
      </c>
      <c r="BG41" s="23">
        <v>2582862</v>
      </c>
      <c r="BH41" s="23">
        <v>2629496</v>
      </c>
      <c r="BI41" s="23">
        <v>2547665</v>
      </c>
      <c r="BJ41" s="23">
        <v>2464154</v>
      </c>
      <c r="BK41" s="23">
        <v>2356024</v>
      </c>
      <c r="BL41" s="23">
        <v>2415251</v>
      </c>
      <c r="BM41" s="23">
        <v>2437924</v>
      </c>
      <c r="BN41" s="23">
        <v>2393192</v>
      </c>
      <c r="BO41" s="23">
        <v>2379954</v>
      </c>
      <c r="BP41" s="23">
        <v>2401567</v>
      </c>
      <c r="BQ41" s="23">
        <v>2420443</v>
      </c>
      <c r="BR41" s="23">
        <v>2395877</v>
      </c>
      <c r="BS41" s="23">
        <v>2433122</v>
      </c>
      <c r="BT41" s="23">
        <v>2485454</v>
      </c>
      <c r="BU41" s="23">
        <v>2465342</v>
      </c>
      <c r="BV41" s="23">
        <v>2429685</v>
      </c>
      <c r="BW41" s="23">
        <v>2442579</v>
      </c>
      <c r="BY41" s="63"/>
    </row>
    <row r="42" spans="1:78" x14ac:dyDescent="0.35">
      <c r="A42" s="6" t="s">
        <v>76</v>
      </c>
      <c r="B42" s="8"/>
      <c r="C42" s="8"/>
      <c r="D42" s="8"/>
      <c r="E42" s="8"/>
      <c r="F42" s="8"/>
      <c r="G42" s="8"/>
      <c r="H42" s="8"/>
      <c r="I42" s="8"/>
      <c r="J42" s="8"/>
      <c r="K42" s="8"/>
      <c r="L42" s="8"/>
      <c r="M42" s="8"/>
      <c r="N42" s="8"/>
      <c r="O42" s="8"/>
      <c r="P42" s="8"/>
      <c r="Q42" s="8"/>
      <c r="R42" s="8">
        <v>1596596</v>
      </c>
      <c r="S42" s="8">
        <v>1613471</v>
      </c>
      <c r="T42" s="8">
        <v>1661888</v>
      </c>
      <c r="U42" s="8">
        <v>1722108</v>
      </c>
      <c r="V42" s="8">
        <v>1757077</v>
      </c>
      <c r="W42" s="8">
        <v>1785429</v>
      </c>
      <c r="X42" s="8">
        <v>1825915</v>
      </c>
      <c r="Y42" s="8">
        <v>1876352</v>
      </c>
      <c r="Z42" s="8">
        <v>1906934</v>
      </c>
      <c r="AA42" s="8">
        <v>1950766</v>
      </c>
      <c r="AB42" s="8">
        <v>1990430</v>
      </c>
      <c r="AC42" s="8">
        <v>2048574</v>
      </c>
      <c r="AD42" s="8">
        <v>2169248</v>
      </c>
      <c r="AE42" s="8">
        <v>2215169</v>
      </c>
      <c r="AF42" s="8">
        <v>2265579</v>
      </c>
      <c r="AG42" s="8">
        <v>2313314</v>
      </c>
      <c r="AH42" s="8">
        <v>2369171</v>
      </c>
      <c r="AI42" s="8">
        <v>2438807</v>
      </c>
      <c r="AJ42" s="8">
        <v>2502646</v>
      </c>
      <c r="AK42" s="5">
        <v>2566868</v>
      </c>
      <c r="AL42" s="5">
        <v>2632300</v>
      </c>
      <c r="AM42" s="5">
        <v>2670037</v>
      </c>
      <c r="AN42" s="5">
        <v>2719213</v>
      </c>
      <c r="AO42" s="5">
        <v>2770291</v>
      </c>
      <c r="AP42" s="5">
        <v>2800764</v>
      </c>
      <c r="AQ42" s="5">
        <v>2836373</v>
      </c>
      <c r="AR42" s="5">
        <v>2874496</v>
      </c>
      <c r="AS42" s="5">
        <v>2934891</v>
      </c>
      <c r="AT42" s="5">
        <v>2961302</v>
      </c>
      <c r="AU42" s="5">
        <v>3023582</v>
      </c>
      <c r="AV42" s="5">
        <v>3089648</v>
      </c>
      <c r="AW42" s="5">
        <v>3145243</v>
      </c>
      <c r="AX42" s="5">
        <v>3205251</v>
      </c>
      <c r="AY42" s="5">
        <v>3207486</v>
      </c>
      <c r="AZ42" s="5">
        <v>3265547</v>
      </c>
      <c r="BA42" s="5">
        <v>3336183</v>
      </c>
      <c r="BB42" s="5">
        <v>3425187</v>
      </c>
      <c r="BC42" s="5">
        <v>3500924</v>
      </c>
      <c r="BD42" s="5">
        <v>3584758</v>
      </c>
      <c r="BE42" s="5">
        <v>3667237</v>
      </c>
      <c r="BF42" s="5">
        <v>3747647</v>
      </c>
      <c r="BG42" s="5">
        <v>3836086</v>
      </c>
      <c r="BH42" s="5">
        <v>3916140</v>
      </c>
      <c r="BI42" s="5">
        <v>4121652</v>
      </c>
      <c r="BJ42" s="5">
        <v>4273260</v>
      </c>
      <c r="BK42" s="5">
        <v>4382433</v>
      </c>
      <c r="BL42" s="5">
        <v>4549185</v>
      </c>
      <c r="BM42" s="5">
        <v>4701562</v>
      </c>
      <c r="BN42" s="5">
        <v>4787639</v>
      </c>
      <c r="BO42" s="5">
        <v>4985487</v>
      </c>
      <c r="BP42" s="5">
        <v>5237044</v>
      </c>
      <c r="BQ42" s="5">
        <v>5479333</v>
      </c>
      <c r="BR42" s="5">
        <v>5712657</v>
      </c>
      <c r="BS42" s="5">
        <v>5913442</v>
      </c>
      <c r="BT42" s="5">
        <v>6132104</v>
      </c>
      <c r="BU42" s="5">
        <v>6419823</v>
      </c>
      <c r="BV42" s="5">
        <v>6628097</v>
      </c>
      <c r="BW42" s="5">
        <v>6849716</v>
      </c>
    </row>
    <row r="43" spans="1:78" x14ac:dyDescent="0.35">
      <c r="A43" s="6" t="s">
        <v>129</v>
      </c>
      <c r="B43" s="8"/>
      <c r="C43" s="8"/>
      <c r="D43" s="8"/>
      <c r="E43" s="8"/>
      <c r="F43" s="8"/>
      <c r="G43" s="8"/>
      <c r="H43" s="8"/>
      <c r="I43" s="8"/>
      <c r="J43" s="8"/>
      <c r="K43" s="8">
        <v>4827805</v>
      </c>
      <c r="L43" s="8">
        <v>4847669</v>
      </c>
      <c r="M43" s="8">
        <v>4970719</v>
      </c>
      <c r="N43" s="8">
        <v>4982724</v>
      </c>
      <c r="O43" s="8">
        <v>4995029</v>
      </c>
      <c r="P43" s="8">
        <v>5004546</v>
      </c>
      <c r="Q43" s="8">
        <v>5048127</v>
      </c>
      <c r="R43" s="8">
        <v>4802704</v>
      </c>
      <c r="S43" s="8">
        <v>4669085</v>
      </c>
      <c r="T43" s="8">
        <v>4683259</v>
      </c>
      <c r="U43" s="8">
        <v>4704497</v>
      </c>
      <c r="V43" s="8">
        <v>4657339</v>
      </c>
      <c r="W43" s="8">
        <v>4645950</v>
      </c>
      <c r="X43" s="8">
        <v>4683870</v>
      </c>
      <c r="Y43" s="8">
        <v>4701474</v>
      </c>
      <c r="Z43" s="8">
        <v>4821183</v>
      </c>
      <c r="AA43" s="8">
        <v>4793433</v>
      </c>
      <c r="AB43" s="8">
        <v>4880549</v>
      </c>
      <c r="AC43" s="8">
        <v>4906352</v>
      </c>
      <c r="AD43" s="8">
        <v>5024636</v>
      </c>
      <c r="AE43" s="8">
        <v>5014731</v>
      </c>
      <c r="AF43" s="8">
        <v>5068521</v>
      </c>
      <c r="AG43" s="8">
        <v>5013676</v>
      </c>
      <c r="AH43" s="8">
        <v>5125170</v>
      </c>
      <c r="AI43" s="8">
        <v>4815142</v>
      </c>
      <c r="AJ43" s="8">
        <v>4879432</v>
      </c>
      <c r="AK43" s="5">
        <v>4880792</v>
      </c>
      <c r="AL43" s="5">
        <v>4866722</v>
      </c>
      <c r="AM43" s="5">
        <v>4880867</v>
      </c>
      <c r="AN43" s="5">
        <v>4888130</v>
      </c>
      <c r="AO43" s="5">
        <v>4912620</v>
      </c>
      <c r="AP43" s="5">
        <v>4855339</v>
      </c>
      <c r="AQ43" s="5">
        <v>4814217</v>
      </c>
      <c r="AR43" s="5">
        <v>4823284</v>
      </c>
      <c r="AS43" s="5">
        <v>4821454</v>
      </c>
      <c r="AT43" s="5">
        <v>4792280</v>
      </c>
      <c r="AU43" s="5">
        <v>4802191</v>
      </c>
      <c r="AV43" s="5">
        <v>4871585</v>
      </c>
      <c r="AW43" s="5">
        <v>4875116</v>
      </c>
      <c r="AX43" s="5">
        <v>4834845</v>
      </c>
      <c r="AY43" s="5">
        <v>4846247</v>
      </c>
      <c r="AZ43" s="5">
        <v>4881306</v>
      </c>
      <c r="BA43" s="5">
        <v>4898872</v>
      </c>
      <c r="BB43" s="5">
        <v>4878194</v>
      </c>
      <c r="BC43" s="5">
        <v>4892745</v>
      </c>
      <c r="BD43" s="5">
        <v>4965077</v>
      </c>
      <c r="BE43" s="5">
        <v>4971493</v>
      </c>
      <c r="BF43" s="5">
        <v>4967414</v>
      </c>
      <c r="BG43" s="5">
        <v>5003030</v>
      </c>
      <c r="BH43" s="5">
        <v>5084265</v>
      </c>
      <c r="BI43" s="5">
        <v>5160309</v>
      </c>
      <c r="BJ43" s="5">
        <v>5121253</v>
      </c>
      <c r="BK43" s="5">
        <v>5067250</v>
      </c>
      <c r="BL43" s="5">
        <v>5182682</v>
      </c>
      <c r="BM43" s="5">
        <v>5234009</v>
      </c>
      <c r="BN43" s="5">
        <v>5217004</v>
      </c>
      <c r="BO43" s="5">
        <v>5232047</v>
      </c>
      <c r="BP43" s="5">
        <v>5300048</v>
      </c>
      <c r="BQ43" s="5">
        <v>5373865</v>
      </c>
      <c r="BR43" s="5">
        <v>5380285</v>
      </c>
      <c r="BS43" s="5">
        <v>5474240</v>
      </c>
      <c r="BT43" s="5">
        <v>5581765</v>
      </c>
      <c r="BU43" s="5">
        <v>5652130</v>
      </c>
      <c r="BV43" s="5">
        <v>5617537</v>
      </c>
      <c r="BW43" s="5">
        <v>5659970</v>
      </c>
      <c r="BY43" s="63"/>
    </row>
    <row r="44" spans="1:78" x14ac:dyDescent="0.35">
      <c r="A44" s="6" t="s">
        <v>77</v>
      </c>
      <c r="B44" s="8"/>
      <c r="C44" s="8"/>
      <c r="D44" s="8"/>
      <c r="E44" s="8"/>
      <c r="F44" s="8"/>
      <c r="G44" s="8"/>
      <c r="H44" s="8"/>
      <c r="I44" s="8"/>
      <c r="J44" s="8"/>
      <c r="K44" s="8"/>
      <c r="L44" s="8"/>
      <c r="M44" s="8"/>
      <c r="N44" s="8"/>
      <c r="O44" s="8"/>
      <c r="P44" s="8"/>
      <c r="Q44" s="8"/>
      <c r="R44" s="8">
        <v>3523188</v>
      </c>
      <c r="S44" s="8">
        <v>3384388</v>
      </c>
      <c r="T44" s="8">
        <v>3379488</v>
      </c>
      <c r="U44" s="8">
        <v>3370872</v>
      </c>
      <c r="V44" s="8">
        <v>3307999</v>
      </c>
      <c r="W44" s="8">
        <v>3278114</v>
      </c>
      <c r="X44" s="8">
        <v>3291708</v>
      </c>
      <c r="Y44" s="8">
        <v>3272398</v>
      </c>
      <c r="Z44" s="8">
        <v>3363629</v>
      </c>
      <c r="AA44" s="8">
        <v>3287767</v>
      </c>
      <c r="AB44" s="8">
        <v>3334488</v>
      </c>
      <c r="AC44" s="8">
        <v>3300045</v>
      </c>
      <c r="AD44" s="8">
        <v>3291550</v>
      </c>
      <c r="AE44" s="8">
        <v>3226767</v>
      </c>
      <c r="AF44" s="8">
        <v>3223801</v>
      </c>
      <c r="AG44" s="8">
        <v>3118597</v>
      </c>
      <c r="AH44" s="8">
        <v>3170770</v>
      </c>
      <c r="AI44" s="8">
        <v>3122313</v>
      </c>
      <c r="AJ44" s="8">
        <v>3132208</v>
      </c>
      <c r="AK44" s="5">
        <v>3096672</v>
      </c>
      <c r="AL44" s="5">
        <v>3018020</v>
      </c>
      <c r="AM44" s="5">
        <v>3002899</v>
      </c>
      <c r="AN44" s="5">
        <v>2973239</v>
      </c>
      <c r="AO44" s="5">
        <v>2957937</v>
      </c>
      <c r="AP44" s="5">
        <v>2882255</v>
      </c>
      <c r="AQ44" s="5">
        <v>2814078</v>
      </c>
      <c r="AR44" s="5">
        <v>2810021</v>
      </c>
      <c r="AS44" s="5">
        <v>2761546</v>
      </c>
      <c r="AT44" s="5">
        <v>2710368</v>
      </c>
      <c r="AU44" s="5">
        <v>2678666</v>
      </c>
      <c r="AV44" s="5">
        <v>2734051</v>
      </c>
      <c r="AW44" s="5">
        <v>2698509</v>
      </c>
      <c r="AX44" s="5">
        <v>2633632</v>
      </c>
      <c r="AY44" s="5">
        <v>2652828</v>
      </c>
      <c r="AZ44" s="5">
        <v>2665287</v>
      </c>
      <c r="BA44" s="5">
        <v>2648773</v>
      </c>
      <c r="BB44" s="5">
        <v>2597530</v>
      </c>
      <c r="BC44" s="5">
        <v>2588951</v>
      </c>
      <c r="BD44" s="5">
        <v>2625371</v>
      </c>
      <c r="BE44" s="5">
        <v>2590866</v>
      </c>
      <c r="BF44" s="5">
        <v>2558646</v>
      </c>
      <c r="BG44" s="5">
        <v>2561150</v>
      </c>
      <c r="BH44" s="5">
        <v>2607170</v>
      </c>
      <c r="BI44" s="5">
        <v>2530453</v>
      </c>
      <c r="BJ44" s="5">
        <v>2445751</v>
      </c>
      <c r="BK44" s="5">
        <v>2338956</v>
      </c>
      <c r="BL44" s="5">
        <v>2397968</v>
      </c>
      <c r="BM44" s="5">
        <v>2422560</v>
      </c>
      <c r="BN44" s="5">
        <v>2376422</v>
      </c>
      <c r="BO44" s="5">
        <v>2362445</v>
      </c>
      <c r="BP44" s="5">
        <v>2385049</v>
      </c>
      <c r="BQ44" s="5">
        <v>2405877</v>
      </c>
      <c r="BR44" s="5">
        <v>2380459</v>
      </c>
      <c r="BS44" s="5">
        <v>2418123</v>
      </c>
      <c r="BT44" s="5">
        <v>2471841</v>
      </c>
      <c r="BU44" s="5">
        <v>2450737</v>
      </c>
      <c r="BV44" s="5">
        <v>2414063</v>
      </c>
      <c r="BW44" s="5">
        <v>2426785</v>
      </c>
      <c r="BY44" s="63"/>
    </row>
    <row r="45" spans="1:78" x14ac:dyDescent="0.35">
      <c r="A45" s="6" t="s">
        <v>130</v>
      </c>
      <c r="B45" s="8"/>
      <c r="C45" s="8"/>
      <c r="D45" s="8"/>
      <c r="E45" s="8"/>
      <c r="F45" s="8"/>
      <c r="G45" s="8"/>
      <c r="H45" s="8"/>
      <c r="I45" s="8"/>
      <c r="J45" s="8"/>
      <c r="K45" s="8"/>
      <c r="L45" s="8"/>
      <c r="M45" s="8"/>
      <c r="N45" s="8"/>
      <c r="O45" s="8"/>
      <c r="P45" s="8"/>
      <c r="Q45" s="8"/>
      <c r="R45" s="8">
        <v>1279516</v>
      </c>
      <c r="S45" s="8">
        <v>1284697</v>
      </c>
      <c r="T45" s="8">
        <v>1303771</v>
      </c>
      <c r="U45" s="8">
        <v>1333625</v>
      </c>
      <c r="V45" s="8">
        <v>1349340</v>
      </c>
      <c r="W45" s="8">
        <v>1367836</v>
      </c>
      <c r="X45" s="8">
        <v>1392182</v>
      </c>
      <c r="Y45" s="8">
        <v>1429076</v>
      </c>
      <c r="Z45" s="8">
        <v>1457554</v>
      </c>
      <c r="AA45" s="8">
        <v>1505666</v>
      </c>
      <c r="AB45" s="8">
        <v>1546061</v>
      </c>
      <c r="AC45" s="8">
        <v>1606307</v>
      </c>
      <c r="AD45" s="8">
        <v>1733086</v>
      </c>
      <c r="AE45" s="8">
        <v>1787964</v>
      </c>
      <c r="AF45" s="8">
        <v>1844720</v>
      </c>
      <c r="AG45" s="8">
        <v>1895079</v>
      </c>
      <c r="AH45" s="8">
        <v>1954400</v>
      </c>
      <c r="AI45" s="8">
        <v>1692829</v>
      </c>
      <c r="AJ45" s="8">
        <v>1747224</v>
      </c>
      <c r="AK45" s="5">
        <v>1784120</v>
      </c>
      <c r="AL45" s="5">
        <v>1848702</v>
      </c>
      <c r="AM45" s="5">
        <v>1877968</v>
      </c>
      <c r="AN45" s="5">
        <v>1914891</v>
      </c>
      <c r="AO45" s="5">
        <v>1954683</v>
      </c>
      <c r="AP45" s="5">
        <v>1973084</v>
      </c>
      <c r="AQ45" s="5">
        <v>2000139</v>
      </c>
      <c r="AR45" s="5">
        <v>2013263</v>
      </c>
      <c r="AS45" s="5">
        <v>2059908</v>
      </c>
      <c r="AT45" s="5">
        <v>2081912</v>
      </c>
      <c r="AU45" s="5">
        <v>2123525</v>
      </c>
      <c r="AV45" s="5">
        <v>2137534</v>
      </c>
      <c r="AW45" s="5">
        <v>2176607</v>
      </c>
      <c r="AX45" s="5">
        <v>2201213</v>
      </c>
      <c r="AY45" s="5">
        <v>2193419</v>
      </c>
      <c r="AZ45" s="5">
        <v>2216019</v>
      </c>
      <c r="BA45" s="5">
        <v>2250099</v>
      </c>
      <c r="BB45" s="5">
        <v>2280664</v>
      </c>
      <c r="BC45" s="5">
        <v>2303794</v>
      </c>
      <c r="BD45" s="5">
        <v>2339706</v>
      </c>
      <c r="BE45" s="5">
        <v>2380627</v>
      </c>
      <c r="BF45" s="5">
        <v>2408768</v>
      </c>
      <c r="BG45" s="5">
        <v>2441880</v>
      </c>
      <c r="BH45" s="5">
        <v>2477095</v>
      </c>
      <c r="BI45" s="5">
        <v>2629856</v>
      </c>
      <c r="BJ45" s="5">
        <v>2675502</v>
      </c>
      <c r="BK45" s="5">
        <v>2728294</v>
      </c>
      <c r="BL45" s="5">
        <v>2784714</v>
      </c>
      <c r="BM45" s="5">
        <v>2811449</v>
      </c>
      <c r="BN45" s="5">
        <v>2840582</v>
      </c>
      <c r="BO45" s="5">
        <v>2869602</v>
      </c>
      <c r="BP45" s="5">
        <v>2914999</v>
      </c>
      <c r="BQ45" s="5">
        <v>2967988</v>
      </c>
      <c r="BR45" s="5">
        <v>2999826</v>
      </c>
      <c r="BS45" s="5">
        <v>3056117</v>
      </c>
      <c r="BT45" s="5">
        <v>3109924</v>
      </c>
      <c r="BU45" s="5">
        <v>3201393</v>
      </c>
      <c r="BV45" s="5">
        <v>3203474</v>
      </c>
      <c r="BW45" s="5">
        <v>3233185</v>
      </c>
    </row>
    <row r="46" spans="1:78" x14ac:dyDescent="0.35">
      <c r="A46" s="6" t="s">
        <v>170</v>
      </c>
      <c r="B46" s="8"/>
      <c r="C46" s="8"/>
      <c r="D46" s="8"/>
      <c r="E46" s="8"/>
      <c r="F46" s="8"/>
      <c r="G46" s="8"/>
      <c r="H46" s="8"/>
      <c r="I46" s="8"/>
      <c r="J46" s="8"/>
      <c r="K46" s="8"/>
      <c r="L46" s="8"/>
      <c r="M46" s="8"/>
      <c r="N46" s="8"/>
      <c r="O46" s="8"/>
      <c r="P46" s="8"/>
      <c r="Q46" s="8"/>
      <c r="R46" s="8"/>
      <c r="S46" s="8"/>
      <c r="T46" s="8"/>
      <c r="U46" s="8"/>
      <c r="V46" s="8"/>
      <c r="W46" s="8"/>
      <c r="X46" s="8"/>
      <c r="Y46" s="8"/>
      <c r="Z46" s="8"/>
      <c r="AA46" s="8"/>
      <c r="AB46" s="8">
        <v>1922485</v>
      </c>
      <c r="AC46" s="8">
        <v>2094311</v>
      </c>
      <c r="AD46" s="8">
        <v>2172252</v>
      </c>
      <c r="AE46" s="8">
        <v>2202930</v>
      </c>
      <c r="AF46" s="8">
        <v>2305410</v>
      </c>
      <c r="AG46" s="8">
        <v>2387125</v>
      </c>
      <c r="AH46" s="8">
        <v>2421598</v>
      </c>
      <c r="AI46" s="8">
        <v>2449999</v>
      </c>
      <c r="AJ46" s="8">
        <v>2559922</v>
      </c>
      <c r="AK46" s="5">
        <v>2607507</v>
      </c>
      <c r="AL46" s="5">
        <v>2717901</v>
      </c>
      <c r="AM46" s="5">
        <v>2811170</v>
      </c>
      <c r="AN46" s="5">
        <v>2957275</v>
      </c>
      <c r="AO46" s="5">
        <v>3337147</v>
      </c>
      <c r="AP46" s="5">
        <v>3502280</v>
      </c>
      <c r="AQ46" s="5">
        <v>3967475</v>
      </c>
      <c r="AR46" s="5">
        <v>4134632</v>
      </c>
      <c r="AS46" s="5">
        <v>4178098</v>
      </c>
      <c r="AT46" s="5">
        <v>4190586</v>
      </c>
      <c r="AU46" s="5">
        <v>4240632</v>
      </c>
      <c r="AV46" s="5">
        <v>4382625</v>
      </c>
      <c r="AW46" s="5">
        <v>4417667</v>
      </c>
      <c r="AX46" s="5">
        <v>4423500</v>
      </c>
      <c r="AY46" s="5">
        <v>4486551</v>
      </c>
      <c r="AZ46" s="5">
        <v>4532192</v>
      </c>
      <c r="BA46" s="5">
        <v>4562365</v>
      </c>
      <c r="BB46" s="5">
        <v>4612707</v>
      </c>
      <c r="BC46" s="5">
        <v>4597562</v>
      </c>
      <c r="BD46" s="5">
        <v>4686876</v>
      </c>
      <c r="BE46" s="5">
        <v>4703614</v>
      </c>
      <c r="BF46" s="5">
        <v>4708915</v>
      </c>
      <c r="BG46" s="5">
        <v>4744843</v>
      </c>
      <c r="BH46" s="5">
        <v>4824185</v>
      </c>
      <c r="BI46" s="5">
        <v>4843634</v>
      </c>
      <c r="BJ46" s="5">
        <v>4805435</v>
      </c>
      <c r="BK46" s="5">
        <v>4804908</v>
      </c>
      <c r="BL46" s="5">
        <v>4831814</v>
      </c>
      <c r="BM46" s="5">
        <v>4831076</v>
      </c>
      <c r="BN46" s="5">
        <v>4955969</v>
      </c>
      <c r="BO46" s="5">
        <v>4874792</v>
      </c>
      <c r="BP46" s="5">
        <v>5015884</v>
      </c>
      <c r="BQ46" s="5">
        <v>5068350</v>
      </c>
      <c r="BR46" s="5">
        <v>5167147</v>
      </c>
      <c r="BS46" s="5">
        <v>5258009</v>
      </c>
      <c r="BT46" s="5">
        <v>5356695</v>
      </c>
      <c r="BU46" s="5">
        <v>5576759</v>
      </c>
      <c r="BV46" s="5">
        <v>5572787</v>
      </c>
      <c r="BW46" s="5">
        <v>5647455</v>
      </c>
      <c r="BY46" s="63"/>
    </row>
    <row r="47" spans="1:78" x14ac:dyDescent="0.35">
      <c r="A47" s="6" t="s">
        <v>52</v>
      </c>
      <c r="B47" s="8"/>
      <c r="C47" s="8"/>
      <c r="D47" s="8"/>
      <c r="E47" s="8"/>
      <c r="F47" s="8"/>
      <c r="G47" s="8"/>
      <c r="H47" s="8"/>
      <c r="I47" s="8"/>
      <c r="J47" s="8"/>
      <c r="K47" s="8"/>
      <c r="L47" s="8"/>
      <c r="M47" s="8"/>
      <c r="N47" s="8"/>
      <c r="O47" s="8"/>
      <c r="P47" s="8"/>
      <c r="Q47" s="8"/>
      <c r="R47" s="8"/>
      <c r="S47" s="8">
        <v>33481</v>
      </c>
      <c r="T47" s="8">
        <v>42170</v>
      </c>
      <c r="U47" s="8">
        <v>61309</v>
      </c>
      <c r="V47" s="8">
        <v>82356</v>
      </c>
      <c r="W47" s="8">
        <v>91027</v>
      </c>
      <c r="X47" s="8">
        <v>106813</v>
      </c>
      <c r="Y47" s="8">
        <v>124563</v>
      </c>
      <c r="Z47" s="8">
        <v>141988</v>
      </c>
      <c r="AA47" s="8">
        <v>138655</v>
      </c>
      <c r="AB47" s="8">
        <v>148839</v>
      </c>
      <c r="AC47" s="8">
        <v>151171</v>
      </c>
      <c r="AD47" s="8">
        <v>148869</v>
      </c>
      <c r="AE47" s="8">
        <v>142729</v>
      </c>
      <c r="AF47" s="8">
        <v>145274</v>
      </c>
      <c r="AG47" s="8">
        <v>136328</v>
      </c>
      <c r="AH47" s="8">
        <v>127693</v>
      </c>
      <c r="AI47" s="8">
        <v>117695</v>
      </c>
      <c r="AJ47" s="8">
        <v>114796</v>
      </c>
      <c r="AK47" s="5">
        <v>107531</v>
      </c>
      <c r="AL47" s="5">
        <v>102419</v>
      </c>
      <c r="AM47" s="5">
        <v>94793</v>
      </c>
      <c r="AN47" s="5">
        <v>97011</v>
      </c>
      <c r="AO47" s="5">
        <v>92601</v>
      </c>
      <c r="AP47" s="5">
        <v>87619</v>
      </c>
      <c r="AQ47" s="5">
        <v>82018</v>
      </c>
      <c r="AR47" s="5">
        <v>79460</v>
      </c>
      <c r="AS47" s="5">
        <v>69328</v>
      </c>
      <c r="AT47" s="5">
        <v>64589</v>
      </c>
      <c r="AU47" s="5">
        <v>56703</v>
      </c>
      <c r="AV47" s="5">
        <v>56631</v>
      </c>
      <c r="AW47" s="5">
        <v>48696</v>
      </c>
      <c r="AX47" s="5">
        <v>42845</v>
      </c>
      <c r="AY47" s="5">
        <v>40468</v>
      </c>
      <c r="AZ47" s="5">
        <v>40918</v>
      </c>
      <c r="BA47" s="5">
        <v>35738</v>
      </c>
      <c r="BB47" s="5">
        <v>34240</v>
      </c>
      <c r="BC47" s="5">
        <v>30660</v>
      </c>
      <c r="BD47" s="5">
        <v>28643</v>
      </c>
      <c r="BE47" s="5">
        <v>24243</v>
      </c>
      <c r="BF47" s="5">
        <v>22775</v>
      </c>
      <c r="BG47" s="5">
        <v>21712</v>
      </c>
      <c r="BH47" s="5">
        <v>22326</v>
      </c>
      <c r="BI47" s="5">
        <v>17212</v>
      </c>
      <c r="BJ47" s="5">
        <v>18403</v>
      </c>
      <c r="BK47" s="5">
        <v>17068</v>
      </c>
      <c r="BL47" s="5">
        <v>17283</v>
      </c>
      <c r="BM47" s="5">
        <v>15364</v>
      </c>
      <c r="BN47" s="5">
        <v>16830</v>
      </c>
      <c r="BO47" s="5">
        <v>17578</v>
      </c>
      <c r="BP47" s="5">
        <v>16521</v>
      </c>
      <c r="BQ47" s="5">
        <v>14970</v>
      </c>
      <c r="BR47" s="5">
        <v>15418</v>
      </c>
      <c r="BS47" s="5">
        <v>14999</v>
      </c>
      <c r="BT47" s="5">
        <v>13613</v>
      </c>
      <c r="BU47" s="5">
        <v>14605</v>
      </c>
      <c r="BV47" s="5">
        <v>15622</v>
      </c>
      <c r="BW47" s="5">
        <v>15793</v>
      </c>
      <c r="BY47" s="63"/>
    </row>
    <row r="48" spans="1:78" x14ac:dyDescent="0.35">
      <c r="A48" s="6" t="s">
        <v>53</v>
      </c>
      <c r="B48" s="8"/>
      <c r="C48" s="8"/>
      <c r="D48" s="8"/>
      <c r="E48" s="8"/>
      <c r="F48" s="8"/>
      <c r="G48" s="8"/>
      <c r="H48" s="8"/>
      <c r="I48" s="8"/>
      <c r="J48" s="8"/>
      <c r="K48" s="8"/>
      <c r="L48" s="8"/>
      <c r="M48" s="8"/>
      <c r="N48" s="8"/>
      <c r="O48" s="8"/>
      <c r="P48" s="8"/>
      <c r="Q48" s="8"/>
      <c r="R48" s="8"/>
      <c r="S48" s="8">
        <v>328774</v>
      </c>
      <c r="T48" s="8">
        <v>358117</v>
      </c>
      <c r="U48" s="8">
        <v>388483</v>
      </c>
      <c r="V48" s="8">
        <v>407737</v>
      </c>
      <c r="W48" s="8">
        <v>417593</v>
      </c>
      <c r="X48" s="8">
        <v>433733</v>
      </c>
      <c r="Y48" s="8">
        <v>447276</v>
      </c>
      <c r="Z48" s="8">
        <v>449380</v>
      </c>
      <c r="AA48" s="8">
        <v>445100</v>
      </c>
      <c r="AB48" s="8">
        <v>444369</v>
      </c>
      <c r="AC48" s="8">
        <v>442267</v>
      </c>
      <c r="AD48" s="8">
        <v>434162</v>
      </c>
      <c r="AE48" s="8">
        <v>427205</v>
      </c>
      <c r="AF48" s="8">
        <v>420859</v>
      </c>
      <c r="AG48" s="8">
        <v>418235</v>
      </c>
      <c r="AH48" s="8">
        <v>414771</v>
      </c>
      <c r="AI48" s="8">
        <v>406344</v>
      </c>
      <c r="AJ48" s="8">
        <v>399568</v>
      </c>
      <c r="AK48" s="5">
        <v>392309</v>
      </c>
      <c r="AL48" s="5">
        <v>386560</v>
      </c>
      <c r="AM48" s="5">
        <v>376030</v>
      </c>
      <c r="AN48" s="5">
        <v>365456</v>
      </c>
      <c r="AO48" s="5">
        <v>358115</v>
      </c>
      <c r="AP48" s="5">
        <v>347573</v>
      </c>
      <c r="AQ48" s="5">
        <v>332587</v>
      </c>
      <c r="AR48" s="5">
        <v>330341</v>
      </c>
      <c r="AS48" s="5">
        <v>320913</v>
      </c>
      <c r="AT48" s="5">
        <v>304014</v>
      </c>
      <c r="AU48" s="5">
        <v>293374</v>
      </c>
      <c r="AV48" s="5">
        <v>304220</v>
      </c>
      <c r="AW48" s="5">
        <v>298247</v>
      </c>
      <c r="AX48" s="5">
        <v>296440</v>
      </c>
      <c r="AY48" s="5">
        <v>267264</v>
      </c>
      <c r="AZ48" s="5">
        <v>260575</v>
      </c>
      <c r="BA48" s="5">
        <v>257304</v>
      </c>
      <c r="BB48" s="5">
        <v>262983</v>
      </c>
      <c r="BC48" s="5">
        <v>266324</v>
      </c>
      <c r="BD48" s="5">
        <v>270333</v>
      </c>
      <c r="BE48" s="5">
        <v>274176</v>
      </c>
      <c r="BF48" s="5">
        <v>279598</v>
      </c>
      <c r="BG48" s="5">
        <v>282124</v>
      </c>
      <c r="BH48" s="5">
        <v>284307</v>
      </c>
      <c r="BI48" s="5">
        <v>285283</v>
      </c>
      <c r="BJ48" s="5">
        <v>302160</v>
      </c>
      <c r="BK48" s="5">
        <v>300907</v>
      </c>
      <c r="BL48" s="5">
        <v>306247</v>
      </c>
      <c r="BM48" s="5">
        <v>315325</v>
      </c>
      <c r="BN48" s="5">
        <v>316248</v>
      </c>
      <c r="BO48" s="5">
        <v>323384</v>
      </c>
      <c r="BP48" s="5">
        <v>331875</v>
      </c>
      <c r="BQ48" s="5">
        <v>334930</v>
      </c>
      <c r="BR48" s="5">
        <v>362495</v>
      </c>
      <c r="BS48" s="5">
        <v>365202</v>
      </c>
      <c r="BT48" s="5">
        <v>364995</v>
      </c>
      <c r="BU48" s="5">
        <v>365865</v>
      </c>
      <c r="BV48" s="5">
        <v>368297</v>
      </c>
      <c r="BW48" s="5">
        <v>367004</v>
      </c>
      <c r="BY48" s="63"/>
    </row>
    <row r="49" spans="1:83" x14ac:dyDescent="0.35">
      <c r="A49" s="6" t="s">
        <v>73</v>
      </c>
      <c r="B49" s="8"/>
      <c r="C49" s="8"/>
      <c r="D49" s="8"/>
      <c r="E49" s="8"/>
      <c r="F49" s="8"/>
      <c r="G49" s="8"/>
      <c r="H49" s="8"/>
      <c r="I49" s="8"/>
      <c r="J49" s="8"/>
      <c r="K49" s="8"/>
      <c r="L49" s="8"/>
      <c r="M49" s="8"/>
      <c r="N49" s="8"/>
      <c r="O49" s="8"/>
      <c r="P49" s="8"/>
      <c r="Q49" s="8"/>
      <c r="R49" s="8"/>
      <c r="S49" s="8">
        <v>362255</v>
      </c>
      <c r="T49" s="8">
        <v>400285</v>
      </c>
      <c r="U49" s="8">
        <v>449792</v>
      </c>
      <c r="V49" s="8">
        <v>490093</v>
      </c>
      <c r="W49" s="8">
        <v>508620</v>
      </c>
      <c r="X49" s="8">
        <v>540546</v>
      </c>
      <c r="Y49" s="8">
        <v>571839</v>
      </c>
      <c r="Z49" s="8">
        <v>591368</v>
      </c>
      <c r="AA49" s="8">
        <v>583755</v>
      </c>
      <c r="AB49" s="8">
        <v>593208</v>
      </c>
      <c r="AC49" s="8">
        <v>593438</v>
      </c>
      <c r="AD49" s="8">
        <v>583031</v>
      </c>
      <c r="AE49" s="8">
        <v>569934</v>
      </c>
      <c r="AF49" s="8">
        <v>566133</v>
      </c>
      <c r="AG49" s="8">
        <v>554563</v>
      </c>
      <c r="AH49" s="8">
        <v>542464</v>
      </c>
      <c r="AI49" s="8">
        <v>524039</v>
      </c>
      <c r="AJ49" s="8">
        <v>514364</v>
      </c>
      <c r="AK49" s="5">
        <v>499840</v>
      </c>
      <c r="AL49" s="5">
        <v>488979</v>
      </c>
      <c r="AM49" s="5">
        <v>470823</v>
      </c>
      <c r="AN49" s="5">
        <v>462467</v>
      </c>
      <c r="AO49" s="5">
        <v>450716</v>
      </c>
      <c r="AP49" s="5">
        <v>435192</v>
      </c>
      <c r="AQ49" s="5">
        <v>414605</v>
      </c>
      <c r="AR49" s="5">
        <v>409801</v>
      </c>
      <c r="AS49" s="5">
        <v>390241</v>
      </c>
      <c r="AT49" s="5">
        <v>368603</v>
      </c>
      <c r="AU49" s="5">
        <v>350077</v>
      </c>
      <c r="AV49" s="5">
        <v>360851</v>
      </c>
      <c r="AW49" s="5">
        <v>346943</v>
      </c>
      <c r="AX49" s="5">
        <v>339285</v>
      </c>
      <c r="AY49" s="5">
        <v>307732</v>
      </c>
      <c r="AZ49" s="5">
        <v>301493</v>
      </c>
      <c r="BA49" s="5">
        <v>293042</v>
      </c>
      <c r="BB49" s="5">
        <v>297223</v>
      </c>
      <c r="BC49" s="5">
        <v>296984</v>
      </c>
      <c r="BD49" s="5">
        <v>298976</v>
      </c>
      <c r="BE49" s="5">
        <v>298419</v>
      </c>
      <c r="BF49" s="5">
        <v>302373</v>
      </c>
      <c r="BG49" s="5">
        <v>303836</v>
      </c>
      <c r="BH49" s="5">
        <v>306633</v>
      </c>
      <c r="BI49" s="5">
        <v>302495</v>
      </c>
      <c r="BJ49" s="5">
        <v>320563</v>
      </c>
      <c r="BK49" s="5">
        <v>317975</v>
      </c>
      <c r="BL49" s="5">
        <v>323530</v>
      </c>
      <c r="BM49" s="5">
        <v>330689</v>
      </c>
      <c r="BN49" s="5">
        <v>333078</v>
      </c>
      <c r="BO49" s="5">
        <v>340962</v>
      </c>
      <c r="BP49" s="5">
        <v>348396</v>
      </c>
      <c r="BQ49" s="5">
        <v>349900</v>
      </c>
      <c r="BR49" s="5">
        <v>377913</v>
      </c>
      <c r="BS49" s="5">
        <v>380201</v>
      </c>
      <c r="BT49" s="5">
        <v>378608</v>
      </c>
      <c r="BU49" s="5">
        <v>380470</v>
      </c>
      <c r="BV49" s="5">
        <v>383919</v>
      </c>
      <c r="BW49" s="5">
        <v>382797</v>
      </c>
      <c r="BY49" s="63"/>
    </row>
    <row r="50" spans="1:83" x14ac:dyDescent="0.35">
      <c r="A50" s="6" t="s">
        <v>50</v>
      </c>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v>339634</v>
      </c>
      <c r="AJ50" s="8">
        <v>355854</v>
      </c>
      <c r="AK50" s="5">
        <v>390439</v>
      </c>
      <c r="AL50" s="5">
        <v>397038</v>
      </c>
      <c r="AM50" s="5">
        <v>416039</v>
      </c>
      <c r="AN50" s="5">
        <v>438866</v>
      </c>
      <c r="AO50" s="5">
        <v>457493</v>
      </c>
      <c r="AP50" s="5">
        <v>480107</v>
      </c>
      <c r="AQ50" s="5">
        <v>503647</v>
      </c>
      <c r="AR50" s="5">
        <v>530892</v>
      </c>
      <c r="AS50" s="5">
        <v>554070</v>
      </c>
      <c r="AT50" s="5">
        <v>575376</v>
      </c>
      <c r="AU50" s="5">
        <v>606683</v>
      </c>
      <c r="AV50" s="5">
        <v>647894</v>
      </c>
      <c r="AW50" s="5">
        <v>670389</v>
      </c>
      <c r="AX50" s="5">
        <v>707598</v>
      </c>
      <c r="AY50" s="5">
        <v>746803</v>
      </c>
      <c r="AZ50" s="5">
        <v>788953</v>
      </c>
      <c r="BA50" s="5">
        <v>828780</v>
      </c>
      <c r="BB50" s="5">
        <v>881540</v>
      </c>
      <c r="BC50" s="5">
        <v>930806</v>
      </c>
      <c r="BD50" s="5">
        <v>974719</v>
      </c>
      <c r="BE50" s="5">
        <v>1012434</v>
      </c>
      <c r="BF50" s="5">
        <v>1059281</v>
      </c>
      <c r="BG50" s="5">
        <v>1112082</v>
      </c>
      <c r="BH50" s="5">
        <v>1154738</v>
      </c>
      <c r="BI50" s="5">
        <v>1206513</v>
      </c>
      <c r="BJ50" s="5">
        <v>1295598</v>
      </c>
      <c r="BK50" s="5">
        <v>1353232</v>
      </c>
      <c r="BL50" s="5">
        <v>1458224</v>
      </c>
      <c r="BM50" s="5">
        <v>1574788</v>
      </c>
      <c r="BN50" s="5">
        <v>1630749</v>
      </c>
      <c r="BO50" s="5">
        <v>1792432</v>
      </c>
      <c r="BP50" s="5">
        <v>1990167</v>
      </c>
      <c r="BQ50" s="5">
        <v>2176011</v>
      </c>
      <c r="BR50" s="5">
        <v>2350336</v>
      </c>
      <c r="BS50" s="5">
        <v>2492123</v>
      </c>
      <c r="BT50" s="5">
        <v>2657185</v>
      </c>
      <c r="BU50" s="5">
        <v>2852401</v>
      </c>
      <c r="BV50" s="5">
        <v>3056326</v>
      </c>
      <c r="BW50" s="5">
        <v>3249528</v>
      </c>
    </row>
    <row r="51" spans="1:83" x14ac:dyDescent="0.35">
      <c r="A51" s="6" t="s">
        <v>78</v>
      </c>
      <c r="B51" s="8"/>
      <c r="C51" s="8"/>
      <c r="D51" s="8"/>
      <c r="E51" s="8"/>
      <c r="F51" s="8"/>
      <c r="G51" s="8"/>
      <c r="H51" s="8"/>
      <c r="I51" s="8"/>
      <c r="J51" s="8"/>
      <c r="K51" s="8"/>
      <c r="L51" s="8"/>
      <c r="M51" s="8"/>
      <c r="N51" s="8"/>
      <c r="O51" s="8"/>
      <c r="P51" s="8"/>
      <c r="Q51" s="8"/>
      <c r="R51" s="8"/>
      <c r="S51" s="8"/>
      <c r="T51" s="8"/>
      <c r="U51" s="8"/>
      <c r="V51" s="8"/>
      <c r="W51" s="8"/>
      <c r="X51" s="8"/>
      <c r="Y51" s="8"/>
      <c r="Z51" s="8"/>
      <c r="AA51" s="8">
        <v>757507</v>
      </c>
      <c r="AB51" s="8">
        <v>773404</v>
      </c>
      <c r="AC51" s="8">
        <v>796879</v>
      </c>
      <c r="AD51" s="8">
        <v>907151</v>
      </c>
      <c r="AE51" s="8">
        <v>934683</v>
      </c>
      <c r="AF51" s="8">
        <v>953802</v>
      </c>
      <c r="AG51" s="8">
        <v>976645</v>
      </c>
      <c r="AH51" s="8">
        <v>1005384</v>
      </c>
      <c r="AI51" s="8">
        <v>1046339</v>
      </c>
      <c r="AJ51" s="8">
        <v>1075549</v>
      </c>
      <c r="AK51" s="5">
        <v>1118535</v>
      </c>
      <c r="AL51" s="5">
        <v>1140007</v>
      </c>
      <c r="AM51" s="5">
        <v>1170442</v>
      </c>
      <c r="AN51" s="5">
        <v>1208652</v>
      </c>
      <c r="AO51" s="5">
        <v>1238286</v>
      </c>
      <c r="AP51" s="5">
        <v>1268305</v>
      </c>
      <c r="AQ51" s="5">
        <v>1305544</v>
      </c>
      <c r="AR51" s="5">
        <v>1342937</v>
      </c>
      <c r="AS51" s="5">
        <v>1380758</v>
      </c>
      <c r="AT51" s="5">
        <v>1412511</v>
      </c>
      <c r="AU51" s="5">
        <v>1439186</v>
      </c>
      <c r="AV51" s="5">
        <v>1499769</v>
      </c>
      <c r="AW51" s="5">
        <v>1537370</v>
      </c>
      <c r="AX51" s="5">
        <v>1586621</v>
      </c>
      <c r="AY51" s="5">
        <v>1622765</v>
      </c>
      <c r="AZ51" s="5">
        <v>1671911</v>
      </c>
      <c r="BA51" s="5">
        <v>1722099</v>
      </c>
      <c r="BB51" s="5">
        <v>1789135</v>
      </c>
      <c r="BC51" s="5">
        <v>1849813</v>
      </c>
      <c r="BD51" s="5">
        <v>1908997</v>
      </c>
      <c r="BE51" s="5">
        <v>1962288</v>
      </c>
      <c r="BF51" s="5">
        <v>2023038</v>
      </c>
      <c r="BG51" s="5">
        <v>2090857</v>
      </c>
      <c r="BH51" s="5">
        <v>2146414</v>
      </c>
      <c r="BI51" s="5">
        <v>2209474</v>
      </c>
      <c r="BJ51" s="5">
        <v>2320105</v>
      </c>
      <c r="BK51" s="5">
        <v>2393592</v>
      </c>
      <c r="BL51" s="5">
        <v>2522291</v>
      </c>
      <c r="BM51" s="5">
        <v>2638612</v>
      </c>
      <c r="BN51" s="5">
        <v>2700042</v>
      </c>
      <c r="BO51" s="5">
        <v>2874722</v>
      </c>
      <c r="BP51" s="5">
        <v>3089682</v>
      </c>
      <c r="BQ51" s="5">
        <v>3291828</v>
      </c>
      <c r="BR51" s="5">
        <v>3503958</v>
      </c>
      <c r="BS51" s="5">
        <v>3660692</v>
      </c>
      <c r="BT51" s="5">
        <v>3840689</v>
      </c>
      <c r="BU51" s="5">
        <v>4081485</v>
      </c>
      <c r="BV51" s="5">
        <v>4266823</v>
      </c>
      <c r="BW51" s="5">
        <v>4463295</v>
      </c>
      <c r="BX51" s="80"/>
      <c r="BY51" s="80"/>
    </row>
    <row r="52" spans="1:83" x14ac:dyDescent="0.35">
      <c r="A52" s="6" t="s">
        <v>79</v>
      </c>
      <c r="B52" s="8"/>
      <c r="C52" s="8"/>
      <c r="D52" s="8"/>
      <c r="E52" s="8"/>
      <c r="F52" s="8"/>
      <c r="G52" s="8"/>
      <c r="H52" s="8"/>
      <c r="I52" s="8"/>
      <c r="J52" s="8"/>
      <c r="K52" s="8"/>
      <c r="L52" s="8"/>
      <c r="M52" s="8"/>
      <c r="N52" s="8"/>
      <c r="O52" s="8"/>
      <c r="P52" s="8"/>
      <c r="Q52" s="8"/>
      <c r="R52" s="8"/>
      <c r="S52" s="8"/>
      <c r="T52" s="8"/>
      <c r="U52" s="8"/>
      <c r="V52" s="8"/>
      <c r="W52" s="8"/>
      <c r="X52" s="8"/>
      <c r="Y52" s="8"/>
      <c r="Z52" s="8"/>
      <c r="AA52" s="8">
        <v>654384</v>
      </c>
      <c r="AB52" s="8">
        <v>668872</v>
      </c>
      <c r="AC52" s="8">
        <v>690514</v>
      </c>
      <c r="AD52" s="8">
        <v>797673</v>
      </c>
      <c r="AE52" s="8">
        <v>824240</v>
      </c>
      <c r="AF52" s="8">
        <v>844052</v>
      </c>
      <c r="AG52" s="8">
        <v>866781</v>
      </c>
      <c r="AH52" s="8">
        <v>891010</v>
      </c>
      <c r="AI52" s="8">
        <v>591360</v>
      </c>
      <c r="AJ52" s="8">
        <v>604141</v>
      </c>
      <c r="AK52" s="5">
        <v>611969</v>
      </c>
      <c r="AL52" s="5">
        <v>623097</v>
      </c>
      <c r="AM52" s="5">
        <v>633998</v>
      </c>
      <c r="AN52" s="5">
        <v>650839</v>
      </c>
      <c r="AO52" s="5">
        <v>660831</v>
      </c>
      <c r="AP52" s="5">
        <v>668862</v>
      </c>
      <c r="AQ52" s="5">
        <v>684316</v>
      </c>
      <c r="AR52" s="5">
        <v>688247</v>
      </c>
      <c r="AS52" s="5">
        <v>707743</v>
      </c>
      <c r="AT52" s="5">
        <v>715358</v>
      </c>
      <c r="AU52" s="5">
        <v>714524</v>
      </c>
      <c r="AV52" s="5">
        <v>724716</v>
      </c>
      <c r="AW52" s="5">
        <v>736469</v>
      </c>
      <c r="AX52" s="5">
        <v>740231</v>
      </c>
      <c r="AY52" s="5">
        <v>749509</v>
      </c>
      <c r="AZ52" s="5">
        <v>759509</v>
      </c>
      <c r="BA52" s="5">
        <v>770299</v>
      </c>
      <c r="BB52" s="5">
        <v>776181</v>
      </c>
      <c r="BC52" s="5">
        <v>783395</v>
      </c>
      <c r="BD52" s="5">
        <v>796640</v>
      </c>
      <c r="BE52" s="5">
        <v>809112</v>
      </c>
      <c r="BF52" s="5">
        <v>818688</v>
      </c>
      <c r="BG52" s="5">
        <v>830767</v>
      </c>
      <c r="BH52" s="5">
        <v>840491</v>
      </c>
      <c r="BI52" s="5">
        <v>850668</v>
      </c>
      <c r="BJ52" s="5">
        <v>857380</v>
      </c>
      <c r="BK52" s="5">
        <v>875674</v>
      </c>
      <c r="BL52" s="5">
        <v>899153</v>
      </c>
      <c r="BM52" s="5">
        <v>895049</v>
      </c>
      <c r="BN52" s="5">
        <v>895426</v>
      </c>
      <c r="BO52" s="5">
        <v>902911</v>
      </c>
      <c r="BP52" s="5">
        <v>915990</v>
      </c>
      <c r="BQ52" s="5">
        <v>931143</v>
      </c>
      <c r="BR52" s="5">
        <v>948619</v>
      </c>
      <c r="BS52" s="5">
        <v>960966</v>
      </c>
      <c r="BT52" s="5">
        <v>976602</v>
      </c>
      <c r="BU52" s="5">
        <v>1021299</v>
      </c>
      <c r="BV52" s="5">
        <v>998628</v>
      </c>
      <c r="BW52" s="5">
        <v>1001659</v>
      </c>
      <c r="BY52" s="63"/>
    </row>
    <row r="53" spans="1:83" x14ac:dyDescent="0.35">
      <c r="A53" s="6" t="s">
        <v>80</v>
      </c>
      <c r="B53" s="8"/>
      <c r="C53" s="8"/>
      <c r="D53" s="8"/>
      <c r="E53" s="8"/>
      <c r="F53" s="8"/>
      <c r="G53" s="8"/>
      <c r="H53" s="8"/>
      <c r="I53" s="8"/>
      <c r="J53" s="8"/>
      <c r="K53" s="8"/>
      <c r="L53" s="8"/>
      <c r="M53" s="8"/>
      <c r="N53" s="8"/>
      <c r="O53" s="8"/>
      <c r="P53" s="8"/>
      <c r="Q53" s="8"/>
      <c r="R53" s="8"/>
      <c r="S53" s="8"/>
      <c r="T53" s="8"/>
      <c r="U53" s="8"/>
      <c r="V53" s="8"/>
      <c r="W53" s="8"/>
      <c r="X53" s="8"/>
      <c r="Y53" s="8"/>
      <c r="Z53" s="8"/>
      <c r="AA53" s="8">
        <v>1193259</v>
      </c>
      <c r="AB53" s="8">
        <v>1217026</v>
      </c>
      <c r="AC53" s="8">
        <v>1251695</v>
      </c>
      <c r="AD53" s="8">
        <v>1260097</v>
      </c>
      <c r="AE53" s="8">
        <v>1280486</v>
      </c>
      <c r="AF53" s="8">
        <v>1311777</v>
      </c>
      <c r="AG53" s="8">
        <v>1336669</v>
      </c>
      <c r="AH53" s="8">
        <v>1363787</v>
      </c>
      <c r="AI53" s="8">
        <v>1392468</v>
      </c>
      <c r="AJ53" s="8">
        <v>1427097</v>
      </c>
      <c r="AK53" s="5">
        <v>1448333</v>
      </c>
      <c r="AL53" s="5">
        <v>1492293</v>
      </c>
      <c r="AM53" s="5">
        <v>1499595</v>
      </c>
      <c r="AN53" s="5">
        <v>1510561</v>
      </c>
      <c r="AO53" s="5">
        <v>1532005</v>
      </c>
      <c r="AP53" s="5">
        <v>1532459</v>
      </c>
      <c r="AQ53" s="5">
        <v>1530829</v>
      </c>
      <c r="AR53" s="5">
        <v>1531559</v>
      </c>
      <c r="AS53" s="5">
        <v>1554133</v>
      </c>
      <c r="AT53" s="5">
        <v>1548791</v>
      </c>
      <c r="AU53" s="5">
        <v>1584396</v>
      </c>
      <c r="AV53" s="5">
        <v>1589879</v>
      </c>
      <c r="AW53" s="5">
        <v>1607873</v>
      </c>
      <c r="AX53" s="5">
        <v>1618630</v>
      </c>
      <c r="AY53" s="5">
        <v>1584721</v>
      </c>
      <c r="AZ53" s="5">
        <v>1593636</v>
      </c>
      <c r="BA53" s="5">
        <v>1614084</v>
      </c>
      <c r="BB53" s="5">
        <v>1636052</v>
      </c>
      <c r="BC53" s="5">
        <v>1651111</v>
      </c>
      <c r="BD53" s="5">
        <v>1675761</v>
      </c>
      <c r="BE53" s="5">
        <v>1704949</v>
      </c>
      <c r="BF53" s="5">
        <v>1724609</v>
      </c>
      <c r="BG53" s="5">
        <v>1745229</v>
      </c>
      <c r="BH53" s="5">
        <v>1769726</v>
      </c>
      <c r="BI53" s="5">
        <v>1912178</v>
      </c>
      <c r="BJ53" s="5">
        <v>1953155</v>
      </c>
      <c r="BK53" s="5">
        <v>1988841</v>
      </c>
      <c r="BL53" s="5">
        <v>2026894</v>
      </c>
      <c r="BM53" s="5">
        <v>2062950</v>
      </c>
      <c r="BN53" s="5">
        <v>2087597</v>
      </c>
      <c r="BO53" s="5">
        <v>2110765</v>
      </c>
      <c r="BP53" s="5">
        <v>2147362</v>
      </c>
      <c r="BQ53" s="5">
        <v>2187505</v>
      </c>
      <c r="BR53" s="5">
        <v>2208699</v>
      </c>
      <c r="BS53" s="5">
        <v>2252750</v>
      </c>
      <c r="BT53" s="5">
        <v>2291415</v>
      </c>
      <c r="BU53" s="5">
        <v>2338338</v>
      </c>
      <c r="BV53" s="5">
        <v>2361274</v>
      </c>
      <c r="BW53" s="5">
        <v>2386421</v>
      </c>
      <c r="BY53" s="63"/>
    </row>
    <row r="54" spans="1:83" x14ac:dyDescent="0.35">
      <c r="A54" s="15" t="s">
        <v>81</v>
      </c>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v>851282</v>
      </c>
      <c r="AB54" s="17">
        <v>877189</v>
      </c>
      <c r="AC54" s="17">
        <v>915793</v>
      </c>
      <c r="AD54" s="17">
        <v>935413</v>
      </c>
      <c r="AE54" s="17">
        <v>963724</v>
      </c>
      <c r="AF54" s="17">
        <v>1000668</v>
      </c>
      <c r="AG54" s="17">
        <v>1028298</v>
      </c>
      <c r="AH54" s="17">
        <v>1063390</v>
      </c>
      <c r="AI54" s="17">
        <v>1101469</v>
      </c>
      <c r="AJ54" s="17">
        <v>1143083</v>
      </c>
      <c r="AK54" s="19">
        <v>1172151</v>
      </c>
      <c r="AL54" s="19">
        <v>1225605</v>
      </c>
      <c r="AM54" s="19">
        <v>1243970</v>
      </c>
      <c r="AN54" s="19">
        <v>1264052</v>
      </c>
      <c r="AO54" s="19">
        <v>1293852</v>
      </c>
      <c r="AP54" s="19">
        <v>1304222</v>
      </c>
      <c r="AQ54" s="19">
        <v>1315823</v>
      </c>
      <c r="AR54" s="19">
        <v>1325016</v>
      </c>
      <c r="AS54" s="19">
        <v>1352165</v>
      </c>
      <c r="AT54" s="19">
        <v>1366554</v>
      </c>
      <c r="AU54" s="19">
        <v>1409001</v>
      </c>
      <c r="AV54" s="19">
        <v>1412818</v>
      </c>
      <c r="AW54" s="19">
        <v>1440138</v>
      </c>
      <c r="AX54" s="19">
        <v>1460982</v>
      </c>
      <c r="AY54" s="19">
        <v>1443910</v>
      </c>
      <c r="AZ54" s="19">
        <v>1456510</v>
      </c>
      <c r="BA54" s="19">
        <v>1479800</v>
      </c>
      <c r="BB54" s="19">
        <v>1504483</v>
      </c>
      <c r="BC54" s="19">
        <v>1520399</v>
      </c>
      <c r="BD54" s="19">
        <v>1543066</v>
      </c>
      <c r="BE54" s="19">
        <v>1571515</v>
      </c>
      <c r="BF54" s="19">
        <v>1590080</v>
      </c>
      <c r="BG54" s="19">
        <v>1611113</v>
      </c>
      <c r="BH54" s="19">
        <v>1636604</v>
      </c>
      <c r="BI54" s="19">
        <v>1779188</v>
      </c>
      <c r="BJ54" s="19">
        <v>1818122</v>
      </c>
      <c r="BK54" s="19">
        <v>1852620</v>
      </c>
      <c r="BL54" s="19">
        <v>1885561</v>
      </c>
      <c r="BM54" s="19">
        <v>1916400</v>
      </c>
      <c r="BN54" s="19">
        <v>1945156</v>
      </c>
      <c r="BO54" s="19">
        <v>1966691</v>
      </c>
      <c r="BP54" s="19">
        <v>1999009</v>
      </c>
      <c r="BQ54" s="19">
        <v>2036845</v>
      </c>
      <c r="BR54" s="19">
        <v>2051207</v>
      </c>
      <c r="BS54" s="19">
        <v>2095151</v>
      </c>
      <c r="BT54" s="19">
        <v>2133322</v>
      </c>
      <c r="BU54" s="19">
        <v>2180094</v>
      </c>
      <c r="BV54" s="19">
        <v>2204846</v>
      </c>
      <c r="BW54" s="19">
        <v>2231526</v>
      </c>
      <c r="BY54" s="63"/>
    </row>
    <row r="55" spans="1:83" x14ac:dyDescent="0.35">
      <c r="A55" s="6" t="s">
        <v>54</v>
      </c>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5"/>
      <c r="AL55" s="5"/>
      <c r="AM55" s="5"/>
      <c r="AN55" s="5"/>
      <c r="AO55" s="5"/>
      <c r="AP55" s="5"/>
      <c r="AQ55" s="5"/>
      <c r="AR55" s="5"/>
      <c r="AS55" s="5"/>
      <c r="AT55" s="5"/>
      <c r="AU55" s="5">
        <v>721827</v>
      </c>
      <c r="AV55" s="5">
        <v>684604</v>
      </c>
      <c r="AW55" s="5">
        <v>637015</v>
      </c>
      <c r="AX55" s="5">
        <v>607525</v>
      </c>
      <c r="AY55" s="5">
        <v>587377</v>
      </c>
      <c r="AZ55" s="5">
        <v>621368</v>
      </c>
      <c r="BA55" s="5">
        <v>650025</v>
      </c>
      <c r="BB55" s="5">
        <v>581383</v>
      </c>
      <c r="BC55" s="5">
        <v>551664</v>
      </c>
      <c r="BD55" s="5">
        <v>544052</v>
      </c>
      <c r="BE55" s="5">
        <v>534030</v>
      </c>
      <c r="BF55" s="5">
        <v>521912</v>
      </c>
      <c r="BG55" s="5">
        <v>505999</v>
      </c>
      <c r="BH55" s="5">
        <v>494520</v>
      </c>
      <c r="BI55" s="5">
        <v>484668</v>
      </c>
      <c r="BJ55" s="5">
        <v>572789</v>
      </c>
      <c r="BK55" s="5">
        <v>568600</v>
      </c>
      <c r="BL55" s="5">
        <v>663269</v>
      </c>
      <c r="BM55" s="5">
        <v>768408</v>
      </c>
      <c r="BN55" s="5">
        <v>781980</v>
      </c>
      <c r="BO55" s="5">
        <v>911445</v>
      </c>
      <c r="BP55" s="5">
        <v>978588</v>
      </c>
      <c r="BQ55" s="5">
        <v>1100580</v>
      </c>
      <c r="BR55" s="5">
        <v>1484950</v>
      </c>
      <c r="BS55" s="5">
        <v>1604035</v>
      </c>
      <c r="BT55" s="5">
        <v>1725914</v>
      </c>
      <c r="BU55" s="5">
        <v>1611034</v>
      </c>
      <c r="BV55" s="5">
        <v>2036004</v>
      </c>
      <c r="BW55" s="5">
        <v>1986725</v>
      </c>
      <c r="BY55" s="81"/>
    </row>
    <row r="56" spans="1:83" x14ac:dyDescent="0.35">
      <c r="A56" s="6" t="s">
        <v>55</v>
      </c>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5"/>
      <c r="AL56" s="5"/>
      <c r="AM56" s="5"/>
      <c r="AN56" s="5"/>
      <c r="AO56" s="5"/>
      <c r="AP56" s="5"/>
      <c r="AQ56" s="5"/>
      <c r="AR56" s="5"/>
      <c r="AS56" s="5"/>
      <c r="AT56" s="5"/>
      <c r="AU56" s="5">
        <v>3029185</v>
      </c>
      <c r="AV56" s="5">
        <v>2847711</v>
      </c>
      <c r="AW56" s="5">
        <v>2697506</v>
      </c>
      <c r="AX56" s="5">
        <v>2589421</v>
      </c>
      <c r="AY56" s="5">
        <v>2520951</v>
      </c>
      <c r="AZ56" s="5">
        <v>2489006</v>
      </c>
      <c r="BA56" s="5">
        <v>2438756</v>
      </c>
      <c r="BB56" s="5">
        <v>2419760</v>
      </c>
      <c r="BC56" s="5">
        <v>2396876</v>
      </c>
      <c r="BD56" s="5">
        <v>2285930</v>
      </c>
      <c r="BE56" s="5">
        <v>2244176</v>
      </c>
      <c r="BF56" s="5">
        <v>2177995</v>
      </c>
      <c r="BG56" s="5">
        <v>2221981</v>
      </c>
      <c r="BH56" s="5">
        <v>2218268</v>
      </c>
      <c r="BI56" s="5">
        <v>2220934</v>
      </c>
      <c r="BJ56" s="5">
        <v>2150563</v>
      </c>
      <c r="BK56" s="5">
        <v>1897313</v>
      </c>
      <c r="BL56" s="5">
        <v>1988139</v>
      </c>
      <c r="BM56" s="5">
        <v>1837340</v>
      </c>
      <c r="BN56" s="5">
        <v>1841254</v>
      </c>
      <c r="BO56" s="5">
        <v>1711541</v>
      </c>
      <c r="BP56" s="5">
        <v>1382112</v>
      </c>
      <c r="BQ56" s="5">
        <v>1380495</v>
      </c>
      <c r="BR56" s="5">
        <v>1361253</v>
      </c>
      <c r="BS56" s="5">
        <v>1334889</v>
      </c>
      <c r="BT56" s="5">
        <v>1280347</v>
      </c>
      <c r="BU56" s="5">
        <v>1347475</v>
      </c>
      <c r="BV56" s="5">
        <v>1021943</v>
      </c>
      <c r="BW56" s="5">
        <v>917535</v>
      </c>
      <c r="BY56" s="81"/>
    </row>
    <row r="57" spans="1:83" x14ac:dyDescent="0.35">
      <c r="A57" s="6" t="s">
        <v>56</v>
      </c>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5"/>
      <c r="AL57" s="5"/>
      <c r="AM57" s="5"/>
      <c r="AN57" s="5"/>
      <c r="AO57" s="5"/>
      <c r="AP57" s="5"/>
      <c r="AQ57" s="5"/>
      <c r="AR57" s="5"/>
      <c r="AS57" s="5"/>
      <c r="AT57" s="5"/>
      <c r="AU57" s="5">
        <v>2007939</v>
      </c>
      <c r="AV57" s="5">
        <v>2348015</v>
      </c>
      <c r="AW57" s="5">
        <v>2557927</v>
      </c>
      <c r="AX57" s="5">
        <v>2684782</v>
      </c>
      <c r="AY57" s="5">
        <v>2792454</v>
      </c>
      <c r="AZ57" s="5">
        <v>2861377</v>
      </c>
      <c r="BA57" s="5">
        <v>2931913</v>
      </c>
      <c r="BB57" s="5">
        <v>3055814</v>
      </c>
      <c r="BC57" s="5">
        <v>3171995</v>
      </c>
      <c r="BD57" s="5">
        <v>3408790</v>
      </c>
      <c r="BE57" s="5">
        <v>3504140</v>
      </c>
      <c r="BF57" s="5">
        <v>3629162</v>
      </c>
      <c r="BG57" s="5">
        <v>3690968</v>
      </c>
      <c r="BH57" s="5">
        <v>3832848</v>
      </c>
      <c r="BI57" s="5">
        <v>3963711</v>
      </c>
      <c r="BJ57" s="5">
        <v>4014062</v>
      </c>
      <c r="BK57" s="5">
        <v>4272544</v>
      </c>
      <c r="BL57" s="5">
        <v>4313028</v>
      </c>
      <c r="BM57" s="5">
        <v>4533738</v>
      </c>
      <c r="BN57" s="5">
        <v>4557597</v>
      </c>
      <c r="BO57" s="5">
        <v>4742455</v>
      </c>
      <c r="BP57" s="5">
        <v>4980152</v>
      </c>
      <c r="BQ57" s="5">
        <v>5026619</v>
      </c>
      <c r="BR57" s="5">
        <v>4679808</v>
      </c>
      <c r="BS57" s="5">
        <v>4692218</v>
      </c>
      <c r="BT57" s="5">
        <v>4783266</v>
      </c>
      <c r="BU57" s="5">
        <v>4907354</v>
      </c>
      <c r="BV57" s="5">
        <v>4866094</v>
      </c>
      <c r="BW57" s="5">
        <v>5100322</v>
      </c>
      <c r="BY57" s="82"/>
    </row>
    <row r="58" spans="1:83" x14ac:dyDescent="0.35">
      <c r="A58" s="6" t="s">
        <v>176</v>
      </c>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v>297759</v>
      </c>
      <c r="BQ58" s="5">
        <v>392082</v>
      </c>
      <c r="BR58" s="5">
        <v>582522</v>
      </c>
      <c r="BS58" s="5">
        <v>715422</v>
      </c>
      <c r="BT58" s="5">
        <v>828031</v>
      </c>
      <c r="BU58" s="5">
        <v>1019302</v>
      </c>
      <c r="BV58" s="5">
        <v>1133741</v>
      </c>
      <c r="BW58" s="5">
        <v>1287713</v>
      </c>
      <c r="BX58" s="33"/>
      <c r="BY58" s="33"/>
      <c r="BZ58" s="33"/>
      <c r="CA58" s="33"/>
      <c r="CB58" s="33"/>
      <c r="CC58" s="33"/>
      <c r="CD58" s="33"/>
      <c r="CE58" s="33"/>
    </row>
    <row r="59" spans="1:83" x14ac:dyDescent="0.35">
      <c r="A59" s="11"/>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row>
    <row r="60" spans="1:83" x14ac:dyDescent="0.35">
      <c r="A60" s="13" t="s">
        <v>65</v>
      </c>
      <c r="B60" s="26" t="s">
        <v>23</v>
      </c>
      <c r="C60" s="26" t="s">
        <v>24</v>
      </c>
      <c r="D60" s="26" t="s">
        <v>25</v>
      </c>
      <c r="E60" s="26" t="s">
        <v>26</v>
      </c>
      <c r="F60" s="26" t="s">
        <v>27</v>
      </c>
      <c r="G60" s="26" t="s">
        <v>28</v>
      </c>
      <c r="H60" s="26" t="s">
        <v>29</v>
      </c>
      <c r="I60" s="26" t="s">
        <v>30</v>
      </c>
      <c r="J60" s="26" t="s">
        <v>31</v>
      </c>
      <c r="K60" s="26" t="s">
        <v>32</v>
      </c>
      <c r="L60" s="26" t="s">
        <v>33</v>
      </c>
      <c r="M60" s="26" t="s">
        <v>34</v>
      </c>
      <c r="N60" s="26" t="s">
        <v>35</v>
      </c>
      <c r="O60" s="26" t="s">
        <v>36</v>
      </c>
      <c r="P60" s="26" t="s">
        <v>37</v>
      </c>
      <c r="Q60" s="26" t="s">
        <v>38</v>
      </c>
      <c r="R60" s="26" t="s">
        <v>39</v>
      </c>
      <c r="S60" s="26" t="s">
        <v>40</v>
      </c>
      <c r="T60" s="26" t="s">
        <v>41</v>
      </c>
      <c r="U60" s="26" t="s">
        <v>42</v>
      </c>
      <c r="V60" s="26" t="s">
        <v>43</v>
      </c>
      <c r="W60" s="26" t="s">
        <v>44</v>
      </c>
      <c r="X60" s="26" t="s">
        <v>45</v>
      </c>
      <c r="Y60" s="26" t="s">
        <v>46</v>
      </c>
      <c r="Z60" s="26" t="s">
        <v>3</v>
      </c>
      <c r="AA60" s="26" t="s">
        <v>4</v>
      </c>
      <c r="AB60" s="26" t="s">
        <v>5</v>
      </c>
      <c r="AC60" s="26" t="s">
        <v>6</v>
      </c>
      <c r="AD60" s="26" t="s">
        <v>7</v>
      </c>
      <c r="AE60" s="26" t="s">
        <v>8</v>
      </c>
      <c r="AF60" s="26" t="s">
        <v>9</v>
      </c>
      <c r="AG60" s="26" t="s">
        <v>10</v>
      </c>
      <c r="AH60" s="26" t="s">
        <v>11</v>
      </c>
      <c r="AI60" s="26" t="s">
        <v>12</v>
      </c>
      <c r="AJ60" s="26" t="s">
        <v>13</v>
      </c>
      <c r="AK60" s="26" t="s">
        <v>14</v>
      </c>
      <c r="AL60" s="26" t="s">
        <v>15</v>
      </c>
      <c r="AM60" s="26" t="s">
        <v>16</v>
      </c>
      <c r="AN60" s="26" t="s">
        <v>17</v>
      </c>
      <c r="AO60" s="26" t="s">
        <v>18</v>
      </c>
      <c r="AP60" s="26" t="s">
        <v>19</v>
      </c>
      <c r="AQ60" s="26" t="s">
        <v>20</v>
      </c>
      <c r="AR60" s="26" t="s">
        <v>21</v>
      </c>
      <c r="AS60" s="26" t="s">
        <v>22</v>
      </c>
      <c r="AT60" s="26" t="s">
        <v>47</v>
      </c>
      <c r="AU60" s="26" t="s">
        <v>48</v>
      </c>
      <c r="AV60" s="26" t="s">
        <v>66</v>
      </c>
      <c r="AW60" s="26" t="s">
        <v>67</v>
      </c>
      <c r="AX60" s="26" t="s">
        <v>86</v>
      </c>
      <c r="AY60" s="26" t="s">
        <v>87</v>
      </c>
      <c r="AZ60" s="7" t="s">
        <v>115</v>
      </c>
      <c r="BA60" s="7" t="s">
        <v>119</v>
      </c>
      <c r="BB60" s="7" t="s">
        <v>120</v>
      </c>
      <c r="BC60" s="7" t="s">
        <v>121</v>
      </c>
      <c r="BD60" s="7" t="s">
        <v>122</v>
      </c>
      <c r="BE60" s="7" t="s">
        <v>123</v>
      </c>
      <c r="BF60" s="7" t="s">
        <v>124</v>
      </c>
      <c r="BG60" s="7" t="s">
        <v>125</v>
      </c>
      <c r="BH60" s="7" t="s">
        <v>132</v>
      </c>
      <c r="BI60" s="7" t="s">
        <v>133</v>
      </c>
      <c r="BJ60" s="7" t="s">
        <v>134</v>
      </c>
      <c r="BK60" s="7" t="s">
        <v>156</v>
      </c>
      <c r="BL60" s="7" t="s">
        <v>161</v>
      </c>
      <c r="BM60" s="7" t="s">
        <v>169</v>
      </c>
      <c r="BN60" s="7" t="s">
        <v>171</v>
      </c>
      <c r="BO60" s="7" t="s">
        <v>172</v>
      </c>
      <c r="BP60" s="7" t="s">
        <v>173</v>
      </c>
      <c r="BQ60" s="7" t="s">
        <v>178</v>
      </c>
      <c r="BR60" s="7" t="s">
        <v>190</v>
      </c>
      <c r="BS60" s="7" t="s">
        <v>191</v>
      </c>
      <c r="BT60" s="7" t="str">
        <f>BT3</f>
        <v>2022 Q3</v>
      </c>
      <c r="BU60" s="7" t="str">
        <f>BU3</f>
        <v>2022 Q4</v>
      </c>
      <c r="BV60" s="7" t="str">
        <f>BV3</f>
        <v>2023 Q1</v>
      </c>
      <c r="BW60" s="7" t="str">
        <f>BW3</f>
        <v>2023 Q2</v>
      </c>
      <c r="BY60" s="63"/>
    </row>
    <row r="61" spans="1:83" x14ac:dyDescent="0.35">
      <c r="A61" s="9" t="s">
        <v>65</v>
      </c>
      <c r="B61" s="8">
        <v>63500</v>
      </c>
      <c r="C61" s="8">
        <v>63500</v>
      </c>
      <c r="D61" s="8">
        <v>60000</v>
      </c>
      <c r="E61" s="8">
        <v>85000</v>
      </c>
      <c r="F61" s="8">
        <v>70075</v>
      </c>
      <c r="G61" s="8">
        <v>72351</v>
      </c>
      <c r="H61" s="8">
        <v>75326</v>
      </c>
      <c r="I61" s="8">
        <v>83130</v>
      </c>
      <c r="J61" s="8">
        <v>81568</v>
      </c>
      <c r="K61" s="8">
        <v>86540</v>
      </c>
      <c r="L61" s="8">
        <v>92039</v>
      </c>
      <c r="M61" s="8">
        <v>99057</v>
      </c>
      <c r="N61" s="8">
        <v>82501</v>
      </c>
      <c r="O61" s="8">
        <v>79395</v>
      </c>
      <c r="P61" s="8">
        <v>91298</v>
      </c>
      <c r="Q61" s="8">
        <v>98933</v>
      </c>
      <c r="R61" s="8">
        <v>86538</v>
      </c>
      <c r="S61" s="8">
        <v>85648</v>
      </c>
      <c r="T61" s="8">
        <v>93060</v>
      </c>
      <c r="U61" s="8">
        <v>92207</v>
      </c>
      <c r="V61" s="8">
        <v>85556</v>
      </c>
      <c r="W61" s="8">
        <v>75437</v>
      </c>
      <c r="X61" s="8">
        <v>75886</v>
      </c>
      <c r="Y61" s="8">
        <v>115261</v>
      </c>
      <c r="Z61" s="8">
        <v>107399</v>
      </c>
      <c r="AA61" s="8">
        <v>123646</v>
      </c>
      <c r="AB61" s="8">
        <v>104011</v>
      </c>
      <c r="AC61" s="8">
        <v>118042</v>
      </c>
      <c r="AD61" s="8">
        <v>94460</v>
      </c>
      <c r="AE61" s="8">
        <v>102445</v>
      </c>
      <c r="AF61" s="8">
        <v>105847</v>
      </c>
      <c r="AG61" s="8">
        <v>107720</v>
      </c>
      <c r="AH61" s="8">
        <v>98407</v>
      </c>
      <c r="AI61" s="8">
        <v>104037</v>
      </c>
      <c r="AJ61" s="8">
        <v>114486</v>
      </c>
      <c r="AK61" s="5">
        <v>117307</v>
      </c>
      <c r="AL61" s="5">
        <v>102973</v>
      </c>
      <c r="AM61" s="5">
        <v>97718</v>
      </c>
      <c r="AN61" s="5">
        <v>101164</v>
      </c>
      <c r="AO61" s="5">
        <v>111763</v>
      </c>
      <c r="AP61" s="5">
        <v>92606</v>
      </c>
      <c r="AQ61" s="5">
        <v>80703</v>
      </c>
      <c r="AR61" s="5">
        <v>95589</v>
      </c>
      <c r="AS61" s="5">
        <v>103056</v>
      </c>
      <c r="AT61" s="5">
        <v>87155</v>
      </c>
      <c r="AU61" s="5">
        <v>87759</v>
      </c>
      <c r="AV61" s="5">
        <v>93255</v>
      </c>
      <c r="AW61" s="5">
        <v>94711</v>
      </c>
      <c r="AX61" s="5">
        <v>91128</v>
      </c>
      <c r="AY61" s="5">
        <v>119130</v>
      </c>
      <c r="AZ61" s="5">
        <v>97939</v>
      </c>
      <c r="BA61" s="5">
        <v>109484</v>
      </c>
      <c r="BB61" s="5">
        <v>106915</v>
      </c>
      <c r="BC61" s="5">
        <v>85800</v>
      </c>
      <c r="BD61" s="5">
        <v>96743</v>
      </c>
      <c r="BE61" s="5">
        <v>105587</v>
      </c>
      <c r="BF61" s="5">
        <v>88890</v>
      </c>
      <c r="BG61" s="5">
        <v>90966</v>
      </c>
      <c r="BH61" s="5">
        <v>103467</v>
      </c>
      <c r="BI61" s="5">
        <v>180966</v>
      </c>
      <c r="BJ61" s="5">
        <v>125413</v>
      </c>
      <c r="BK61" s="5">
        <v>81573</v>
      </c>
      <c r="BL61" s="5">
        <v>93637</v>
      </c>
      <c r="BM61" s="5">
        <v>111052</v>
      </c>
      <c r="BN61" s="5">
        <v>84403</v>
      </c>
      <c r="BO61" s="5">
        <v>71698</v>
      </c>
      <c r="BP61" s="5">
        <v>77765</v>
      </c>
      <c r="BQ61" s="5">
        <v>84959</v>
      </c>
      <c r="BR61" s="5">
        <v>72890</v>
      </c>
      <c r="BS61" s="5">
        <v>73295</v>
      </c>
      <c r="BT61" s="5">
        <v>82584</v>
      </c>
      <c r="BU61" s="5">
        <v>93239</v>
      </c>
      <c r="BV61" s="5">
        <v>74649</v>
      </c>
      <c r="BW61" s="5">
        <v>72665</v>
      </c>
      <c r="BY61" s="63"/>
    </row>
    <row r="62" spans="1:83" x14ac:dyDescent="0.35">
      <c r="A62" s="21" t="s">
        <v>165</v>
      </c>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v>483508</v>
      </c>
      <c r="AB62" s="22">
        <v>516486</v>
      </c>
      <c r="AC62" s="22">
        <v>546356</v>
      </c>
      <c r="AD62" s="22">
        <v>541806</v>
      </c>
      <c r="AE62" s="22">
        <v>486331</v>
      </c>
      <c r="AF62" s="22">
        <v>518708</v>
      </c>
      <c r="AG62" s="22">
        <v>516286</v>
      </c>
      <c r="AH62" s="22">
        <v>491026</v>
      </c>
      <c r="AI62" s="22">
        <v>476573</v>
      </c>
      <c r="AJ62" s="22">
        <v>581131</v>
      </c>
      <c r="AK62" s="23">
        <v>571722</v>
      </c>
      <c r="AL62" s="23">
        <v>517627</v>
      </c>
      <c r="AM62" s="23">
        <v>530908</v>
      </c>
      <c r="AN62" s="23">
        <v>552883</v>
      </c>
      <c r="AO62" s="23">
        <v>577755</v>
      </c>
      <c r="AP62" s="23">
        <v>479806</v>
      </c>
      <c r="AQ62" s="23">
        <v>499913</v>
      </c>
      <c r="AR62" s="23">
        <v>547297</v>
      </c>
      <c r="AS62" s="23">
        <v>537337</v>
      </c>
      <c r="AT62" s="23">
        <v>447111</v>
      </c>
      <c r="AU62" s="23">
        <v>484909</v>
      </c>
      <c r="AV62" s="5">
        <v>599185</v>
      </c>
      <c r="AW62" s="5">
        <v>543116</v>
      </c>
      <c r="AX62" s="5">
        <v>477395</v>
      </c>
      <c r="AY62" s="5">
        <v>554717</v>
      </c>
      <c r="AZ62" s="5">
        <v>523380</v>
      </c>
      <c r="BA62" s="5">
        <v>515642</v>
      </c>
      <c r="BB62" s="5">
        <v>481538</v>
      </c>
      <c r="BC62" s="5">
        <v>478681</v>
      </c>
      <c r="BD62" s="5">
        <v>516804</v>
      </c>
      <c r="BE62" s="5">
        <v>510899</v>
      </c>
      <c r="BF62" s="5">
        <v>450690</v>
      </c>
      <c r="BG62" s="5">
        <v>464155</v>
      </c>
      <c r="BH62" s="5">
        <v>515434</v>
      </c>
      <c r="BI62" s="5">
        <v>640900</v>
      </c>
      <c r="BJ62" s="5">
        <v>548841</v>
      </c>
      <c r="BK62" s="5">
        <v>401485</v>
      </c>
      <c r="BL62" s="5">
        <v>575237</v>
      </c>
      <c r="BM62" s="5">
        <v>587359</v>
      </c>
      <c r="BN62" s="5">
        <v>415686</v>
      </c>
      <c r="BO62" s="5">
        <v>502021</v>
      </c>
      <c r="BP62" s="5">
        <v>603276</v>
      </c>
      <c r="BQ62" s="5">
        <v>595656</v>
      </c>
      <c r="BR62" s="5">
        <v>552386</v>
      </c>
      <c r="BS62" s="5">
        <v>571522</v>
      </c>
      <c r="BT62" s="5">
        <v>633536</v>
      </c>
      <c r="BU62" s="5">
        <v>629531</v>
      </c>
      <c r="BV62" s="5">
        <v>574852</v>
      </c>
      <c r="BW62" s="5">
        <v>606682</v>
      </c>
      <c r="BY62" s="63"/>
    </row>
    <row r="63" spans="1:83" x14ac:dyDescent="0.35">
      <c r="A63" s="1" t="s">
        <v>131</v>
      </c>
      <c r="AQ63" s="33"/>
      <c r="AR63" s="33"/>
      <c r="AS63" s="33"/>
      <c r="AT63" s="33"/>
      <c r="AU63" s="33"/>
      <c r="AV63" s="33"/>
      <c r="AW63" s="33"/>
      <c r="AX63" s="33"/>
    </row>
    <row r="64" spans="1:83" x14ac:dyDescent="0.35">
      <c r="A64" s="32"/>
    </row>
    <row r="65" spans="1:78" x14ac:dyDescent="0.35">
      <c r="A65" s="13" t="s">
        <v>167</v>
      </c>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t="s">
        <v>66</v>
      </c>
      <c r="AW65" s="26" t="s">
        <v>67</v>
      </c>
      <c r="AX65" s="26" t="s">
        <v>86</v>
      </c>
      <c r="AY65" s="26" t="s">
        <v>87</v>
      </c>
      <c r="AZ65" s="7" t="s">
        <v>115</v>
      </c>
      <c r="BA65" s="7" t="s">
        <v>119</v>
      </c>
      <c r="BB65" s="7" t="s">
        <v>120</v>
      </c>
      <c r="BC65" s="7" t="s">
        <v>121</v>
      </c>
      <c r="BD65" s="7" t="s">
        <v>122</v>
      </c>
      <c r="BE65" s="7" t="s">
        <v>123</v>
      </c>
      <c r="BF65" s="7" t="s">
        <v>124</v>
      </c>
      <c r="BG65" s="7" t="s">
        <v>125</v>
      </c>
      <c r="BH65" s="7" t="s">
        <v>132</v>
      </c>
      <c r="BI65" s="7" t="s">
        <v>133</v>
      </c>
      <c r="BJ65" s="7" t="s">
        <v>134</v>
      </c>
      <c r="BK65" s="7" t="s">
        <v>156</v>
      </c>
      <c r="BL65" s="7" t="s">
        <v>161</v>
      </c>
      <c r="BM65" s="7" t="s">
        <v>169</v>
      </c>
      <c r="BN65" s="7" t="s">
        <v>171</v>
      </c>
      <c r="BO65" s="7" t="s">
        <v>172</v>
      </c>
      <c r="BP65" s="7" t="s">
        <v>173</v>
      </c>
      <c r="BQ65" s="7" t="s">
        <v>178</v>
      </c>
      <c r="BR65" s="7" t="s">
        <v>190</v>
      </c>
      <c r="BS65" s="7" t="s">
        <v>191</v>
      </c>
      <c r="BT65" s="7" t="str">
        <f>BT3</f>
        <v>2022 Q3</v>
      </c>
      <c r="BU65" s="7" t="str">
        <f>BU3</f>
        <v>2022 Q4</v>
      </c>
      <c r="BV65" s="7" t="str">
        <f>BV3</f>
        <v>2023 Q1</v>
      </c>
      <c r="BW65" s="7" t="str">
        <f>BW3</f>
        <v>2023 Q2</v>
      </c>
    </row>
    <row r="66" spans="1:78" x14ac:dyDescent="0.35">
      <c r="A66" s="9" t="s">
        <v>168</v>
      </c>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5"/>
      <c r="AL66" s="5"/>
      <c r="AM66" s="5"/>
      <c r="AN66" s="5"/>
      <c r="AO66" s="5"/>
      <c r="AP66" s="5"/>
      <c r="AQ66" s="5"/>
      <c r="AR66" s="5"/>
      <c r="AS66" s="5"/>
      <c r="AT66" s="5"/>
      <c r="AU66" s="5"/>
      <c r="AV66" s="34">
        <v>1.2359866319152515</v>
      </c>
      <c r="AW66" s="34">
        <v>1.2346669460450497</v>
      </c>
      <c r="AX66" s="34">
        <v>1.2293554050664661</v>
      </c>
      <c r="AY66" s="34">
        <v>1.2312534169970799</v>
      </c>
      <c r="AZ66" s="34">
        <v>1.242587652676918</v>
      </c>
      <c r="BA66" s="34">
        <v>1.2474502734957733</v>
      </c>
      <c r="BB66" s="34">
        <v>1.2539245197085127</v>
      </c>
      <c r="BC66" s="34">
        <v>1.260147210212065</v>
      </c>
      <c r="BD66" s="34">
        <v>1.2813777522182057</v>
      </c>
      <c r="BE66" s="34">
        <v>1.2856798461034709</v>
      </c>
      <c r="BF66" s="34">
        <v>1.2905411707940899</v>
      </c>
      <c r="BG66" s="34">
        <v>1.3042673981509703</v>
      </c>
      <c r="BH66" s="34">
        <v>1.3259093028441686</v>
      </c>
      <c r="BI66" s="34">
        <v>1.3473095493020344</v>
      </c>
      <c r="BJ66" s="34">
        <v>1.3571456772218193</v>
      </c>
      <c r="BK66" s="34">
        <v>1.3537997444469445</v>
      </c>
      <c r="BL66" s="34">
        <v>1.3967702212149777</v>
      </c>
      <c r="BM66" s="34">
        <v>1.43</v>
      </c>
      <c r="BN66" s="34">
        <v>1.4347601350676338</v>
      </c>
      <c r="BO66" s="34">
        <v>1.4774450763244538</v>
      </c>
      <c r="BP66" s="34">
        <v>1.522</v>
      </c>
      <c r="BQ66" s="34">
        <v>1.5676958186977834</v>
      </c>
      <c r="BR66" s="34">
        <v>1.6024770750988142</v>
      </c>
      <c r="BS66" s="34">
        <v>1.6365169993333595</v>
      </c>
      <c r="BT66" s="34">
        <v>1.679246658092677</v>
      </c>
      <c r="BU66" s="34">
        <v>1.7196649763877061</v>
      </c>
      <c r="BV66" s="34">
        <v>1.7437926188321815</v>
      </c>
      <c r="BW66" s="34">
        <v>1.7830707679318418</v>
      </c>
      <c r="BX66" s="83"/>
      <c r="BY66" s="63"/>
    </row>
    <row r="67" spans="1:78" x14ac:dyDescent="0.35">
      <c r="A67" s="9" t="s">
        <v>166</v>
      </c>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5"/>
      <c r="AL67" s="5"/>
      <c r="AM67" s="5"/>
      <c r="AN67" s="5"/>
      <c r="AO67" s="5"/>
      <c r="AP67" s="5"/>
      <c r="AQ67" s="5"/>
      <c r="AR67" s="5"/>
      <c r="AS67" s="5"/>
      <c r="AT67" s="5"/>
      <c r="AU67" s="5"/>
      <c r="AV67" s="34">
        <v>1.0239585084917</v>
      </c>
      <c r="AW67" s="34">
        <v>1.0215015191199581</v>
      </c>
      <c r="AX67" s="34">
        <v>1.0105436418359668</v>
      </c>
      <c r="AY67" s="34">
        <v>1.0112148148148148</v>
      </c>
      <c r="AZ67" s="34">
        <v>1.0156902973428494</v>
      </c>
      <c r="BA67" s="34">
        <v>1.0150157467263385</v>
      </c>
      <c r="BB67" s="34">
        <v>1.0098944186817</v>
      </c>
      <c r="BC67" s="34">
        <v>1.0073594811612105</v>
      </c>
      <c r="BD67" s="34">
        <v>1.0197742770292475</v>
      </c>
      <c r="BE67" s="34">
        <v>1.0174142518009168</v>
      </c>
      <c r="BF67" s="34">
        <v>1.0128905835814199</v>
      </c>
      <c r="BG67" s="34">
        <v>1.0165669003352635</v>
      </c>
      <c r="BH67" s="34">
        <v>1.029659429544487</v>
      </c>
      <c r="BI67" s="34">
        <v>1.042465606755419</v>
      </c>
      <c r="BJ67" s="34">
        <v>1.0315955603899767</v>
      </c>
      <c r="BK67" s="34">
        <v>1.0180434118743771</v>
      </c>
      <c r="BL67" s="34">
        <v>1.0394260042919317</v>
      </c>
      <c r="BM67" s="34">
        <v>1.048</v>
      </c>
      <c r="BN67" s="34">
        <v>1.0424244240644169</v>
      </c>
      <c r="BO67" s="34">
        <v>1.0533203631647212</v>
      </c>
      <c r="BP67" s="34">
        <v>1.056</v>
      </c>
      <c r="BQ67" s="34">
        <v>1.0664334901073604</v>
      </c>
      <c r="BR67" s="34">
        <v>1.0632974308300396</v>
      </c>
      <c r="BS67" s="34">
        <v>1.0733383004588055</v>
      </c>
      <c r="BT67" s="34">
        <v>1.0876817101212051</v>
      </c>
      <c r="BU67" s="34">
        <v>1.0939324146473639</v>
      </c>
      <c r="BV67" s="34">
        <v>1.0814810465317752</v>
      </c>
      <c r="BW67" s="34">
        <v>1.0860747591817939</v>
      </c>
      <c r="BX67" s="83"/>
      <c r="BY67" s="63"/>
    </row>
    <row r="68" spans="1:78" x14ac:dyDescent="0.35">
      <c r="A68" s="73" t="s">
        <v>163</v>
      </c>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5"/>
      <c r="AL68" s="5"/>
      <c r="AM68" s="5"/>
      <c r="AN68" s="5"/>
      <c r="AO68" s="5"/>
      <c r="AP68" s="5"/>
      <c r="AQ68" s="5"/>
      <c r="AR68" s="5"/>
      <c r="AS68" s="5"/>
      <c r="AT68" s="5"/>
      <c r="AU68" s="5"/>
      <c r="AV68" s="34">
        <v>7.5847275937447459E-2</v>
      </c>
      <c r="AW68" s="34">
        <v>7.2696280775275013E-2</v>
      </c>
      <c r="AX68" s="34">
        <v>7.0914848256834709E-2</v>
      </c>
      <c r="AY68" s="34">
        <v>6.4211163275952013E-2</v>
      </c>
      <c r="AZ68" s="34">
        <v>6.2733931209554922E-2</v>
      </c>
      <c r="BA68" s="34">
        <v>6.0716476048400463E-2</v>
      </c>
      <c r="BB68" s="34">
        <v>6.153175720437231E-2</v>
      </c>
      <c r="BC68" s="34">
        <v>6.1145563104797199E-2</v>
      </c>
      <c r="BD68" s="34">
        <v>6.140650673677292E-2</v>
      </c>
      <c r="BE68" s="34">
        <v>6.1071340864440077E-2</v>
      </c>
      <c r="BF68" s="34">
        <v>6.1655927572284983E-2</v>
      </c>
      <c r="BG68" s="34">
        <v>6.173646246063192E-2</v>
      </c>
      <c r="BH68" s="34">
        <v>6.2160797907924344E-2</v>
      </c>
      <c r="BI68" s="34">
        <v>6.1108866487545703E-2</v>
      </c>
      <c r="BJ68" s="34">
        <v>6.4572355170801898E-2</v>
      </c>
      <c r="BK68" s="34">
        <v>6.3883241184223213E-2</v>
      </c>
      <c r="BL68" s="34">
        <v>6.4886384147931242E-2</v>
      </c>
      <c r="BM68" s="34">
        <v>6.6000000000000003E-2</v>
      </c>
      <c r="BN68" s="34">
        <v>6.6505224879617977E-2</v>
      </c>
      <c r="BO68" s="34">
        <v>6.6460939838371744E-2</v>
      </c>
      <c r="BP68" s="34">
        <v>6.9000000000000006E-2</v>
      </c>
      <c r="BQ68" s="34">
        <v>6.9437002639360201E-2</v>
      </c>
      <c r="BR68" s="34">
        <v>7.4686363636363634E-2</v>
      </c>
      <c r="BS68" s="34">
        <v>7.4546292302262659E-2</v>
      </c>
      <c r="BT68" s="34">
        <v>7.3776842433454143E-2</v>
      </c>
      <c r="BU68" s="34">
        <v>7.3637454517302775E-2</v>
      </c>
      <c r="BV68" s="34">
        <v>7.3911595402652908E-2</v>
      </c>
      <c r="BW68" s="34">
        <v>7.3453774417622908E-2</v>
      </c>
      <c r="BX68" s="83"/>
      <c r="BY68" s="63"/>
    </row>
    <row r="69" spans="1:78" x14ac:dyDescent="0.35">
      <c r="A69" s="9" t="s">
        <v>164</v>
      </c>
      <c r="B69" s="7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5"/>
      <c r="AL69" s="5"/>
      <c r="AM69" s="5"/>
      <c r="AN69" s="5"/>
      <c r="AO69" s="5"/>
      <c r="AP69" s="5"/>
      <c r="AQ69" s="5"/>
      <c r="AR69" s="5"/>
      <c r="AS69" s="5"/>
      <c r="AT69" s="5"/>
      <c r="AU69" s="5"/>
      <c r="AV69" s="34">
        <v>0.13618084748612699</v>
      </c>
      <c r="AW69" s="34">
        <v>0.14046914614981665</v>
      </c>
      <c r="AX69" s="34">
        <v>0.14789691497366442</v>
      </c>
      <c r="AY69" s="34">
        <v>0.15582743870631194</v>
      </c>
      <c r="AZ69" s="34">
        <v>0.16416342412451362</v>
      </c>
      <c r="BA69" s="34">
        <v>0.1717180507210343</v>
      </c>
      <c r="BB69" s="34">
        <v>0.18249834382245778</v>
      </c>
      <c r="BC69" s="34">
        <v>0.19164216594605724</v>
      </c>
      <c r="BD69" s="34">
        <v>0.20019696845218535</v>
      </c>
      <c r="BE69" s="34">
        <v>0.20719425343811396</v>
      </c>
      <c r="BF69" s="34">
        <v>0.21599465764038986</v>
      </c>
      <c r="BG69" s="34">
        <v>0.22596403535507467</v>
      </c>
      <c r="BH69" s="34">
        <v>0.23408907539175738</v>
      </c>
      <c r="BI69" s="34">
        <v>0.24373507605906952</v>
      </c>
      <c r="BJ69" s="34">
        <v>0.26097776166304087</v>
      </c>
      <c r="BK69" s="34">
        <v>0.2718730913883442</v>
      </c>
      <c r="BL69" s="34">
        <v>0.29245783277511483</v>
      </c>
      <c r="BM69" s="34">
        <v>0.315</v>
      </c>
      <c r="BN69" s="34">
        <v>0.32583048612359888</v>
      </c>
      <c r="BO69" s="34">
        <v>0.35813542728126435</v>
      </c>
      <c r="BP69" s="34">
        <v>0.39600000000000002</v>
      </c>
      <c r="BQ69" s="34">
        <v>0.43182532595106271</v>
      </c>
      <c r="BR69" s="34">
        <v>0.46449328063241108</v>
      </c>
      <c r="BS69" s="34">
        <v>0.48863240657229129</v>
      </c>
      <c r="BT69" s="34">
        <v>0.5177881055380178</v>
      </c>
      <c r="BU69" s="34">
        <v>0.55209510722303945</v>
      </c>
      <c r="BV69" s="34">
        <v>0.58839997689775325</v>
      </c>
      <c r="BW69" s="34">
        <v>0.62354223433242506</v>
      </c>
      <c r="BX69" s="83"/>
      <c r="BY69" s="63"/>
    </row>
    <row r="70" spans="1:78" x14ac:dyDescent="0.35">
      <c r="A70" s="11"/>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12"/>
      <c r="AL70" s="12"/>
      <c r="AM70" s="12"/>
      <c r="AN70" s="12"/>
      <c r="AO70" s="12"/>
      <c r="AP70" s="12"/>
      <c r="AQ70" s="12"/>
      <c r="AR70" s="12"/>
      <c r="AS70" s="12"/>
      <c r="AT70" s="12"/>
      <c r="AU70" s="12"/>
      <c r="AV70" s="72"/>
      <c r="AW70" s="72"/>
      <c r="AX70" s="72"/>
      <c r="AY70" s="72"/>
      <c r="AZ70" s="72"/>
      <c r="BA70" s="72"/>
      <c r="BB70" s="72"/>
      <c r="BC70" s="72"/>
      <c r="BD70" s="72"/>
      <c r="BE70" s="72"/>
      <c r="BF70" s="72"/>
      <c r="BG70" s="72"/>
      <c r="BH70" s="72"/>
      <c r="BI70" s="72"/>
      <c r="BJ70" s="72"/>
      <c r="BK70" s="72"/>
      <c r="BL70" s="72"/>
      <c r="BM70" s="72"/>
      <c r="BN70" s="72"/>
      <c r="BO70" s="72"/>
      <c r="BP70" s="72"/>
      <c r="BQ70" s="72"/>
      <c r="BR70" s="72"/>
      <c r="BS70" s="72"/>
      <c r="BT70" s="72"/>
      <c r="BU70" s="72"/>
      <c r="BV70" s="72"/>
      <c r="BW70" s="72"/>
      <c r="BY70" s="63"/>
    </row>
    <row r="71" spans="1:78" x14ac:dyDescent="0.35">
      <c r="A71" s="24"/>
      <c r="AQ71" s="33"/>
      <c r="AR71" s="33"/>
      <c r="AS71" s="33"/>
      <c r="AT71" s="33"/>
      <c r="AU71" s="33"/>
      <c r="AV71" s="33"/>
      <c r="AW71" s="33"/>
      <c r="AX71" s="33"/>
      <c r="BY71" s="63"/>
    </row>
    <row r="72" spans="1:78" x14ac:dyDescent="0.35">
      <c r="A72" s="45" t="s">
        <v>112</v>
      </c>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row>
    <row r="73" spans="1:78" x14ac:dyDescent="0.35">
      <c r="AP73" s="35"/>
      <c r="AQ73" s="35"/>
      <c r="AR73" s="35"/>
      <c r="AS73" s="35"/>
      <c r="AT73" s="35"/>
      <c r="AU73" s="35"/>
      <c r="AV73" s="35"/>
      <c r="AW73" s="35"/>
      <c r="AX73" s="35"/>
      <c r="AY73" s="35"/>
      <c r="AZ73" s="35"/>
      <c r="BA73" s="35"/>
      <c r="BB73" s="35"/>
      <c r="BC73" s="35"/>
      <c r="BD73" s="35"/>
      <c r="BE73" s="35"/>
      <c r="BF73" s="53"/>
      <c r="BG73" s="53"/>
      <c r="BH73" s="53"/>
      <c r="BI73" s="53"/>
      <c r="BJ73" s="53"/>
      <c r="BK73" s="53"/>
      <c r="BL73" s="53"/>
      <c r="BM73" s="53"/>
      <c r="BN73" s="53"/>
      <c r="BO73" s="53"/>
      <c r="BP73" s="53"/>
      <c r="BQ73" s="53"/>
      <c r="BR73" s="53"/>
      <c r="BS73" s="53"/>
      <c r="BT73" s="53"/>
      <c r="BU73" s="53"/>
      <c r="BV73" s="53"/>
      <c r="BW73" s="53"/>
    </row>
    <row r="74" spans="1:78" x14ac:dyDescent="0.35">
      <c r="A74" s="13" t="s">
        <v>107</v>
      </c>
      <c r="B74" s="26" t="s">
        <v>23</v>
      </c>
      <c r="C74" s="26" t="s">
        <v>24</v>
      </c>
      <c r="D74" s="26" t="s">
        <v>25</v>
      </c>
      <c r="E74" s="26" t="s">
        <v>26</v>
      </c>
      <c r="F74" s="26" t="s">
        <v>27</v>
      </c>
      <c r="G74" s="26" t="s">
        <v>28</v>
      </c>
      <c r="H74" s="26" t="s">
        <v>29</v>
      </c>
      <c r="I74" s="26" t="s">
        <v>30</v>
      </c>
      <c r="J74" s="26" t="s">
        <v>31</v>
      </c>
      <c r="K74" s="26" t="s">
        <v>32</v>
      </c>
      <c r="L74" s="26" t="s">
        <v>33</v>
      </c>
      <c r="M74" s="26" t="s">
        <v>34</v>
      </c>
      <c r="N74" s="26" t="s">
        <v>35</v>
      </c>
      <c r="O74" s="26" t="s">
        <v>36</v>
      </c>
      <c r="P74" s="26" t="s">
        <v>37</v>
      </c>
      <c r="Q74" s="26" t="s">
        <v>38</v>
      </c>
      <c r="R74" s="26" t="s">
        <v>39</v>
      </c>
      <c r="S74" s="26" t="s">
        <v>40</v>
      </c>
      <c r="T74" s="26" t="s">
        <v>41</v>
      </c>
      <c r="U74" s="26" t="s">
        <v>42</v>
      </c>
      <c r="V74" s="26" t="s">
        <v>43</v>
      </c>
      <c r="W74" s="26" t="s">
        <v>44</v>
      </c>
      <c r="X74" s="26" t="s">
        <v>45</v>
      </c>
      <c r="Y74" s="26" t="s">
        <v>46</v>
      </c>
      <c r="Z74" s="26" t="s">
        <v>3</v>
      </c>
      <c r="AA74" s="26" t="s">
        <v>4</v>
      </c>
      <c r="AB74" s="26" t="s">
        <v>5</v>
      </c>
      <c r="AC74" s="26" t="s">
        <v>6</v>
      </c>
      <c r="AD74" s="26" t="s">
        <v>7</v>
      </c>
      <c r="AE74" s="26" t="s">
        <v>8</v>
      </c>
      <c r="AF74" s="26" t="s">
        <v>9</v>
      </c>
      <c r="AG74" s="26" t="s">
        <v>10</v>
      </c>
      <c r="AH74" s="26" t="s">
        <v>11</v>
      </c>
      <c r="AI74" s="26" t="s">
        <v>12</v>
      </c>
      <c r="AJ74" s="26" t="s">
        <v>13</v>
      </c>
      <c r="AK74" s="26" t="s">
        <v>14</v>
      </c>
      <c r="AL74" s="26" t="s">
        <v>15</v>
      </c>
      <c r="AM74" s="26" t="s">
        <v>16</v>
      </c>
      <c r="AN74" s="26" t="s">
        <v>17</v>
      </c>
      <c r="AO74" s="26" t="s">
        <v>18</v>
      </c>
      <c r="AP74" s="26" t="s">
        <v>19</v>
      </c>
      <c r="AQ74" s="26" t="s">
        <v>20</v>
      </c>
      <c r="AR74" s="26" t="s">
        <v>21</v>
      </c>
      <c r="AS74" s="26" t="s">
        <v>22</v>
      </c>
      <c r="AT74" s="26" t="s">
        <v>47</v>
      </c>
      <c r="AU74" s="26" t="s">
        <v>48</v>
      </c>
      <c r="AV74" s="26" t="s">
        <v>66</v>
      </c>
      <c r="AW74" s="26" t="s">
        <v>67</v>
      </c>
      <c r="AX74" s="26" t="s">
        <v>86</v>
      </c>
      <c r="AY74" s="26" t="s">
        <v>87</v>
      </c>
      <c r="AZ74" s="7" t="s">
        <v>115</v>
      </c>
      <c r="BA74" s="7" t="s">
        <v>119</v>
      </c>
      <c r="BB74" s="7" t="s">
        <v>120</v>
      </c>
      <c r="BC74" s="7" t="s">
        <v>121</v>
      </c>
      <c r="BD74" s="7" t="s">
        <v>122</v>
      </c>
      <c r="BE74" s="7" t="s">
        <v>123</v>
      </c>
      <c r="BF74" s="7" t="s">
        <v>124</v>
      </c>
      <c r="BG74" s="7" t="s">
        <v>125</v>
      </c>
      <c r="BH74" s="7" t="s">
        <v>132</v>
      </c>
      <c r="BI74" s="7" t="s">
        <v>133</v>
      </c>
      <c r="BJ74" s="7" t="s">
        <v>134</v>
      </c>
      <c r="BK74" s="7" t="s">
        <v>156</v>
      </c>
      <c r="BL74" s="7" t="s">
        <v>161</v>
      </c>
      <c r="BM74" s="7" t="s">
        <v>169</v>
      </c>
      <c r="BN74" s="7" t="s">
        <v>171</v>
      </c>
      <c r="BO74" s="7" t="s">
        <v>172</v>
      </c>
      <c r="BP74" s="7" t="s">
        <v>173</v>
      </c>
      <c r="BQ74" s="7" t="s">
        <v>178</v>
      </c>
      <c r="BR74" s="7" t="s">
        <v>190</v>
      </c>
      <c r="BS74" s="7" t="s">
        <v>191</v>
      </c>
      <c r="BT74" s="7" t="str">
        <f>BT3</f>
        <v>2022 Q3</v>
      </c>
      <c r="BU74" s="7" t="str">
        <f>BU3</f>
        <v>2022 Q4</v>
      </c>
      <c r="BV74" s="7" t="str">
        <f>BV3</f>
        <v>2023 Q1</v>
      </c>
      <c r="BW74" s="7" t="str">
        <f>BW3</f>
        <v>2023 Q2</v>
      </c>
    </row>
    <row r="75" spans="1:78" x14ac:dyDescent="0.35">
      <c r="A75" s="31" t="s">
        <v>95</v>
      </c>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4">
        <v>0.38217957875714953</v>
      </c>
      <c r="AQ75" s="34">
        <v>0.37802489642769982</v>
      </c>
      <c r="AR75" s="34">
        <v>0.37683373823317001</v>
      </c>
      <c r="AS75" s="34">
        <v>0.37751521263873916</v>
      </c>
      <c r="AT75" s="34">
        <v>0.37828661502209016</v>
      </c>
      <c r="AU75" s="34">
        <v>0.37785579352906457</v>
      </c>
      <c r="AV75" s="34">
        <v>0.37775992163705097</v>
      </c>
      <c r="AW75" s="34">
        <v>0.37695232949022206</v>
      </c>
      <c r="AX75" s="34">
        <v>0.37806083518312983</v>
      </c>
      <c r="AY75" s="34">
        <v>0.38211172688636863</v>
      </c>
      <c r="AZ75" s="34">
        <v>0.38432473418186153</v>
      </c>
      <c r="BA75" s="34">
        <v>0.38562963007254647</v>
      </c>
      <c r="BB75" s="34">
        <v>0.38634944907153873</v>
      </c>
      <c r="BC75" s="34">
        <v>0.38770156530434025</v>
      </c>
      <c r="BD75" s="34">
        <v>0.38778849427419371</v>
      </c>
      <c r="BE75" s="34">
        <v>0.38923739634843418</v>
      </c>
      <c r="BF75" s="34">
        <v>0.39001160992424161</v>
      </c>
      <c r="BG75" s="34">
        <v>0.39000658674910593</v>
      </c>
      <c r="BH75" s="34">
        <v>0.39025695898763696</v>
      </c>
      <c r="BI75" s="34">
        <v>0.38416767414114517</v>
      </c>
      <c r="BJ75" s="34">
        <v>0.38563134163938867</v>
      </c>
      <c r="BK75" s="34">
        <v>0.38395110334606275</v>
      </c>
      <c r="BL75" s="34">
        <v>0.38085309420604913</v>
      </c>
      <c r="BM75" s="34">
        <v>0.37519885885342447</v>
      </c>
      <c r="BN75" s="34">
        <v>0.3748289021145324</v>
      </c>
      <c r="BO75" s="77">
        <v>0.37107594779457198</v>
      </c>
      <c r="BP75" s="77">
        <v>0.36496897145305607</v>
      </c>
      <c r="BQ75" s="77">
        <v>0.35931132730852117</v>
      </c>
      <c r="BR75" s="77">
        <v>0.35360497964243598</v>
      </c>
      <c r="BS75" s="77">
        <v>0.34829242308571529</v>
      </c>
      <c r="BT75" s="77">
        <v>0.34199444900747983</v>
      </c>
      <c r="BU75" s="77">
        <v>0.33801049277081519</v>
      </c>
      <c r="BV75" s="77">
        <v>0.33153072131786787</v>
      </c>
      <c r="BW75" s="77">
        <v>0.32316279239950951</v>
      </c>
      <c r="BZ75" s="65"/>
    </row>
    <row r="76" spans="1:78" x14ac:dyDescent="0.35">
      <c r="A76" s="31" t="s">
        <v>116</v>
      </c>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4">
        <v>0.18800659476473833</v>
      </c>
      <c r="AQ76" s="34">
        <v>0.18889783791242482</v>
      </c>
      <c r="AR76" s="34">
        <v>0.18911820779298738</v>
      </c>
      <c r="AS76" s="34">
        <v>0.18919501575246303</v>
      </c>
      <c r="AT76" s="34">
        <v>0.18784925854986673</v>
      </c>
      <c r="AU76" s="34">
        <v>0.18401441512525457</v>
      </c>
      <c r="AV76" s="34">
        <v>0.18133506112752176</v>
      </c>
      <c r="AW76" s="34">
        <v>0.18232744692867889</v>
      </c>
      <c r="AX76" s="34">
        <v>0.18114404474331353</v>
      </c>
      <c r="AY76" s="34">
        <v>0.17974583707718739</v>
      </c>
      <c r="AZ76" s="34">
        <v>0.17697787851873287</v>
      </c>
      <c r="BA76" s="34">
        <v>0.17541731900010199</v>
      </c>
      <c r="BB76" s="34">
        <v>0.17389623205183724</v>
      </c>
      <c r="BC76" s="34">
        <v>0.17112523660104875</v>
      </c>
      <c r="BD76" s="34">
        <v>0.16772820035737801</v>
      </c>
      <c r="BE76" s="34">
        <v>0.16629249646549235</v>
      </c>
      <c r="BF76" s="34">
        <v>0.16311074553156957</v>
      </c>
      <c r="BG76" s="34">
        <v>0.15931613716141649</v>
      </c>
      <c r="BH76" s="34">
        <v>0.15606382634170307</v>
      </c>
      <c r="BI76" s="34">
        <v>0.17054070154410114</v>
      </c>
      <c r="BJ76" s="34">
        <v>0.17378626280053444</v>
      </c>
      <c r="BK76" s="34">
        <v>0.17154298083374281</v>
      </c>
      <c r="BL76" s="34">
        <v>0.17004664842924824</v>
      </c>
      <c r="BM76" s="34">
        <v>0.1668769992685748</v>
      </c>
      <c r="BN76" s="34">
        <v>0.16552749953313203</v>
      </c>
      <c r="BO76" s="77">
        <v>0.16181285003844303</v>
      </c>
      <c r="BP76" s="77">
        <v>0.15781743565682294</v>
      </c>
      <c r="BQ76" s="77">
        <v>0.15486350499052126</v>
      </c>
      <c r="BR76" s="77">
        <v>0.15209272107633759</v>
      </c>
      <c r="BS76" s="77">
        <v>0.15085644823426742</v>
      </c>
      <c r="BT76" s="77">
        <v>0.15025683610136423</v>
      </c>
      <c r="BU76" s="77">
        <v>0.14832780257879286</v>
      </c>
      <c r="BV76" s="77">
        <v>0.14780064258556896</v>
      </c>
      <c r="BW76" s="77">
        <v>0.14712468771170092</v>
      </c>
      <c r="BZ76" s="65"/>
    </row>
    <row r="77" spans="1:78" x14ac:dyDescent="0.35">
      <c r="A77" s="31" t="s">
        <v>96</v>
      </c>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4">
        <v>0.35441141863343362</v>
      </c>
      <c r="AQ77" s="34">
        <v>0.35370832358622434</v>
      </c>
      <c r="AR77" s="34">
        <v>0.35444121307215487</v>
      </c>
      <c r="AS77" s="34">
        <v>0.35457255021666684</v>
      </c>
      <c r="AT77" s="34">
        <v>0.35550225329783747</v>
      </c>
      <c r="AU77" s="34">
        <v>0.35521816386352306</v>
      </c>
      <c r="AV77" s="34">
        <v>0.35294022614377085</v>
      </c>
      <c r="AW77" s="34">
        <v>0.35332411927945739</v>
      </c>
      <c r="AX77" s="34">
        <v>0.35338050314465408</v>
      </c>
      <c r="AY77" s="34">
        <v>0.34616055973598076</v>
      </c>
      <c r="AZ77" s="34">
        <v>0.34415059433144579</v>
      </c>
      <c r="BA77" s="34">
        <v>0.3424950678443382</v>
      </c>
      <c r="BB77" s="34">
        <v>0.34593559108971716</v>
      </c>
      <c r="BC77" s="34">
        <v>0.349861245789788</v>
      </c>
      <c r="BD77" s="34">
        <v>0.35052298753664984</v>
      </c>
      <c r="BE77" s="34">
        <v>0.35056601467031584</v>
      </c>
      <c r="BF77" s="34">
        <v>0.35313366833789744</v>
      </c>
      <c r="BG77" s="34">
        <v>0.35647087342037981</v>
      </c>
      <c r="BH77" s="34">
        <v>0.35747099288747497</v>
      </c>
      <c r="BI77" s="34">
        <v>0.35227625257578848</v>
      </c>
      <c r="BJ77" s="34">
        <v>0.35062577422138524</v>
      </c>
      <c r="BK77" s="34">
        <v>0.35251096801537801</v>
      </c>
      <c r="BL77" s="34">
        <v>0.35723711151915244</v>
      </c>
      <c r="BM77" s="34">
        <v>0.36670791146589543</v>
      </c>
      <c r="BN77" s="34">
        <v>0.36824359186283595</v>
      </c>
      <c r="BO77" s="77">
        <v>0.37706472701363025</v>
      </c>
      <c r="BP77" s="77">
        <v>0.38969519458446045</v>
      </c>
      <c r="BQ77" s="77">
        <v>0.39814078272599124</v>
      </c>
      <c r="BR77" s="77">
        <v>0.40710503279631066</v>
      </c>
      <c r="BS77" s="77">
        <v>0.4135016516976327</v>
      </c>
      <c r="BT77" s="77">
        <v>0.41979050213529168</v>
      </c>
      <c r="BU77" s="77">
        <v>0.42713556810706388</v>
      </c>
      <c r="BV77" s="77">
        <v>0.43610797875241425</v>
      </c>
      <c r="BW77" s="77">
        <v>0.44653349899029249</v>
      </c>
      <c r="BZ77" s="65"/>
    </row>
    <row r="78" spans="1:78" x14ac:dyDescent="0.35">
      <c r="A78" s="31" t="s">
        <v>97</v>
      </c>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4">
        <v>5.2920318342616533E-2</v>
      </c>
      <c r="AQ78" s="34">
        <v>5.5688395349368661E-2</v>
      </c>
      <c r="AR78" s="34">
        <v>5.8679276478722939E-2</v>
      </c>
      <c r="AS78" s="34">
        <v>5.8568637466147162E-2</v>
      </c>
      <c r="AT78" s="34">
        <v>5.9201301754331526E-2</v>
      </c>
      <c r="AU78" s="34">
        <v>5.9857602539073525E-2</v>
      </c>
      <c r="AV78" s="34">
        <v>6.1157111930792998E-2</v>
      </c>
      <c r="AW78" s="34">
        <v>6.0931212290715166E-2</v>
      </c>
      <c r="AX78" s="34">
        <v>6.1359858871406499E-2</v>
      </c>
      <c r="AY78" s="34">
        <v>6.3343299244066301E-2</v>
      </c>
      <c r="AZ78" s="34">
        <v>6.4829383403731428E-2</v>
      </c>
      <c r="BA78" s="34">
        <v>6.4889197158998616E-2</v>
      </c>
      <c r="BB78" s="34">
        <v>6.4660521776859242E-2</v>
      </c>
      <c r="BC78" s="34">
        <v>6.445498636965559E-2</v>
      </c>
      <c r="BD78" s="34">
        <v>6.537280092941368E-2</v>
      </c>
      <c r="BE78" s="34">
        <v>6.4507430822816833E-2</v>
      </c>
      <c r="BF78" s="34">
        <v>6.4743181776526965E-2</v>
      </c>
      <c r="BG78" s="34">
        <v>6.4113932688035488E-2</v>
      </c>
      <c r="BH78" s="34">
        <v>6.4609458882223206E-2</v>
      </c>
      <c r="BI78" s="34">
        <v>6.2419285213163506E-2</v>
      </c>
      <c r="BJ78" s="34">
        <v>6.1101039657055364E-2</v>
      </c>
      <c r="BK78" s="34">
        <v>6.2382530600106227E-2</v>
      </c>
      <c r="BL78" s="34">
        <v>6.2014641243023839E-2</v>
      </c>
      <c r="BM78" s="34">
        <v>6.0712633934711824E-2</v>
      </c>
      <c r="BN78" s="34">
        <v>5.9883180651375864E-2</v>
      </c>
      <c r="BO78" s="77">
        <v>5.8345725666664086E-2</v>
      </c>
      <c r="BP78" s="77">
        <v>5.4665174074187049E-2</v>
      </c>
      <c r="BQ78" s="77">
        <v>5.3468604679423819E-2</v>
      </c>
      <c r="BR78" s="77">
        <v>5.1438151458697713E-2</v>
      </c>
      <c r="BS78" s="77">
        <v>5.0311002227982675E-2</v>
      </c>
      <c r="BT78" s="77">
        <v>5.0371346499785669E-2</v>
      </c>
      <c r="BU78" s="77">
        <v>4.9048723349538248E-2</v>
      </c>
      <c r="BV78" s="77">
        <v>4.8138606117921583E-2</v>
      </c>
      <c r="BW78" s="77">
        <v>4.773578540070026E-2</v>
      </c>
      <c r="BZ78" s="65"/>
    </row>
    <row r="79" spans="1:78" x14ac:dyDescent="0.35">
      <c r="A79" s="31" t="s">
        <v>98</v>
      </c>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4">
        <v>2.1999999999999999E-2</v>
      </c>
      <c r="AQ79" s="34">
        <v>2.4E-2</v>
      </c>
      <c r="AR79" s="34">
        <v>2.092756442296699E-2</v>
      </c>
      <c r="AS79" s="34">
        <v>2.0148583925983801E-2</v>
      </c>
      <c r="AT79" s="34">
        <v>1.9160571375874066E-2</v>
      </c>
      <c r="AU79" s="34">
        <v>2.3054024943084252E-2</v>
      </c>
      <c r="AV79" s="34">
        <v>2.6807679160863421E-2</v>
      </c>
      <c r="AW79" s="34">
        <v>2.6464892010926527E-2</v>
      </c>
      <c r="AX79" s="34">
        <v>2.605475805749603E-2</v>
      </c>
      <c r="AY79" s="34">
        <v>2.8638577056396931E-2</v>
      </c>
      <c r="AZ79" s="34">
        <v>2.9717409564228386E-2</v>
      </c>
      <c r="BA79" s="34">
        <v>3.1568785924014742E-2</v>
      </c>
      <c r="BB79" s="34">
        <v>2.9158206010047618E-2</v>
      </c>
      <c r="BC79" s="34">
        <v>2.6856965935167433E-2</v>
      </c>
      <c r="BD79" s="34">
        <v>2.858751690236476E-2</v>
      </c>
      <c r="BE79" s="34">
        <v>2.939666169294082E-2</v>
      </c>
      <c r="BF79" s="34">
        <v>2.9000794429764384E-2</v>
      </c>
      <c r="BG79" s="34">
        <v>3.0092469981062318E-2</v>
      </c>
      <c r="BH79" s="34">
        <v>3.1598762900961801E-2</v>
      </c>
      <c r="BI79" s="34">
        <v>3.0596086525801668E-2</v>
      </c>
      <c r="BJ79" s="34">
        <v>2.8855581681636308E-2</v>
      </c>
      <c r="BK79" s="34">
        <v>2.961241720471022E-2</v>
      </c>
      <c r="BL79" s="34">
        <v>2.9848504602526322E-2</v>
      </c>
      <c r="BM79" s="34">
        <v>3.0503596477393469E-2</v>
      </c>
      <c r="BN79" s="34">
        <v>3.1516825838123749E-2</v>
      </c>
      <c r="BO79" s="77">
        <v>3.1697355256799967E-2</v>
      </c>
      <c r="BP79" s="77">
        <v>3.28532242314735E-2</v>
      </c>
      <c r="BQ79" s="77">
        <v>3.4215780295542557E-2</v>
      </c>
      <c r="BR79" s="77">
        <v>3.5759115026218057E-2</v>
      </c>
      <c r="BS79" s="77">
        <v>3.7038474754401932E-2</v>
      </c>
      <c r="BT79" s="77">
        <v>3.7586866256078579E-2</v>
      </c>
      <c r="BU79" s="77">
        <v>3.7477413193789874E-2</v>
      </c>
      <c r="BV79" s="77">
        <v>3.6422051226227346E-2</v>
      </c>
      <c r="BW79" s="77">
        <v>3.5443235497796828E-2</v>
      </c>
      <c r="BZ79" s="65"/>
    </row>
    <row r="80" spans="1:78" x14ac:dyDescent="0.35">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Z80" s="65"/>
    </row>
    <row r="81" spans="1:80" x14ac:dyDescent="0.35">
      <c r="A81" s="13" t="s">
        <v>108</v>
      </c>
      <c r="B81" s="26" t="s">
        <v>23</v>
      </c>
      <c r="C81" s="26" t="s">
        <v>24</v>
      </c>
      <c r="D81" s="26" t="s">
        <v>25</v>
      </c>
      <c r="E81" s="26" t="s">
        <v>26</v>
      </c>
      <c r="F81" s="26" t="s">
        <v>27</v>
      </c>
      <c r="G81" s="26" t="s">
        <v>28</v>
      </c>
      <c r="H81" s="26" t="s">
        <v>29</v>
      </c>
      <c r="I81" s="26" t="s">
        <v>30</v>
      </c>
      <c r="J81" s="26" t="s">
        <v>31</v>
      </c>
      <c r="K81" s="26" t="s">
        <v>32</v>
      </c>
      <c r="L81" s="26" t="s">
        <v>33</v>
      </c>
      <c r="M81" s="26" t="s">
        <v>34</v>
      </c>
      <c r="N81" s="26" t="s">
        <v>35</v>
      </c>
      <c r="O81" s="26" t="s">
        <v>36</v>
      </c>
      <c r="P81" s="26" t="s">
        <v>37</v>
      </c>
      <c r="Q81" s="26" t="s">
        <v>38</v>
      </c>
      <c r="R81" s="26" t="s">
        <v>39</v>
      </c>
      <c r="S81" s="26" t="s">
        <v>40</v>
      </c>
      <c r="T81" s="26" t="s">
        <v>41</v>
      </c>
      <c r="U81" s="26" t="s">
        <v>42</v>
      </c>
      <c r="V81" s="26" t="s">
        <v>43</v>
      </c>
      <c r="W81" s="26" t="s">
        <v>44</v>
      </c>
      <c r="X81" s="26" t="s">
        <v>45</v>
      </c>
      <c r="Y81" s="26" t="s">
        <v>46</v>
      </c>
      <c r="Z81" s="26" t="s">
        <v>3</v>
      </c>
      <c r="AA81" s="26" t="s">
        <v>4</v>
      </c>
      <c r="AB81" s="26" t="s">
        <v>5</v>
      </c>
      <c r="AC81" s="26" t="s">
        <v>6</v>
      </c>
      <c r="AD81" s="26" t="s">
        <v>7</v>
      </c>
      <c r="AE81" s="26" t="s">
        <v>8</v>
      </c>
      <c r="AF81" s="26" t="s">
        <v>9</v>
      </c>
      <c r="AG81" s="26" t="s">
        <v>10</v>
      </c>
      <c r="AH81" s="26" t="s">
        <v>11</v>
      </c>
      <c r="AI81" s="26" t="s">
        <v>12</v>
      </c>
      <c r="AJ81" s="26" t="s">
        <v>13</v>
      </c>
      <c r="AK81" s="26" t="s">
        <v>14</v>
      </c>
      <c r="AL81" s="26" t="s">
        <v>15</v>
      </c>
      <c r="AM81" s="26" t="s">
        <v>16</v>
      </c>
      <c r="AN81" s="26" t="s">
        <v>17</v>
      </c>
      <c r="AO81" s="26" t="s">
        <v>18</v>
      </c>
      <c r="AP81" s="36" t="s">
        <v>19</v>
      </c>
      <c r="AQ81" s="36" t="s">
        <v>20</v>
      </c>
      <c r="AR81" s="36" t="s">
        <v>21</v>
      </c>
      <c r="AS81" s="36" t="s">
        <v>22</v>
      </c>
      <c r="AT81" s="36" t="s">
        <v>47</v>
      </c>
      <c r="AU81" s="36" t="s">
        <v>48</v>
      </c>
      <c r="AV81" s="36" t="s">
        <v>66</v>
      </c>
      <c r="AW81" s="36" t="s">
        <v>67</v>
      </c>
      <c r="AX81" s="36" t="s">
        <v>86</v>
      </c>
      <c r="AY81" s="36" t="s">
        <v>87</v>
      </c>
      <c r="AZ81" s="7" t="s">
        <v>115</v>
      </c>
      <c r="BA81" s="7" t="s">
        <v>119</v>
      </c>
      <c r="BB81" s="7" t="s">
        <v>120</v>
      </c>
      <c r="BC81" s="7" t="s">
        <v>121</v>
      </c>
      <c r="BD81" s="7" t="s">
        <v>122</v>
      </c>
      <c r="BE81" s="7" t="s">
        <v>123</v>
      </c>
      <c r="BF81" s="7" t="s">
        <v>124</v>
      </c>
      <c r="BG81" s="7" t="s">
        <v>125</v>
      </c>
      <c r="BH81" s="7" t="s">
        <v>132</v>
      </c>
      <c r="BI81" s="7" t="s">
        <v>133</v>
      </c>
      <c r="BJ81" s="7" t="s">
        <v>134</v>
      </c>
      <c r="BK81" s="7" t="s">
        <v>156</v>
      </c>
      <c r="BL81" s="7" t="s">
        <v>161</v>
      </c>
      <c r="BM81" s="7" t="s">
        <v>169</v>
      </c>
      <c r="BN81" s="7" t="s">
        <v>171</v>
      </c>
      <c r="BO81" s="7" t="s">
        <v>172</v>
      </c>
      <c r="BP81" s="7" t="s">
        <v>173</v>
      </c>
      <c r="BQ81" s="7" t="s">
        <v>178</v>
      </c>
      <c r="BR81" s="7" t="s">
        <v>190</v>
      </c>
      <c r="BS81" s="7" t="s">
        <v>191</v>
      </c>
      <c r="BT81" s="7" t="str">
        <f>BT3</f>
        <v>2022 Q3</v>
      </c>
      <c r="BU81" s="7" t="str">
        <f>BU3</f>
        <v>2022 Q4</v>
      </c>
      <c r="BV81" s="7" t="str">
        <f>BV3</f>
        <v>2023 Q1</v>
      </c>
      <c r="BW81" s="7" t="str">
        <f>BW3</f>
        <v>2023 Q2</v>
      </c>
      <c r="BZ81" s="65"/>
    </row>
    <row r="82" spans="1:80" x14ac:dyDescent="0.35">
      <c r="A82" s="31" t="s">
        <v>95</v>
      </c>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4">
        <v>0.38575267350024373</v>
      </c>
      <c r="AQ82" s="34">
        <v>0.37891478510420284</v>
      </c>
      <c r="AR82" s="34">
        <v>0.37411046083954419</v>
      </c>
      <c r="AS82" s="34">
        <v>0.3730938841270704</v>
      </c>
      <c r="AT82" s="34">
        <v>0.37334358593404393</v>
      </c>
      <c r="AU82" s="34">
        <v>0.36969541611318668</v>
      </c>
      <c r="AV82" s="34">
        <v>0.36328977119356431</v>
      </c>
      <c r="AW82" s="34">
        <v>0.36128371099272305</v>
      </c>
      <c r="AX82" s="34">
        <v>0.35989964517993855</v>
      </c>
      <c r="AY82" s="34">
        <v>0.36439434473727816</v>
      </c>
      <c r="AZ82" s="34">
        <v>0.36424657663338461</v>
      </c>
      <c r="BA82" s="34">
        <v>0.36348857451266331</v>
      </c>
      <c r="BB82" s="34">
        <v>0.36296383456664494</v>
      </c>
      <c r="BC82" s="34">
        <v>0.36312969508936188</v>
      </c>
      <c r="BD82" s="34">
        <v>0.36195571589322784</v>
      </c>
      <c r="BE82" s="34">
        <v>0.36091290885856625</v>
      </c>
      <c r="BF82" s="34">
        <v>0.36069270650684643</v>
      </c>
      <c r="BG82" s="34">
        <v>0.36021091218721457</v>
      </c>
      <c r="BH82" s="34">
        <v>0.35941242244454213</v>
      </c>
      <c r="BI82" s="34">
        <v>0.35153728197284312</v>
      </c>
      <c r="BJ82" s="34">
        <v>0.35425021962398656</v>
      </c>
      <c r="BK82" s="34">
        <v>0.35249139079382308</v>
      </c>
      <c r="BL82" s="34">
        <v>0.35529654337271704</v>
      </c>
      <c r="BM82" s="34">
        <v>0.3531423044935536</v>
      </c>
      <c r="BN82" s="34">
        <v>0.3528826123192545</v>
      </c>
      <c r="BO82" s="77">
        <v>0.3550868331266902</v>
      </c>
      <c r="BP82" s="77">
        <v>0.35611318991828</v>
      </c>
      <c r="BQ82" s="77">
        <v>0.35544454503416067</v>
      </c>
      <c r="BR82" s="77">
        <v>0.35108883637205091</v>
      </c>
      <c r="BS82" s="77">
        <v>0.34911732039515986</v>
      </c>
      <c r="BT82" s="77">
        <v>0.34731917234064852</v>
      </c>
      <c r="BU82" s="77">
        <v>0.34790105676974875</v>
      </c>
      <c r="BV82" s="77">
        <v>0.34377681891547845</v>
      </c>
      <c r="BW82" s="77">
        <v>0.34146753428021703</v>
      </c>
      <c r="BZ82" s="65"/>
    </row>
    <row r="83" spans="1:80" x14ac:dyDescent="0.35">
      <c r="A83" s="31" t="s">
        <v>116</v>
      </c>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4">
        <v>0.20657342360646702</v>
      </c>
      <c r="AQ83" s="34">
        <v>0.20762898722679099</v>
      </c>
      <c r="AR83" s="34">
        <v>0.20816211527249898</v>
      </c>
      <c r="AS83" s="34">
        <v>0.20858127029730036</v>
      </c>
      <c r="AT83" s="34">
        <v>0.2075523550376856</v>
      </c>
      <c r="AU83" s="34">
        <v>0.20464034021137434</v>
      </c>
      <c r="AV83" s="34">
        <v>0.20296228024349364</v>
      </c>
      <c r="AW83" s="34">
        <v>0.20462569506038419</v>
      </c>
      <c r="AX83" s="34">
        <v>0.20532178384208802</v>
      </c>
      <c r="AY83" s="34">
        <v>0.20384970060337412</v>
      </c>
      <c r="AZ83" s="34">
        <v>0.20181873457636132</v>
      </c>
      <c r="BA83" s="34">
        <v>0.20121815797595854</v>
      </c>
      <c r="BB83" s="34">
        <v>0.20204895500260958</v>
      </c>
      <c r="BC83" s="34">
        <v>0.20030146676354479</v>
      </c>
      <c r="BD83" s="34">
        <v>0.19802371644991609</v>
      </c>
      <c r="BE83" s="34">
        <v>0.19823521827346433</v>
      </c>
      <c r="BF83" s="34">
        <v>0.19654391600941656</v>
      </c>
      <c r="BG83" s="34">
        <v>0.19363765558071808</v>
      </c>
      <c r="BH83" s="34">
        <v>0.19060768862362604</v>
      </c>
      <c r="BI83" s="34">
        <v>0.21081567014688463</v>
      </c>
      <c r="BJ83" s="34">
        <v>0.21903545870512547</v>
      </c>
      <c r="BK83" s="34">
        <v>0.21817909122304999</v>
      </c>
      <c r="BL83" s="34">
        <v>0.21880408637844267</v>
      </c>
      <c r="BM83" s="34">
        <v>0.21726596190415415</v>
      </c>
      <c r="BN83" s="34">
        <v>0.21801765917756627</v>
      </c>
      <c r="BO83" s="77">
        <v>0.21661521771497846</v>
      </c>
      <c r="BP83" s="77">
        <v>0.21601464741451398</v>
      </c>
      <c r="BQ83" s="77">
        <v>0.2160869318451431</v>
      </c>
      <c r="BR83" s="77">
        <v>0.21669855779015423</v>
      </c>
      <c r="BS83" s="77">
        <v>0.21747585052902321</v>
      </c>
      <c r="BT83" s="77">
        <v>0.21922599751153982</v>
      </c>
      <c r="BU83" s="77">
        <v>0.22007544058611533</v>
      </c>
      <c r="BV83" s="77">
        <v>0.22481738883072777</v>
      </c>
      <c r="BW83" s="77">
        <v>0.22784643734860785</v>
      </c>
      <c r="BZ83" s="65"/>
    </row>
    <row r="84" spans="1:80" x14ac:dyDescent="0.35">
      <c r="A84" s="31" t="s">
        <v>96</v>
      </c>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4">
        <v>0.31972453416943902</v>
      </c>
      <c r="AQ84" s="34">
        <v>0.32046498942611018</v>
      </c>
      <c r="AR84" s="34">
        <v>0.32392204149703813</v>
      </c>
      <c r="AS84" s="34">
        <v>0.32534438781330277</v>
      </c>
      <c r="AT84" s="34">
        <v>0.32630438955987545</v>
      </c>
      <c r="AU84" s="34">
        <v>0.32752591473350395</v>
      </c>
      <c r="AV84" s="34">
        <v>0.32892231173221859</v>
      </c>
      <c r="AW84" s="34">
        <v>0.32972528243430516</v>
      </c>
      <c r="AX84" s="34">
        <v>0.32959526106834863</v>
      </c>
      <c r="AY84" s="34">
        <v>0.32091348212338333</v>
      </c>
      <c r="AZ84" s="34">
        <v>0.31946839636769342</v>
      </c>
      <c r="BA84" s="34">
        <v>0.31790440738194425</v>
      </c>
      <c r="BB84" s="34">
        <v>0.31952419276478139</v>
      </c>
      <c r="BC84" s="34">
        <v>0.32255615201691484</v>
      </c>
      <c r="BD84" s="34">
        <v>0.32213719948351255</v>
      </c>
      <c r="BE84" s="34">
        <v>0.32233878233359675</v>
      </c>
      <c r="BF84" s="34">
        <v>0.32345461843929257</v>
      </c>
      <c r="BG84" s="34">
        <v>0.32540040735314402</v>
      </c>
      <c r="BH84" s="34">
        <v>0.3262188339907538</v>
      </c>
      <c r="BI84" s="34">
        <v>0.31751916406556274</v>
      </c>
      <c r="BJ84" s="34">
        <v>0.30844756156354702</v>
      </c>
      <c r="BK84" s="34">
        <v>0.30706241057772954</v>
      </c>
      <c r="BL84" s="34">
        <v>0.30251151816762056</v>
      </c>
      <c r="BM84" s="34">
        <v>0.30521326959888684</v>
      </c>
      <c r="BN84" s="34">
        <v>0.30333041722797222</v>
      </c>
      <c r="BO84" s="77">
        <v>0.30156820074437407</v>
      </c>
      <c r="BP84" s="77">
        <v>0.30176783304604032</v>
      </c>
      <c r="BQ84" s="77">
        <v>0.29959312338512412</v>
      </c>
      <c r="BR84" s="77">
        <v>0.30081882279470323</v>
      </c>
      <c r="BS84" s="77">
        <v>0.30024350412112</v>
      </c>
      <c r="BT84" s="77">
        <v>0.29767519771971768</v>
      </c>
      <c r="BU84" s="77">
        <v>0.29601813829476675</v>
      </c>
      <c r="BV84" s="77">
        <v>0.29507113170772176</v>
      </c>
      <c r="BW84" s="77">
        <v>0.29413689471852322</v>
      </c>
      <c r="BZ84" s="65"/>
    </row>
    <row r="85" spans="1:80" x14ac:dyDescent="0.35">
      <c r="A85" s="31" t="s">
        <v>97</v>
      </c>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4">
        <v>6.1229092345560218E-2</v>
      </c>
      <c r="AQ85" s="34">
        <v>6.4793921836095045E-2</v>
      </c>
      <c r="AR85" s="34">
        <v>6.8796280708330673E-2</v>
      </c>
      <c r="AS85" s="34">
        <v>6.8885651506786133E-2</v>
      </c>
      <c r="AT85" s="34">
        <v>6.98648659928051E-2</v>
      </c>
      <c r="AU85" s="34">
        <v>7.0957194330671144E-2</v>
      </c>
      <c r="AV85" s="34">
        <v>7.3118502499699783E-2</v>
      </c>
      <c r="AW85" s="34">
        <v>7.3061030752909262E-2</v>
      </c>
      <c r="AX85" s="34">
        <v>7.4149016152534358E-2</v>
      </c>
      <c r="AY85" s="34">
        <v>7.6707811219692265E-2</v>
      </c>
      <c r="AZ85" s="34">
        <v>7.8954279858709939E-2</v>
      </c>
      <c r="BA85" s="34">
        <v>7.946380309589636E-2</v>
      </c>
      <c r="BB85" s="34">
        <v>8.0042942121613045E-2</v>
      </c>
      <c r="BC85" s="34">
        <v>8.0416208079513649E-2</v>
      </c>
      <c r="BD85" s="34">
        <v>8.1962273696863111E-2</v>
      </c>
      <c r="BE85" s="34">
        <v>8.1365296099179862E-2</v>
      </c>
      <c r="BF85" s="34">
        <v>8.2358345811321551E-2</v>
      </c>
      <c r="BG85" s="34">
        <v>8.2142021934707571E-2</v>
      </c>
      <c r="BH85" s="34">
        <v>8.3079855200309194E-2</v>
      </c>
      <c r="BI85" s="34">
        <v>8.0584709171485663E-2</v>
      </c>
      <c r="BJ85" s="34">
        <v>8.0304956619014919E-2</v>
      </c>
      <c r="BK85" s="34">
        <v>8.2888351670037982E-2</v>
      </c>
      <c r="BL85" s="34">
        <v>8.3277731491146867E-2</v>
      </c>
      <c r="BM85" s="34">
        <v>8.2769823284598865E-2</v>
      </c>
      <c r="BN85" s="34">
        <v>8.2388665985304976E-2</v>
      </c>
      <c r="BO85" s="77">
        <v>8.2102855727404583E-2</v>
      </c>
      <c r="BP85" s="77">
        <v>7.8755135802543674E-2</v>
      </c>
      <c r="BQ85" s="77">
        <v>7.857696462415785E-2</v>
      </c>
      <c r="BR85" s="77">
        <v>7.7501842374521054E-2</v>
      </c>
      <c r="BS85" s="77">
        <v>7.6690828315894077E-2</v>
      </c>
      <c r="BT85" s="77">
        <v>7.7750138173140582E-2</v>
      </c>
      <c r="BU85" s="77">
        <v>7.7090760474369843E-2</v>
      </c>
      <c r="BV85" s="77">
        <v>7.7607321500508142E-2</v>
      </c>
      <c r="BW85" s="77">
        <v>7.8359955971498085E-2</v>
      </c>
      <c r="BZ85" s="65"/>
    </row>
    <row r="86" spans="1:80" x14ac:dyDescent="0.35">
      <c r="A86" s="31" t="s">
        <v>162</v>
      </c>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4"/>
      <c r="AQ86" s="34"/>
      <c r="AR86" s="34"/>
      <c r="AS86" s="34"/>
      <c r="AT86" s="34"/>
      <c r="AU86" s="34"/>
      <c r="AV86" s="34"/>
      <c r="AW86" s="34"/>
      <c r="AX86" s="34"/>
      <c r="AY86" s="34"/>
      <c r="AZ86" s="34"/>
      <c r="BA86" s="34"/>
      <c r="BB86" s="34"/>
      <c r="BC86" s="34"/>
      <c r="BD86" s="34"/>
      <c r="BE86" s="34"/>
      <c r="BF86" s="34"/>
      <c r="BG86" s="34"/>
      <c r="BH86" s="34"/>
      <c r="BI86" s="34"/>
      <c r="BJ86" s="34"/>
      <c r="BK86" s="34"/>
      <c r="BL86" s="34">
        <v>2.2229803024765942E-2</v>
      </c>
      <c r="BM86" s="34">
        <v>2.2859914837746746E-2</v>
      </c>
      <c r="BN86" s="34">
        <v>2.3456949620893525E-2</v>
      </c>
      <c r="BO86" s="77">
        <v>2.3645047531109718E-2</v>
      </c>
      <c r="BP86" s="77">
        <v>2.3906009907834796E-2</v>
      </c>
      <c r="BQ86" s="77">
        <v>2.4081550243632843E-2</v>
      </c>
      <c r="BR86" s="77">
        <v>2.446691950333486E-2</v>
      </c>
      <c r="BS86" s="77">
        <v>2.4529615069854446E-2</v>
      </c>
      <c r="BT86" s="77">
        <v>2.4610853377023217E-2</v>
      </c>
      <c r="BU86" s="77">
        <v>2.5450228497929099E-2</v>
      </c>
      <c r="BV86" s="77">
        <v>2.5457064190231412E-2</v>
      </c>
      <c r="BW86" s="77">
        <v>2.4705077942109233E-2</v>
      </c>
      <c r="BZ86" s="65"/>
    </row>
    <row r="87" spans="1:80" x14ac:dyDescent="0.35">
      <c r="A87" s="31" t="s">
        <v>98</v>
      </c>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4">
        <v>2.7E-2</v>
      </c>
      <c r="AQ87" s="34">
        <v>2.8000000000000001E-2</v>
      </c>
      <c r="AR87" s="34">
        <v>2.5000000000000001E-2</v>
      </c>
      <c r="AS87" s="34">
        <v>2.4095806255540302E-2</v>
      </c>
      <c r="AT87" s="34">
        <v>2.2934803475589908E-2</v>
      </c>
      <c r="AU87" s="34">
        <v>2.71811346112639E-2</v>
      </c>
      <c r="AV87" s="34">
        <v>3.1707134331023679E-2</v>
      </c>
      <c r="AW87" s="34">
        <v>3.1304280759678331E-2</v>
      </c>
      <c r="AX87" s="34">
        <v>3.1034293757090454E-2</v>
      </c>
      <c r="AY87" s="34">
        <v>3.4134661316272158E-2</v>
      </c>
      <c r="AZ87" s="34">
        <v>3.5512012563850739E-2</v>
      </c>
      <c r="BA87" s="34">
        <v>3.7925057033537518E-2</v>
      </c>
      <c r="BB87" s="34">
        <v>3.5420075544351046E-2</v>
      </c>
      <c r="BC87" s="34">
        <v>3.3596478050664812E-2</v>
      </c>
      <c r="BD87" s="34">
        <v>3.5921094476480425E-2</v>
      </c>
      <c r="BE87" s="34">
        <v>3.714779443519281E-2</v>
      </c>
      <c r="BF87" s="34">
        <v>3.6950413233122911E-2</v>
      </c>
      <c r="BG87" s="34">
        <v>3.8609002944215806E-2</v>
      </c>
      <c r="BH87" s="34">
        <v>4.0681199740768823E-2</v>
      </c>
      <c r="BI87" s="34">
        <v>3.9543174643223884E-2</v>
      </c>
      <c r="BJ87" s="34">
        <v>3.7961803488326E-2</v>
      </c>
      <c r="BK87" s="34">
        <v>3.9378755735359414E-2</v>
      </c>
      <c r="BL87" s="34">
        <v>1.7880317565306919E-2</v>
      </c>
      <c r="BM87" s="34">
        <v>1.8748725881059816E-2</v>
      </c>
      <c r="BN87" s="34">
        <v>1.9923695669008496E-2</v>
      </c>
      <c r="BO87" s="77">
        <v>2.0981845155442984E-2</v>
      </c>
      <c r="BP87" s="77">
        <v>2.3443183910787223E-2</v>
      </c>
      <c r="BQ87" s="77">
        <v>2.6216884867781384E-2</v>
      </c>
      <c r="BR87" s="77">
        <v>2.9425021165235671E-2</v>
      </c>
      <c r="BS87" s="77">
        <v>3.1942881568948381E-2</v>
      </c>
      <c r="BT87" s="77">
        <v>3.3418640877930186E-2</v>
      </c>
      <c r="BU87" s="77">
        <v>3.3464375377070241E-2</v>
      </c>
      <c r="BV87" s="77">
        <v>3.3270274855332509E-2</v>
      </c>
      <c r="BW87" s="77">
        <v>3.3484099739044551E-2</v>
      </c>
      <c r="BZ87" s="65"/>
    </row>
    <row r="88" spans="1:80" x14ac:dyDescent="0.35">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Z88" s="65"/>
    </row>
    <row r="89" spans="1:80" x14ac:dyDescent="0.35">
      <c r="A89" s="42" t="s">
        <v>109</v>
      </c>
      <c r="B89" s="38" t="s">
        <v>23</v>
      </c>
      <c r="C89" s="38" t="s">
        <v>24</v>
      </c>
      <c r="D89" s="38" t="s">
        <v>25</v>
      </c>
      <c r="E89" s="38" t="s">
        <v>26</v>
      </c>
      <c r="F89" s="38" t="s">
        <v>27</v>
      </c>
      <c r="G89" s="38" t="s">
        <v>28</v>
      </c>
      <c r="H89" s="38" t="s">
        <v>29</v>
      </c>
      <c r="I89" s="38" t="s">
        <v>30</v>
      </c>
      <c r="J89" s="38" t="s">
        <v>31</v>
      </c>
      <c r="K89" s="38" t="s">
        <v>32</v>
      </c>
      <c r="L89" s="38" t="s">
        <v>33</v>
      </c>
      <c r="M89" s="38" t="s">
        <v>34</v>
      </c>
      <c r="N89" s="38" t="s">
        <v>35</v>
      </c>
      <c r="O89" s="38" t="s">
        <v>36</v>
      </c>
      <c r="P89" s="38" t="s">
        <v>37</v>
      </c>
      <c r="Q89" s="38" t="s">
        <v>38</v>
      </c>
      <c r="R89" s="38" t="s">
        <v>39</v>
      </c>
      <c r="S89" s="38" t="s">
        <v>40</v>
      </c>
      <c r="T89" s="38" t="s">
        <v>41</v>
      </c>
      <c r="U89" s="38" t="s">
        <v>42</v>
      </c>
      <c r="V89" s="38" t="s">
        <v>43</v>
      </c>
      <c r="W89" s="38" t="s">
        <v>44</v>
      </c>
      <c r="X89" s="38" t="s">
        <v>45</v>
      </c>
      <c r="Y89" s="38" t="s">
        <v>46</v>
      </c>
      <c r="Z89" s="38" t="s">
        <v>3</v>
      </c>
      <c r="AA89" s="38" t="s">
        <v>4</v>
      </c>
      <c r="AB89" s="38" t="s">
        <v>5</v>
      </c>
      <c r="AC89" s="38" t="s">
        <v>6</v>
      </c>
      <c r="AD89" s="38" t="s">
        <v>7</v>
      </c>
      <c r="AE89" s="38" t="s">
        <v>8</v>
      </c>
      <c r="AF89" s="38" t="s">
        <v>9</v>
      </c>
      <c r="AG89" s="38" t="s">
        <v>10</v>
      </c>
      <c r="AH89" s="38" t="s">
        <v>11</v>
      </c>
      <c r="AI89" s="38" t="s">
        <v>12</v>
      </c>
      <c r="AJ89" s="38" t="s">
        <v>13</v>
      </c>
      <c r="AK89" s="38" t="s">
        <v>14</v>
      </c>
      <c r="AL89" s="38" t="s">
        <v>15</v>
      </c>
      <c r="AM89" s="38" t="s">
        <v>16</v>
      </c>
      <c r="AN89" s="38" t="s">
        <v>17</v>
      </c>
      <c r="AO89" s="38" t="s">
        <v>18</v>
      </c>
      <c r="AP89" s="39" t="s">
        <v>19</v>
      </c>
      <c r="AQ89" s="39" t="s">
        <v>20</v>
      </c>
      <c r="AR89" s="39" t="s">
        <v>21</v>
      </c>
      <c r="AS89" s="39" t="s">
        <v>22</v>
      </c>
      <c r="AT89" s="39" t="s">
        <v>47</v>
      </c>
      <c r="AU89" s="39" t="s">
        <v>48</v>
      </c>
      <c r="AV89" s="39" t="s">
        <v>66</v>
      </c>
      <c r="AW89" s="39" t="s">
        <v>67</v>
      </c>
      <c r="AX89" s="39" t="s">
        <v>86</v>
      </c>
      <c r="AY89" s="39" t="s">
        <v>87</v>
      </c>
      <c r="AZ89" s="7" t="s">
        <v>115</v>
      </c>
      <c r="BA89" s="7" t="s">
        <v>119</v>
      </c>
      <c r="BB89" s="7" t="s">
        <v>120</v>
      </c>
      <c r="BC89" s="7" t="s">
        <v>121</v>
      </c>
      <c r="BD89" s="7" t="s">
        <v>122</v>
      </c>
      <c r="BE89" s="7" t="s">
        <v>123</v>
      </c>
      <c r="BF89" s="7" t="s">
        <v>124</v>
      </c>
      <c r="BG89" s="7" t="s">
        <v>125</v>
      </c>
      <c r="BH89" s="7" t="s">
        <v>132</v>
      </c>
      <c r="BI89" s="7" t="s">
        <v>133</v>
      </c>
      <c r="BJ89" s="7" t="s">
        <v>134</v>
      </c>
      <c r="BK89" s="7" t="s">
        <v>156</v>
      </c>
      <c r="BL89" s="7" t="s">
        <v>161</v>
      </c>
      <c r="BM89" s="7" t="s">
        <v>169</v>
      </c>
      <c r="BN89" s="7" t="s">
        <v>171</v>
      </c>
      <c r="BO89" s="7" t="s">
        <v>172</v>
      </c>
      <c r="BP89" s="7" t="s">
        <v>173</v>
      </c>
      <c r="BQ89" s="7" t="s">
        <v>178</v>
      </c>
      <c r="BR89" s="7" t="s">
        <v>190</v>
      </c>
      <c r="BS89" s="7" t="s">
        <v>191</v>
      </c>
      <c r="BT89" s="7" t="str">
        <f>BT3</f>
        <v>2022 Q3</v>
      </c>
      <c r="BU89" s="7" t="str">
        <f>BU3</f>
        <v>2022 Q4</v>
      </c>
      <c r="BV89" s="7" t="str">
        <f>BV3</f>
        <v>2023 Q1</v>
      </c>
      <c r="BW89" s="7" t="str">
        <f>BW3</f>
        <v>2023 Q2</v>
      </c>
      <c r="BZ89" s="65"/>
    </row>
    <row r="90" spans="1:80" x14ac:dyDescent="0.35">
      <c r="A90" s="31" t="s">
        <v>95</v>
      </c>
      <c r="B90" s="34" t="e">
        <v>#REF!</v>
      </c>
      <c r="C90" s="34" t="e">
        <v>#REF!</v>
      </c>
      <c r="D90" s="34" t="e">
        <v>#REF!</v>
      </c>
      <c r="E90" s="34" t="e">
        <v>#REF!</v>
      </c>
      <c r="F90" s="34" t="e">
        <v>#REF!</v>
      </c>
      <c r="G90" s="34" t="e">
        <v>#REF!</v>
      </c>
      <c r="H90" s="34" t="e">
        <v>#REF!</v>
      </c>
      <c r="I90" s="34" t="e">
        <v>#REF!</v>
      </c>
      <c r="J90" s="34" t="e">
        <v>#REF!</v>
      </c>
      <c r="K90" s="34" t="e">
        <v>#REF!</v>
      </c>
      <c r="L90" s="34" t="e">
        <v>#REF!</v>
      </c>
      <c r="M90" s="34" t="s">
        <v>95</v>
      </c>
      <c r="N90" s="34">
        <v>0</v>
      </c>
      <c r="O90" s="34">
        <v>0</v>
      </c>
      <c r="P90" s="34">
        <v>0</v>
      </c>
      <c r="Q90" s="34">
        <v>0</v>
      </c>
      <c r="R90" s="34">
        <v>0</v>
      </c>
      <c r="S90" s="34">
        <v>0</v>
      </c>
      <c r="T90" s="34">
        <v>0</v>
      </c>
      <c r="U90" s="34">
        <v>0</v>
      </c>
      <c r="V90" s="34">
        <v>0</v>
      </c>
      <c r="W90" s="34">
        <v>0</v>
      </c>
      <c r="X90" s="34">
        <v>0</v>
      </c>
      <c r="Y90" s="34">
        <v>0</v>
      </c>
      <c r="Z90" s="34">
        <v>0</v>
      </c>
      <c r="AA90" s="34">
        <v>0</v>
      </c>
      <c r="AB90" s="34">
        <v>0</v>
      </c>
      <c r="AC90" s="34">
        <v>0</v>
      </c>
      <c r="AD90" s="34">
        <v>0</v>
      </c>
      <c r="AE90" s="34">
        <v>0</v>
      </c>
      <c r="AF90" s="34">
        <v>0</v>
      </c>
      <c r="AG90" s="34">
        <v>0</v>
      </c>
      <c r="AH90" s="34">
        <v>0</v>
      </c>
      <c r="AI90" s="34">
        <v>0</v>
      </c>
      <c r="AJ90" s="34">
        <v>0</v>
      </c>
      <c r="AK90" s="34">
        <v>0</v>
      </c>
      <c r="AL90" s="34">
        <v>0</v>
      </c>
      <c r="AM90" s="34">
        <v>0</v>
      </c>
      <c r="AN90" s="34">
        <v>0.51531023801585341</v>
      </c>
      <c r="AO90" s="34">
        <v>0.5159443185928021</v>
      </c>
      <c r="AP90" s="34">
        <v>0.51640099153487562</v>
      </c>
      <c r="AQ90" s="34">
        <v>0.51591077806159724</v>
      </c>
      <c r="AR90" s="34">
        <v>0.5145362057517141</v>
      </c>
      <c r="AS90" s="34">
        <v>0.51664940522195202</v>
      </c>
      <c r="AT90" s="34">
        <v>0.5268145460035395</v>
      </c>
      <c r="AU90" s="34">
        <v>0.52848889610425964</v>
      </c>
      <c r="AV90" s="34">
        <v>0.52016928010420638</v>
      </c>
      <c r="AW90" s="34">
        <v>0.51886909021289418</v>
      </c>
      <c r="AX90" s="34">
        <v>0.51738038531215258</v>
      </c>
      <c r="AY90" s="34">
        <v>0.52715978060303481</v>
      </c>
      <c r="AZ90" s="34">
        <v>0.52823073854292713</v>
      </c>
      <c r="BA90" s="34">
        <v>0.52777298166036823</v>
      </c>
      <c r="BB90" s="34">
        <v>0.53007739174238999</v>
      </c>
      <c r="BC90" s="34">
        <v>0.53208917595848837</v>
      </c>
      <c r="BD90" s="34">
        <v>0.53113074914641489</v>
      </c>
      <c r="BE90" s="34">
        <v>0.53084121852104527</v>
      </c>
      <c r="BF90" s="34">
        <v>0.52997356746404001</v>
      </c>
      <c r="BG90" s="34">
        <v>0.53042429465782825</v>
      </c>
      <c r="BH90" s="34">
        <v>0.52836377783938193</v>
      </c>
      <c r="BI90" s="34">
        <v>0.52653561671533433</v>
      </c>
      <c r="BJ90" s="34">
        <v>0.52297697636987095</v>
      </c>
      <c r="BK90" s="34">
        <v>0.5306895031712715</v>
      </c>
      <c r="BL90" s="34">
        <v>0.53949439083226103</v>
      </c>
      <c r="BM90" s="34">
        <v>0.53376965953819289</v>
      </c>
      <c r="BN90" s="34">
        <v>0.53095509846709832</v>
      </c>
      <c r="BO90" s="77">
        <v>0.53374695844883935</v>
      </c>
      <c r="BP90" s="77">
        <v>0.53470016048210134</v>
      </c>
      <c r="BQ90" s="77">
        <v>0.53547521701822387</v>
      </c>
      <c r="BR90" s="77">
        <v>0.53894977857285165</v>
      </c>
      <c r="BS90" s="77">
        <v>0.54009403038192816</v>
      </c>
      <c r="BT90" s="77">
        <v>0.54144062780948632</v>
      </c>
      <c r="BU90" s="77">
        <v>0.5551792374221457</v>
      </c>
      <c r="BV90" s="77">
        <v>0.54097421662520984</v>
      </c>
      <c r="BW90" s="77">
        <v>0.53683838511908744</v>
      </c>
      <c r="BZ90" s="65"/>
      <c r="CB90" s="33"/>
    </row>
    <row r="91" spans="1:80" x14ac:dyDescent="0.35">
      <c r="A91" s="31" t="s">
        <v>96</v>
      </c>
      <c r="B91" s="34" t="e">
        <v>#REF!</v>
      </c>
      <c r="C91" s="34" t="e">
        <v>#REF!</v>
      </c>
      <c r="D91" s="34" t="e">
        <v>#REF!</v>
      </c>
      <c r="E91" s="34" t="e">
        <v>#REF!</v>
      </c>
      <c r="F91" s="34" t="e">
        <v>#REF!</v>
      </c>
      <c r="G91" s="34" t="e">
        <v>#REF!</v>
      </c>
      <c r="H91" s="34" t="e">
        <v>#REF!</v>
      </c>
      <c r="I91" s="34" t="e">
        <v>#REF!</v>
      </c>
      <c r="J91" s="34" t="e">
        <v>#REF!</v>
      </c>
      <c r="K91" s="34" t="e">
        <v>#REF!</v>
      </c>
      <c r="L91" s="34" t="e">
        <v>#REF!</v>
      </c>
      <c r="M91" s="34" t="s">
        <v>96</v>
      </c>
      <c r="N91" s="34">
        <v>0</v>
      </c>
      <c r="O91" s="34">
        <v>0</v>
      </c>
      <c r="P91" s="34">
        <v>0</v>
      </c>
      <c r="Q91" s="34">
        <v>0</v>
      </c>
      <c r="R91" s="34">
        <v>0</v>
      </c>
      <c r="S91" s="34">
        <v>0</v>
      </c>
      <c r="T91" s="34">
        <v>0</v>
      </c>
      <c r="U91" s="34">
        <v>0</v>
      </c>
      <c r="V91" s="34">
        <v>0</v>
      </c>
      <c r="W91" s="34">
        <v>0</v>
      </c>
      <c r="X91" s="34">
        <v>0</v>
      </c>
      <c r="Y91" s="34">
        <v>0</v>
      </c>
      <c r="Z91" s="34">
        <v>0</v>
      </c>
      <c r="AA91" s="34">
        <v>0</v>
      </c>
      <c r="AB91" s="34">
        <v>0</v>
      </c>
      <c r="AC91" s="34">
        <v>0</v>
      </c>
      <c r="AD91" s="34">
        <v>0</v>
      </c>
      <c r="AE91" s="34">
        <v>0</v>
      </c>
      <c r="AF91" s="34">
        <v>0</v>
      </c>
      <c r="AG91" s="34">
        <v>0</v>
      </c>
      <c r="AH91" s="34">
        <v>0</v>
      </c>
      <c r="AI91" s="34">
        <v>0</v>
      </c>
      <c r="AJ91" s="34">
        <v>0</v>
      </c>
      <c r="AK91" s="34">
        <v>0</v>
      </c>
      <c r="AL91" s="34">
        <v>0</v>
      </c>
      <c r="AM91" s="34">
        <v>0</v>
      </c>
      <c r="AN91" s="34">
        <v>0.42237942102424714</v>
      </c>
      <c r="AO91" s="34">
        <v>0.41718533180192818</v>
      </c>
      <c r="AP91" s="34">
        <v>0.41372510323504696</v>
      </c>
      <c r="AQ91" s="34">
        <v>0.40806148036871853</v>
      </c>
      <c r="AR91" s="34">
        <v>0.40251101712030712</v>
      </c>
      <c r="AS91" s="34">
        <v>0.40073868621801984</v>
      </c>
      <c r="AT91" s="34">
        <v>0.38927781614240703</v>
      </c>
      <c r="AU91" s="34">
        <v>0.38447693849331865</v>
      </c>
      <c r="AV91" s="34">
        <v>0.39074340845241445</v>
      </c>
      <c r="AW91" s="34">
        <v>0.39056633748331565</v>
      </c>
      <c r="AX91" s="34">
        <v>0.38787621701874142</v>
      </c>
      <c r="AY91" s="34">
        <v>0.3796899036569274</v>
      </c>
      <c r="AZ91" s="34">
        <v>0.37356107695893004</v>
      </c>
      <c r="BA91" s="34">
        <v>0.37287728531388459</v>
      </c>
      <c r="BB91" s="34">
        <v>0.37079753304963664</v>
      </c>
      <c r="BC91" s="34">
        <v>0.37103504617721583</v>
      </c>
      <c r="BD91" s="34">
        <v>0.36863451496284394</v>
      </c>
      <c r="BE91" s="34">
        <v>0.36881297026864018</v>
      </c>
      <c r="BF91" s="34">
        <v>0.3708396849593496</v>
      </c>
      <c r="BG91" s="34">
        <v>0.37158794222688191</v>
      </c>
      <c r="BH91" s="34">
        <v>0.37409323835710317</v>
      </c>
      <c r="BI91" s="34">
        <v>0.3752803678991099</v>
      </c>
      <c r="BJ91" s="34">
        <v>0.37554060043387993</v>
      </c>
      <c r="BK91" s="34">
        <v>0.36755573421159016</v>
      </c>
      <c r="BL91" s="34">
        <v>0.35842620777553985</v>
      </c>
      <c r="BM91" s="34">
        <v>0.36095900894811345</v>
      </c>
      <c r="BN91" s="34">
        <v>0.36324274702767173</v>
      </c>
      <c r="BO91" s="77">
        <v>0.36113415386455588</v>
      </c>
      <c r="BP91" s="77">
        <v>0.36052358650203603</v>
      </c>
      <c r="BQ91" s="77">
        <v>0.35861086857765134</v>
      </c>
      <c r="BR91" s="77">
        <v>0.35617144501638698</v>
      </c>
      <c r="BS91" s="77">
        <v>0.35459214998241351</v>
      </c>
      <c r="BT91" s="77">
        <v>0.35228885462040832</v>
      </c>
      <c r="BU91" s="77">
        <v>0.34119782747265981</v>
      </c>
      <c r="BV91" s="77">
        <v>0.35256572016807058</v>
      </c>
      <c r="BW91" s="77">
        <v>0.35526960772079119</v>
      </c>
      <c r="BZ91" s="65"/>
    </row>
    <row r="92" spans="1:80" x14ac:dyDescent="0.35">
      <c r="A92" s="31" t="s">
        <v>116</v>
      </c>
      <c r="B92" s="34" t="e">
        <v>#REF!</v>
      </c>
      <c r="C92" s="34" t="e">
        <v>#REF!</v>
      </c>
      <c r="D92" s="34" t="e">
        <v>#REF!</v>
      </c>
      <c r="E92" s="34" t="e">
        <v>#REF!</v>
      </c>
      <c r="F92" s="34" t="e">
        <v>#REF!</v>
      </c>
      <c r="G92" s="34" t="e">
        <v>#REF!</v>
      </c>
      <c r="H92" s="34" t="e">
        <v>#REF!</v>
      </c>
      <c r="I92" s="34" t="e">
        <v>#REF!</v>
      </c>
      <c r="J92" s="34" t="e">
        <v>#REF!</v>
      </c>
      <c r="K92" s="34" t="e">
        <v>#REF!</v>
      </c>
      <c r="L92" s="34" t="e">
        <v>#REF!</v>
      </c>
      <c r="M92" s="34" t="s">
        <v>116</v>
      </c>
      <c r="N92" s="34">
        <v>0</v>
      </c>
      <c r="O92" s="34">
        <v>0</v>
      </c>
      <c r="P92" s="34">
        <v>0</v>
      </c>
      <c r="Q92" s="34">
        <v>0</v>
      </c>
      <c r="R92" s="34">
        <v>0</v>
      </c>
      <c r="S92" s="34">
        <v>0</v>
      </c>
      <c r="T92" s="34">
        <v>0</v>
      </c>
      <c r="U92" s="34">
        <v>0</v>
      </c>
      <c r="V92" s="34">
        <v>0</v>
      </c>
      <c r="W92" s="34">
        <v>0</v>
      </c>
      <c r="X92" s="34">
        <v>0</v>
      </c>
      <c r="Y92" s="34">
        <v>0</v>
      </c>
      <c r="Z92" s="34">
        <v>0</v>
      </c>
      <c r="AA92" s="34">
        <v>0</v>
      </c>
      <c r="AB92" s="34">
        <v>0</v>
      </c>
      <c r="AC92" s="34">
        <v>0</v>
      </c>
      <c r="AD92" s="34">
        <v>0</v>
      </c>
      <c r="AE92" s="34">
        <v>0</v>
      </c>
      <c r="AF92" s="34">
        <v>0</v>
      </c>
      <c r="AG92" s="34">
        <v>0</v>
      </c>
      <c r="AH92" s="34">
        <v>0</v>
      </c>
      <c r="AI92" s="34">
        <v>0</v>
      </c>
      <c r="AJ92" s="34">
        <v>0</v>
      </c>
      <c r="AK92" s="34">
        <v>0</v>
      </c>
      <c r="AL92" s="34">
        <v>0</v>
      </c>
      <c r="AM92" s="34">
        <v>0</v>
      </c>
      <c r="AN92" s="34">
        <v>6.0727768311364255E-2</v>
      </c>
      <c r="AO92" s="34">
        <v>6.5301113295229793E-2</v>
      </c>
      <c r="AP92" s="34">
        <v>6.8218855309465934E-2</v>
      </c>
      <c r="AQ92" s="34">
        <v>7.4220097148101169E-2</v>
      </c>
      <c r="AR92" s="34">
        <v>8.1031955097515859E-2</v>
      </c>
      <c r="AS92" s="34">
        <v>8.0719978862383662E-2</v>
      </c>
      <c r="AT92" s="34">
        <v>8.1914230357387485E-2</v>
      </c>
      <c r="AU92" s="34">
        <v>8.5069220907905127E-2</v>
      </c>
      <c r="AV92" s="34">
        <v>8.7194156055613509E-2</v>
      </c>
      <c r="AW92" s="34">
        <v>8.8736932579646932E-2</v>
      </c>
      <c r="AX92" s="34">
        <v>9.3011505867762898E-2</v>
      </c>
      <c r="AY92" s="34">
        <v>9.1728051297582824E-2</v>
      </c>
      <c r="AZ92" s="34">
        <v>9.6816495920390669E-2</v>
      </c>
      <c r="BA92" s="34">
        <v>9.934973302574715E-2</v>
      </c>
      <c r="BB92" s="34">
        <v>9.9125075207973395E-2</v>
      </c>
      <c r="BC92" s="34">
        <v>9.6792805672744911E-2</v>
      </c>
      <c r="BD92" s="34">
        <v>9.9957320747137979E-2</v>
      </c>
      <c r="BE92" s="34">
        <v>9.9972562512977189E-2</v>
      </c>
      <c r="BF92" s="34">
        <v>9.873724788930581E-2</v>
      </c>
      <c r="BG92" s="34">
        <v>9.746294689124628E-2</v>
      </c>
      <c r="BH92" s="34">
        <v>9.6943334312919474E-2</v>
      </c>
      <c r="BI92" s="34">
        <v>9.7503373819163297E-2</v>
      </c>
      <c r="BJ92" s="34">
        <v>0.10072663229839744</v>
      </c>
      <c r="BK92" s="34">
        <v>0.10094966848393352</v>
      </c>
      <c r="BL92" s="34">
        <v>0.10133091920952274</v>
      </c>
      <c r="BM92" s="34">
        <v>0.10445126467936393</v>
      </c>
      <c r="BN92" s="34">
        <v>0.10493887825459614</v>
      </c>
      <c r="BO92" s="77">
        <v>0.10422843447471566</v>
      </c>
      <c r="BP92" s="77">
        <v>0.10386248758174216</v>
      </c>
      <c r="BQ92" s="77">
        <v>0.10498709650397414</v>
      </c>
      <c r="BR92" s="77">
        <v>0.10396692455031999</v>
      </c>
      <c r="BS92" s="77">
        <v>0.10437622142718889</v>
      </c>
      <c r="BT92" s="77">
        <v>0.10532745171523303</v>
      </c>
      <c r="BU92" s="77">
        <v>0.10268980974229878</v>
      </c>
      <c r="BV92" s="77">
        <v>0.10547471130390897</v>
      </c>
      <c r="BW92" s="77">
        <v>0.10717519634925658</v>
      </c>
      <c r="BZ92" s="65"/>
      <c r="CB92" s="33"/>
    </row>
    <row r="93" spans="1:80" x14ac:dyDescent="0.35">
      <c r="A93" s="31" t="s">
        <v>98</v>
      </c>
      <c r="B93" s="34" t="e">
        <v>#REF!</v>
      </c>
      <c r="C93" s="34" t="e">
        <v>#REF!</v>
      </c>
      <c r="D93" s="34" t="e">
        <v>#REF!</v>
      </c>
      <c r="E93" s="34" t="e">
        <v>#REF!</v>
      </c>
      <c r="F93" s="34" t="e">
        <v>#REF!</v>
      </c>
      <c r="G93" s="34" t="e">
        <v>#REF!</v>
      </c>
      <c r="H93" s="34" t="e">
        <v>#REF!</v>
      </c>
      <c r="I93" s="34" t="e">
        <v>#REF!</v>
      </c>
      <c r="J93" s="34" t="e">
        <v>#REF!</v>
      </c>
      <c r="K93" s="34" t="e">
        <v>#REF!</v>
      </c>
      <c r="L93" s="34" t="e">
        <v>#REF!</v>
      </c>
      <c r="M93" s="34" t="s">
        <v>98</v>
      </c>
      <c r="N93" s="34">
        <v>0</v>
      </c>
      <c r="O93" s="34">
        <v>0</v>
      </c>
      <c r="P93" s="34">
        <v>0</v>
      </c>
      <c r="Q93" s="34">
        <v>0</v>
      </c>
      <c r="R93" s="34">
        <v>0</v>
      </c>
      <c r="S93" s="34">
        <v>0</v>
      </c>
      <c r="T93" s="34">
        <v>0</v>
      </c>
      <c r="U93" s="34">
        <v>0</v>
      </c>
      <c r="V93" s="34">
        <v>0</v>
      </c>
      <c r="W93" s="34">
        <v>0</v>
      </c>
      <c r="X93" s="34">
        <v>0</v>
      </c>
      <c r="Y93" s="34">
        <v>0</v>
      </c>
      <c r="Z93" s="34">
        <v>0</v>
      </c>
      <c r="AA93" s="34">
        <v>0</v>
      </c>
      <c r="AB93" s="34">
        <v>0</v>
      </c>
      <c r="AC93" s="34">
        <v>0</v>
      </c>
      <c r="AD93" s="34">
        <v>0</v>
      </c>
      <c r="AE93" s="34">
        <v>0</v>
      </c>
      <c r="AF93" s="34">
        <v>0</v>
      </c>
      <c r="AG93" s="34">
        <v>0</v>
      </c>
      <c r="AH93" s="34">
        <v>0</v>
      </c>
      <c r="AI93" s="34">
        <v>0</v>
      </c>
      <c r="AJ93" s="34">
        <v>0</v>
      </c>
      <c r="AK93" s="34">
        <v>0</v>
      </c>
      <c r="AL93" s="34">
        <v>0</v>
      </c>
      <c r="AM93" s="34">
        <v>0</v>
      </c>
      <c r="AN93" s="34">
        <v>1.5825726485351984E-3</v>
      </c>
      <c r="AO93" s="34">
        <v>1.5692363100399346E-3</v>
      </c>
      <c r="AP93" s="34">
        <v>1.6550499206114265E-3</v>
      </c>
      <c r="AQ93" s="34">
        <v>1.8076444215830113E-3</v>
      </c>
      <c r="AR93" s="34">
        <v>1.9208220304629006E-3</v>
      </c>
      <c r="AS93" s="34">
        <v>1.8919296976444839E-3</v>
      </c>
      <c r="AT93" s="34">
        <v>1.9934074966660052E-3</v>
      </c>
      <c r="AU93" s="34">
        <v>1.9649444945166292E-3</v>
      </c>
      <c r="AV93" s="34">
        <v>1.8931553877656903E-3</v>
      </c>
      <c r="AW93" s="34">
        <v>1.8276397241431752E-3</v>
      </c>
      <c r="AX93" s="34">
        <v>1.7318918013430943E-3</v>
      </c>
      <c r="AY93" s="34">
        <v>1.4222644424549938E-3</v>
      </c>
      <c r="AZ93" s="34">
        <v>1.3916885777522058E-3</v>
      </c>
      <c r="BA93" s="34">
        <v>0</v>
      </c>
      <c r="BB93" s="34">
        <v>0</v>
      </c>
      <c r="BC93" s="34">
        <v>8.2972191550877906E-5</v>
      </c>
      <c r="BD93" s="34">
        <v>2.7741514360313317E-4</v>
      </c>
      <c r="BE93" s="34">
        <v>3.7324869733732782E-4</v>
      </c>
      <c r="BF93" s="34">
        <v>4.4949968730456538E-4</v>
      </c>
      <c r="BG93" s="34">
        <v>5.2481622404356451E-4</v>
      </c>
      <c r="BH93" s="34">
        <v>5.9964949059537818E-4</v>
      </c>
      <c r="BI93" s="34">
        <v>6.8064156639252918E-4</v>
      </c>
      <c r="BJ93" s="34">
        <v>7.557908978515944E-4</v>
      </c>
      <c r="BK93" s="34">
        <v>8.0509413320482284E-4</v>
      </c>
      <c r="BL93" s="34">
        <v>7.4848218267636315E-4</v>
      </c>
      <c r="BM93" s="34">
        <v>8.2006683432974065E-4</v>
      </c>
      <c r="BN93" s="34">
        <v>8.632762506337766E-4</v>
      </c>
      <c r="BO93" s="77">
        <v>8.9045321188910092E-4</v>
      </c>
      <c r="BP93" s="77">
        <v>9.1376543412045983E-4</v>
      </c>
      <c r="BQ93" s="77">
        <v>9.2681790015067505E-4</v>
      </c>
      <c r="BR93" s="77">
        <v>9.1185186044133633E-4</v>
      </c>
      <c r="BS93" s="77">
        <v>9.375982084693943E-4</v>
      </c>
      <c r="BT93" s="77">
        <v>9.4306585487230216E-4</v>
      </c>
      <c r="BU93" s="77">
        <v>9.3312536289568478E-4</v>
      </c>
      <c r="BV93" s="77">
        <v>9.8535190281065629E-4</v>
      </c>
      <c r="BW93" s="77">
        <v>7.168108108647753E-4</v>
      </c>
      <c r="BZ93" s="65"/>
    </row>
    <row r="94" spans="1:80" x14ac:dyDescent="0.35">
      <c r="AN94" s="65"/>
      <c r="AO94" s="65"/>
      <c r="AP94" s="65"/>
      <c r="AQ94" s="65"/>
      <c r="AR94" s="65"/>
      <c r="AS94" s="65"/>
      <c r="AT94" s="65"/>
      <c r="AU94" s="65"/>
      <c r="AV94" s="65"/>
      <c r="AW94" s="65"/>
      <c r="AX94" s="65"/>
      <c r="AY94" s="65"/>
      <c r="AZ94" s="65"/>
      <c r="BA94" s="65"/>
      <c r="BB94" s="65"/>
      <c r="BC94" s="65"/>
      <c r="BD94" s="65"/>
      <c r="BE94" s="65"/>
      <c r="BF94" s="65"/>
      <c r="BG94" s="65"/>
      <c r="BH94" s="65"/>
      <c r="BI94" s="65"/>
      <c r="BJ94" s="65"/>
      <c r="BK94" s="65"/>
      <c r="BL94" s="65"/>
      <c r="BM94" s="65"/>
      <c r="BN94" s="65"/>
      <c r="BO94" s="65"/>
      <c r="BP94" s="65"/>
      <c r="BQ94" s="65"/>
      <c r="BR94" s="65"/>
      <c r="BS94" s="65"/>
      <c r="BT94" s="65"/>
      <c r="BU94" s="65"/>
      <c r="BV94" s="65"/>
      <c r="BW94" s="65"/>
      <c r="BZ94" s="65"/>
    </row>
    <row r="95" spans="1:80" x14ac:dyDescent="0.35">
      <c r="A95" s="40" t="s">
        <v>110</v>
      </c>
      <c r="B95" s="38" t="s">
        <v>23</v>
      </c>
      <c r="C95" s="38" t="s">
        <v>24</v>
      </c>
      <c r="D95" s="38" t="s">
        <v>25</v>
      </c>
      <c r="E95" s="38" t="s">
        <v>26</v>
      </c>
      <c r="F95" s="38" t="s">
        <v>27</v>
      </c>
      <c r="G95" s="38" t="s">
        <v>28</v>
      </c>
      <c r="H95" s="38" t="s">
        <v>29</v>
      </c>
      <c r="I95" s="38" t="s">
        <v>30</v>
      </c>
      <c r="J95" s="38" t="s">
        <v>31</v>
      </c>
      <c r="K95" s="38" t="s">
        <v>32</v>
      </c>
      <c r="L95" s="38" t="s">
        <v>33</v>
      </c>
      <c r="M95" s="38" t="s">
        <v>34</v>
      </c>
      <c r="N95" s="38" t="s">
        <v>35</v>
      </c>
      <c r="O95" s="38" t="s">
        <v>36</v>
      </c>
      <c r="P95" s="38" t="s">
        <v>37</v>
      </c>
      <c r="Q95" s="38" t="s">
        <v>38</v>
      </c>
      <c r="R95" s="38" t="s">
        <v>39</v>
      </c>
      <c r="S95" s="38" t="s">
        <v>40</v>
      </c>
      <c r="T95" s="38" t="s">
        <v>41</v>
      </c>
      <c r="U95" s="38" t="s">
        <v>42</v>
      </c>
      <c r="V95" s="38" t="s">
        <v>43</v>
      </c>
      <c r="W95" s="38" t="s">
        <v>44</v>
      </c>
      <c r="X95" s="38" t="s">
        <v>45</v>
      </c>
      <c r="Y95" s="38" t="s">
        <v>46</v>
      </c>
      <c r="Z95" s="38" t="s">
        <v>3</v>
      </c>
      <c r="AA95" s="38" t="s">
        <v>4</v>
      </c>
      <c r="AB95" s="38" t="s">
        <v>5</v>
      </c>
      <c r="AC95" s="38" t="s">
        <v>6</v>
      </c>
      <c r="AD95" s="38" t="s">
        <v>7</v>
      </c>
      <c r="AE95" s="38" t="s">
        <v>8</v>
      </c>
      <c r="AF95" s="38" t="s">
        <v>9</v>
      </c>
      <c r="AG95" s="38" t="s">
        <v>10</v>
      </c>
      <c r="AH95" s="38" t="s">
        <v>11</v>
      </c>
      <c r="AI95" s="38" t="s">
        <v>12</v>
      </c>
      <c r="AJ95" s="38" t="s">
        <v>13</v>
      </c>
      <c r="AK95" s="38" t="s">
        <v>14</v>
      </c>
      <c r="AL95" s="38" t="s">
        <v>15</v>
      </c>
      <c r="AM95" s="38" t="s">
        <v>16</v>
      </c>
      <c r="AN95" s="38" t="s">
        <v>17</v>
      </c>
      <c r="AO95" s="38" t="s">
        <v>18</v>
      </c>
      <c r="AP95" s="39" t="s">
        <v>19</v>
      </c>
      <c r="AQ95" s="39" t="s">
        <v>20</v>
      </c>
      <c r="AR95" s="39" t="s">
        <v>21</v>
      </c>
      <c r="AS95" s="39" t="s">
        <v>22</v>
      </c>
      <c r="AT95" s="39" t="s">
        <v>47</v>
      </c>
      <c r="AU95" s="39" t="s">
        <v>48</v>
      </c>
      <c r="AV95" s="39" t="s">
        <v>66</v>
      </c>
      <c r="AW95" s="39" t="s">
        <v>67</v>
      </c>
      <c r="AX95" s="39" t="s">
        <v>86</v>
      </c>
      <c r="AY95" s="39" t="s">
        <v>87</v>
      </c>
      <c r="AZ95" s="7" t="s">
        <v>115</v>
      </c>
      <c r="BA95" s="7" t="s">
        <v>119</v>
      </c>
      <c r="BB95" s="7" t="s">
        <v>120</v>
      </c>
      <c r="BC95" s="7" t="s">
        <v>121</v>
      </c>
      <c r="BD95" s="7" t="s">
        <v>122</v>
      </c>
      <c r="BE95" s="7" t="s">
        <v>123</v>
      </c>
      <c r="BF95" s="7" t="s">
        <v>124</v>
      </c>
      <c r="BG95" s="7" t="s">
        <v>125</v>
      </c>
      <c r="BH95" s="7" t="s">
        <v>132</v>
      </c>
      <c r="BI95" s="7" t="s">
        <v>133</v>
      </c>
      <c r="BJ95" s="7" t="s">
        <v>134</v>
      </c>
      <c r="BK95" s="7" t="s">
        <v>156</v>
      </c>
      <c r="BL95" s="7" t="s">
        <v>161</v>
      </c>
      <c r="BM95" s="7" t="s">
        <v>169</v>
      </c>
      <c r="BN95" s="7" t="s">
        <v>171</v>
      </c>
      <c r="BO95" s="7" t="s">
        <v>172</v>
      </c>
      <c r="BP95" s="7" t="s">
        <v>173</v>
      </c>
      <c r="BQ95" s="7" t="s">
        <v>178</v>
      </c>
      <c r="BR95" s="7" t="s">
        <v>190</v>
      </c>
      <c r="BS95" s="7" t="s">
        <v>191</v>
      </c>
      <c r="BT95" s="7" t="str">
        <f>BT3</f>
        <v>2022 Q3</v>
      </c>
      <c r="BU95" s="7" t="str">
        <f>BU3</f>
        <v>2022 Q4</v>
      </c>
      <c r="BV95" s="7" t="str">
        <f>BV3</f>
        <v>2023 Q1</v>
      </c>
      <c r="BW95" s="7" t="str">
        <f>BW3</f>
        <v>2023 Q2</v>
      </c>
      <c r="BZ95" s="65"/>
    </row>
    <row r="96" spans="1:80" x14ac:dyDescent="0.35">
      <c r="A96" s="31" t="s">
        <v>95</v>
      </c>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4">
        <v>0.40216660036200264</v>
      </c>
      <c r="AQ96" s="34">
        <v>0.4060562258883702</v>
      </c>
      <c r="AR96" s="34">
        <v>0.41514281624134475</v>
      </c>
      <c r="AS96" s="34">
        <v>0.41904452506001044</v>
      </c>
      <c r="AT96" s="34">
        <v>0.42030254998470568</v>
      </c>
      <c r="AU96" s="34">
        <v>0.43897554406502243</v>
      </c>
      <c r="AV96" s="34">
        <v>0.4686476491524848</v>
      </c>
      <c r="AW96" s="34">
        <v>0.47282398726709418</v>
      </c>
      <c r="AX96" s="34">
        <v>0.476106489843103</v>
      </c>
      <c r="AY96" s="34">
        <v>0.48167053426405626</v>
      </c>
      <c r="AZ96" s="34">
        <v>0.48986568274662751</v>
      </c>
      <c r="BA96" s="34">
        <v>0.49205820603779049</v>
      </c>
      <c r="BB96" s="34">
        <v>0.49291807518660524</v>
      </c>
      <c r="BC96" s="34">
        <v>0.49181676955240944</v>
      </c>
      <c r="BD96" s="34">
        <v>0.49676881234489118</v>
      </c>
      <c r="BE96" s="34">
        <v>0.50655746448657391</v>
      </c>
      <c r="BF96" s="34">
        <v>0.50648317113211694</v>
      </c>
      <c r="BG96" s="34">
        <v>0.50482608296870191</v>
      </c>
      <c r="BH96" s="34">
        <v>0.50890331832848668</v>
      </c>
      <c r="BI96" s="34">
        <v>0.50396721792471366</v>
      </c>
      <c r="BJ96" s="34">
        <v>0.48780717475636731</v>
      </c>
      <c r="BK96" s="34">
        <v>0.4844217399529423</v>
      </c>
      <c r="BL96" s="34">
        <v>0.4535455458146348</v>
      </c>
      <c r="BM96" s="34">
        <v>0.43107643695532349</v>
      </c>
      <c r="BN96" s="34">
        <v>0.4259674542188896</v>
      </c>
      <c r="BO96" s="34">
        <v>0.40217927374650753</v>
      </c>
      <c r="BP96" s="34">
        <v>0.37385103863143143</v>
      </c>
      <c r="BQ96" s="34">
        <v>0.35450142485492953</v>
      </c>
      <c r="BR96" s="34">
        <v>0.33956804473913516</v>
      </c>
      <c r="BS96" s="34">
        <v>0.32741883125351356</v>
      </c>
      <c r="BT96" s="34">
        <v>0.31312084028774811</v>
      </c>
      <c r="BU96" s="34">
        <v>0.30185096695731067</v>
      </c>
      <c r="BV96" s="34">
        <v>0.29275738255670369</v>
      </c>
      <c r="BW96" s="34">
        <v>0.27598223495843088</v>
      </c>
      <c r="BZ96" s="65"/>
      <c r="CB96" s="33"/>
    </row>
    <row r="97" spans="1:78" x14ac:dyDescent="0.35">
      <c r="A97" s="31" t="s">
        <v>116</v>
      </c>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4">
        <v>7.2296383931082023E-2</v>
      </c>
      <c r="AQ97" s="34">
        <v>7.2032594257485899E-2</v>
      </c>
      <c r="AR97" s="34">
        <v>7.1933651288774367E-2</v>
      </c>
      <c r="AS97" s="34">
        <v>7.1238291190643788E-2</v>
      </c>
      <c r="AT97" s="34">
        <v>6.8018130752759934E-2</v>
      </c>
      <c r="AU97" s="34">
        <v>6.0316507962148269E-2</v>
      </c>
      <c r="AV97" s="34">
        <v>5.1182755203783334E-2</v>
      </c>
      <c r="AW97" s="34">
        <v>4.6028499870970435E-2</v>
      </c>
      <c r="AX97" s="34">
        <v>3.9889880977617233E-2</v>
      </c>
      <c r="AY97" s="34">
        <v>3.4351763450334291E-2</v>
      </c>
      <c r="AZ97" s="34">
        <v>3.1863748537618843E-2</v>
      </c>
      <c r="BA97" s="34">
        <v>3.0491807234730568E-2</v>
      </c>
      <c r="BB97" s="34">
        <v>2.5786691471742632E-2</v>
      </c>
      <c r="BC97" s="34">
        <v>2.5814186844519697E-2</v>
      </c>
      <c r="BD97" s="34">
        <v>2.090448631862106E-2</v>
      </c>
      <c r="BE97" s="34">
        <v>1.9910433667774886E-2</v>
      </c>
      <c r="BF97" s="34">
        <v>1.8374727763454644E-2</v>
      </c>
      <c r="BG97" s="34">
        <v>1.6895336854656402E-2</v>
      </c>
      <c r="BH97" s="34">
        <v>1.5839090772105879E-2</v>
      </c>
      <c r="BI97" s="34">
        <v>1.5011856482275782E-2</v>
      </c>
      <c r="BJ97" s="34">
        <v>1.3816785762250327E-2</v>
      </c>
      <c r="BK97" s="34">
        <v>1.314999940882273E-2</v>
      </c>
      <c r="BL97" s="34">
        <v>1.1464630948331668E-2</v>
      </c>
      <c r="BM97" s="34">
        <v>1.0706202993672798E-2</v>
      </c>
      <c r="BN97" s="34">
        <v>1.0752727734311044E-2</v>
      </c>
      <c r="BO97" s="34">
        <v>9.0876529765145896E-3</v>
      </c>
      <c r="BP97" s="34">
        <v>6.9602199212427905E-3</v>
      </c>
      <c r="BQ97" s="34">
        <v>6.3202805500523667E-3</v>
      </c>
      <c r="BR97" s="34">
        <v>7.0096360690556584E-3</v>
      </c>
      <c r="BS97" s="34">
        <v>6.5975876792598118E-3</v>
      </c>
      <c r="BT97" s="34">
        <v>6.1177524334963505E-3</v>
      </c>
      <c r="BU97" s="34">
        <v>5.6289420737126372E-3</v>
      </c>
      <c r="BV97" s="34">
        <v>5.0721029104879517E-3</v>
      </c>
      <c r="BW97" s="34">
        <v>4.7089915827775606E-3</v>
      </c>
      <c r="BZ97" s="65"/>
    </row>
    <row r="98" spans="1:78" x14ac:dyDescent="0.35">
      <c r="A98" s="31" t="s">
        <v>96</v>
      </c>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4">
        <v>0.52553701570691536</v>
      </c>
      <c r="AQ98" s="34">
        <v>0.52191117985414393</v>
      </c>
      <c r="AR98" s="34">
        <v>0.51292353246988087</v>
      </c>
      <c r="AS98" s="34">
        <v>0.50971718374934571</v>
      </c>
      <c r="AT98" s="34">
        <v>0.51169931926253398</v>
      </c>
      <c r="AU98" s="34">
        <v>0.50070794797282925</v>
      </c>
      <c r="AV98" s="34">
        <v>0.48016959564373185</v>
      </c>
      <c r="AW98" s="34">
        <v>0.48114751286193541</v>
      </c>
      <c r="AX98" s="34">
        <v>0.48400362917927975</v>
      </c>
      <c r="AY98" s="34">
        <v>0.48397770228560943</v>
      </c>
      <c r="AZ98" s="34">
        <v>0.47827056871575369</v>
      </c>
      <c r="BA98" s="34">
        <v>0.47744998672747896</v>
      </c>
      <c r="BB98" s="34">
        <v>0.48129523334165208</v>
      </c>
      <c r="BC98" s="34">
        <v>0.48236904360307087</v>
      </c>
      <c r="BD98" s="34">
        <v>0.48232670133648775</v>
      </c>
      <c r="BE98" s="34">
        <v>0.4735321018456512</v>
      </c>
      <c r="BF98" s="34">
        <v>0.47514210110442839</v>
      </c>
      <c r="BG98" s="34">
        <v>0.47827858017664165</v>
      </c>
      <c r="BH98" s="34">
        <v>0.4752575908994075</v>
      </c>
      <c r="BI98" s="34">
        <v>0.48102092559301063</v>
      </c>
      <c r="BJ98" s="34">
        <v>0.49837603948138232</v>
      </c>
      <c r="BK98" s="34">
        <v>0.50242826063823498</v>
      </c>
      <c r="BL98" s="34">
        <v>0.53498982323703359</v>
      </c>
      <c r="BM98" s="34">
        <v>0.55821736005100364</v>
      </c>
      <c r="BN98" s="34">
        <v>0.56327981804679939</v>
      </c>
      <c r="BO98" s="34">
        <v>0.58873307327697788</v>
      </c>
      <c r="BP98" s="34">
        <v>0.61918874144732583</v>
      </c>
      <c r="BQ98" s="34">
        <v>0.63917829459501818</v>
      </c>
      <c r="BR98" s="34">
        <v>0.65342231919180915</v>
      </c>
      <c r="BS98" s="34">
        <v>0.66598358106722666</v>
      </c>
      <c r="BT98" s="34">
        <v>0.68076140727875556</v>
      </c>
      <c r="BU98" s="34">
        <v>0.69252009096897671</v>
      </c>
      <c r="BV98" s="34">
        <v>0.70217051453280832</v>
      </c>
      <c r="BW98" s="34">
        <v>0.71930877345879152</v>
      </c>
      <c r="BZ98" s="65"/>
    </row>
    <row r="99" spans="1:78" x14ac:dyDescent="0.35">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Z99" s="65"/>
    </row>
    <row r="100" spans="1:78" x14ac:dyDescent="0.35">
      <c r="A100" s="40" t="s">
        <v>111</v>
      </c>
      <c r="B100" s="38" t="s">
        <v>23</v>
      </c>
      <c r="C100" s="38" t="s">
        <v>24</v>
      </c>
      <c r="D100" s="38" t="s">
        <v>25</v>
      </c>
      <c r="E100" s="38" t="s">
        <v>26</v>
      </c>
      <c r="F100" s="38" t="s">
        <v>27</v>
      </c>
      <c r="G100" s="38" t="s">
        <v>28</v>
      </c>
      <c r="H100" s="38" t="s">
        <v>29</v>
      </c>
      <c r="I100" s="38" t="s">
        <v>30</v>
      </c>
      <c r="J100" s="38" t="s">
        <v>31</v>
      </c>
      <c r="K100" s="38" t="s">
        <v>32</v>
      </c>
      <c r="L100" s="38" t="s">
        <v>33</v>
      </c>
      <c r="M100" s="38" t="s">
        <v>34</v>
      </c>
      <c r="N100" s="38" t="s">
        <v>35</v>
      </c>
      <c r="O100" s="38" t="s">
        <v>36</v>
      </c>
      <c r="P100" s="38" t="s">
        <v>37</v>
      </c>
      <c r="Q100" s="38" t="s">
        <v>38</v>
      </c>
      <c r="R100" s="38" t="s">
        <v>39</v>
      </c>
      <c r="S100" s="38" t="s">
        <v>40</v>
      </c>
      <c r="T100" s="38" t="s">
        <v>41</v>
      </c>
      <c r="U100" s="38" t="s">
        <v>42</v>
      </c>
      <c r="V100" s="38" t="s">
        <v>43</v>
      </c>
      <c r="W100" s="38" t="s">
        <v>44</v>
      </c>
      <c r="X100" s="38" t="s">
        <v>45</v>
      </c>
      <c r="Y100" s="38" t="s">
        <v>46</v>
      </c>
      <c r="Z100" s="38" t="s">
        <v>3</v>
      </c>
      <c r="AA100" s="38" t="s">
        <v>4</v>
      </c>
      <c r="AB100" s="38" t="s">
        <v>5</v>
      </c>
      <c r="AC100" s="38" t="s">
        <v>6</v>
      </c>
      <c r="AD100" s="38" t="s">
        <v>7</v>
      </c>
      <c r="AE100" s="38" t="s">
        <v>8</v>
      </c>
      <c r="AF100" s="38" t="s">
        <v>9</v>
      </c>
      <c r="AG100" s="38" t="s">
        <v>10</v>
      </c>
      <c r="AH100" s="38" t="s">
        <v>11</v>
      </c>
      <c r="AI100" s="38" t="s">
        <v>12</v>
      </c>
      <c r="AJ100" s="38" t="s">
        <v>13</v>
      </c>
      <c r="AK100" s="38" t="s">
        <v>14</v>
      </c>
      <c r="AL100" s="38" t="s">
        <v>15</v>
      </c>
      <c r="AM100" s="38" t="s">
        <v>16</v>
      </c>
      <c r="AN100" s="38" t="s">
        <v>17</v>
      </c>
      <c r="AO100" s="38" t="s">
        <v>18</v>
      </c>
      <c r="AP100" s="39" t="s">
        <v>19</v>
      </c>
      <c r="AQ100" s="39" t="s">
        <v>20</v>
      </c>
      <c r="AR100" s="39" t="s">
        <v>21</v>
      </c>
      <c r="AS100" s="39" t="s">
        <v>22</v>
      </c>
      <c r="AT100" s="39" t="s">
        <v>47</v>
      </c>
      <c r="AU100" s="39" t="s">
        <v>48</v>
      </c>
      <c r="AV100" s="39" t="s">
        <v>66</v>
      </c>
      <c r="AW100" s="39" t="s">
        <v>67</v>
      </c>
      <c r="AX100" s="39" t="s">
        <v>86</v>
      </c>
      <c r="AY100" s="39" t="s">
        <v>87</v>
      </c>
      <c r="AZ100" s="7" t="s">
        <v>115</v>
      </c>
      <c r="BA100" s="7" t="s">
        <v>119</v>
      </c>
      <c r="BB100" s="7" t="s">
        <v>120</v>
      </c>
      <c r="BC100" s="7" t="s">
        <v>121</v>
      </c>
      <c r="BD100" s="7" t="s">
        <v>122</v>
      </c>
      <c r="BE100" s="7" t="s">
        <v>123</v>
      </c>
      <c r="BF100" s="7" t="s">
        <v>124</v>
      </c>
      <c r="BG100" s="7" t="s">
        <v>125</v>
      </c>
      <c r="BH100" s="7" t="s">
        <v>132</v>
      </c>
      <c r="BI100" s="7" t="s">
        <v>133</v>
      </c>
      <c r="BJ100" s="7" t="s">
        <v>134</v>
      </c>
      <c r="BK100" s="7" t="s">
        <v>156</v>
      </c>
      <c r="BL100" s="7" t="s">
        <v>161</v>
      </c>
      <c r="BM100" s="7" t="s">
        <v>169</v>
      </c>
      <c r="BN100" s="7" t="s">
        <v>171</v>
      </c>
      <c r="BO100" s="7" t="s">
        <v>172</v>
      </c>
      <c r="BP100" s="7" t="s">
        <v>173</v>
      </c>
      <c r="BQ100" s="7" t="s">
        <v>178</v>
      </c>
      <c r="BR100" s="7" t="s">
        <v>190</v>
      </c>
      <c r="BS100" s="7" t="s">
        <v>191</v>
      </c>
      <c r="BT100" s="7" t="str">
        <f>BT3</f>
        <v>2022 Q3</v>
      </c>
      <c r="BU100" s="7" t="str">
        <f>BU3</f>
        <v>2022 Q4</v>
      </c>
      <c r="BV100" s="7" t="str">
        <f>BV3</f>
        <v>2023 Q1</v>
      </c>
      <c r="BW100" s="7" t="str">
        <f>BW3</f>
        <v>2023 Q2</v>
      </c>
      <c r="BZ100" s="65"/>
    </row>
    <row r="101" spans="1:78" x14ac:dyDescent="0.35">
      <c r="A101" s="43" t="s">
        <v>95</v>
      </c>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4">
        <v>0.32026553796944796</v>
      </c>
      <c r="AQ101" s="34">
        <v>0.33364045296125228</v>
      </c>
      <c r="AR101" s="34">
        <v>0.35925729805442153</v>
      </c>
      <c r="AS101" s="34">
        <v>0.37317708800459204</v>
      </c>
      <c r="AT101" s="34">
        <v>0.37696654666402607</v>
      </c>
      <c r="AU101" s="34">
        <v>0.38387554737957652</v>
      </c>
      <c r="AV101" s="34">
        <v>0.40992542628397871</v>
      </c>
      <c r="AW101" s="34">
        <v>0.41187169073882451</v>
      </c>
      <c r="AX101" s="34">
        <v>0.43237985764180559</v>
      </c>
      <c r="AY101" s="34">
        <v>0.41952088180624697</v>
      </c>
      <c r="AZ101" s="34">
        <v>0.43321735496346514</v>
      </c>
      <c r="BA101" s="34">
        <v>0.45476757597886991</v>
      </c>
      <c r="BB101" s="34">
        <v>0.4540933911574811</v>
      </c>
      <c r="BC101" s="34">
        <v>0.46620019933733803</v>
      </c>
      <c r="BD101" s="34">
        <v>0.46149523707588569</v>
      </c>
      <c r="BE101" s="34">
        <v>0.46308043388658227</v>
      </c>
      <c r="BF101" s="34">
        <v>0.46363927996216592</v>
      </c>
      <c r="BG101" s="34">
        <v>0.46037335931226059</v>
      </c>
      <c r="BH101" s="34">
        <v>0.45488254688829971</v>
      </c>
      <c r="BI101" s="34">
        <v>0.46298947090034548</v>
      </c>
      <c r="BJ101" s="34">
        <v>0.4740129085390391</v>
      </c>
      <c r="BK101" s="34">
        <v>0.45771208428335564</v>
      </c>
      <c r="BL101" s="34">
        <v>0.46260624980681853</v>
      </c>
      <c r="BM101" s="34">
        <v>0.45820393179089719</v>
      </c>
      <c r="BN101" s="34">
        <v>0.46819964092494853</v>
      </c>
      <c r="BO101" s="77">
        <v>0.4529185070477062</v>
      </c>
      <c r="BP101" s="77">
        <v>0.44895176752890387</v>
      </c>
      <c r="BQ101" s="77">
        <v>0.44861103172334954</v>
      </c>
      <c r="BR101" s="77">
        <v>0.47672612479591864</v>
      </c>
      <c r="BS101" s="77">
        <v>0.47323652489078144</v>
      </c>
      <c r="BT101" s="77">
        <v>0.46613647889109583</v>
      </c>
      <c r="BU101" s="77">
        <v>0.46188398559676191</v>
      </c>
      <c r="BV101" s="77">
        <v>0.46101391178868462</v>
      </c>
      <c r="BW101" s="77">
        <v>0.45302340404966601</v>
      </c>
      <c r="BZ101" s="65"/>
    </row>
    <row r="102" spans="1:78" x14ac:dyDescent="0.35">
      <c r="A102" s="43" t="s">
        <v>96</v>
      </c>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41"/>
      <c r="AP102" s="34">
        <v>0.55261815474549159</v>
      </c>
      <c r="AQ102" s="34">
        <v>0.53538910529298966</v>
      </c>
      <c r="AR102" s="34">
        <v>0.50833453310265231</v>
      </c>
      <c r="AS102" s="34">
        <v>0.4954118096253341</v>
      </c>
      <c r="AT102" s="34">
        <v>0.49132264251783081</v>
      </c>
      <c r="AU102" s="34">
        <v>0.4829537501749615</v>
      </c>
      <c r="AV102" s="34">
        <v>0.44875308645396578</v>
      </c>
      <c r="AW102" s="34">
        <v>0.43793649100860949</v>
      </c>
      <c r="AX102" s="34">
        <v>0.41990067347510207</v>
      </c>
      <c r="AY102" s="34">
        <v>0.40930419975823118</v>
      </c>
      <c r="AZ102" s="34">
        <v>0.39279850610130251</v>
      </c>
      <c r="BA102" s="34">
        <v>0.37190573364910151</v>
      </c>
      <c r="BB102" s="34">
        <v>0.37794854368605391</v>
      </c>
      <c r="BC102" s="34">
        <v>0.38440117986154138</v>
      </c>
      <c r="BD102" s="34">
        <v>0.39221877341325057</v>
      </c>
      <c r="BE102" s="34">
        <v>0.40363381688163286</v>
      </c>
      <c r="BF102" s="34">
        <v>0.41328094770366403</v>
      </c>
      <c r="BG102" s="34">
        <v>0.42225081952105742</v>
      </c>
      <c r="BH102" s="34">
        <v>0.43209308848036576</v>
      </c>
      <c r="BI102" s="34">
        <v>0.4316996975156614</v>
      </c>
      <c r="BJ102" s="34">
        <v>0.42730446121355242</v>
      </c>
      <c r="BK102" s="34">
        <v>0.43876405377781275</v>
      </c>
      <c r="BL102" s="34">
        <v>0.43272339504837265</v>
      </c>
      <c r="BM102" s="34">
        <v>0.42802451850530254</v>
      </c>
      <c r="BN102" s="34">
        <v>0.430082443151454</v>
      </c>
      <c r="BO102" s="77">
        <v>0.42281837858764321</v>
      </c>
      <c r="BP102" s="77">
        <v>0.41635667458868642</v>
      </c>
      <c r="BQ102" s="77">
        <v>0.41266361817662189</v>
      </c>
      <c r="BR102" s="77">
        <v>0.38837510220606331</v>
      </c>
      <c r="BS102" s="77">
        <v>0.38926778204160428</v>
      </c>
      <c r="BT102" s="77">
        <v>0.38854699319612895</v>
      </c>
      <c r="BU102" s="77">
        <v>0.38555470864982783</v>
      </c>
      <c r="BV102" s="77">
        <v>0.38168467827849106</v>
      </c>
      <c r="BW102" s="77">
        <v>0.38427939612901879</v>
      </c>
      <c r="BZ102" s="65"/>
    </row>
    <row r="103" spans="1:78" x14ac:dyDescent="0.35">
      <c r="A103" s="43" t="s">
        <v>116</v>
      </c>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4">
        <v>0.1085130241364731</v>
      </c>
      <c r="AQ103" s="34">
        <v>0.11336332171585002</v>
      </c>
      <c r="AR103" s="34">
        <v>0.11678595220607076</v>
      </c>
      <c r="AS103" s="34">
        <v>0.11715324632726956</v>
      </c>
      <c r="AT103" s="34">
        <v>0.11873750349291785</v>
      </c>
      <c r="AU103" s="34">
        <v>0.11544603044473073</v>
      </c>
      <c r="AV103" s="34">
        <v>0.12304524582168264</v>
      </c>
      <c r="AW103" s="34">
        <v>0.13236756470082983</v>
      </c>
      <c r="AX103" s="34">
        <v>0.13120238147869784</v>
      </c>
      <c r="AY103" s="34">
        <v>0.15299351383671506</v>
      </c>
      <c r="AZ103" s="34">
        <v>0.15453095096735248</v>
      </c>
      <c r="BA103" s="34">
        <v>0.15397451559844663</v>
      </c>
      <c r="BB103" s="34">
        <v>0.15111885688523433</v>
      </c>
      <c r="BC103" s="34">
        <v>0.14588664709209923</v>
      </c>
      <c r="BD103" s="34">
        <v>0.14328574868885796</v>
      </c>
      <c r="BE103" s="34">
        <v>0.13076915343862153</v>
      </c>
      <c r="BF103" s="34">
        <v>0.12091026645897616</v>
      </c>
      <c r="BG103" s="34">
        <v>0.11545044036914651</v>
      </c>
      <c r="BH103" s="34">
        <v>0.11136113855977667</v>
      </c>
      <c r="BI103" s="34">
        <v>0.10381659200978528</v>
      </c>
      <c r="BJ103" s="34">
        <v>9.7431706092094228E-2</v>
      </c>
      <c r="BK103" s="34">
        <v>0.10243572607909426</v>
      </c>
      <c r="BL103" s="34">
        <v>0.10375853862083888</v>
      </c>
      <c r="BM103" s="34">
        <v>0.1130488162593857</v>
      </c>
      <c r="BN103" s="34">
        <v>0.10115048126865178</v>
      </c>
      <c r="BO103" s="77">
        <v>0.1237469278101372</v>
      </c>
      <c r="BP103" s="77">
        <v>0.134232310359476</v>
      </c>
      <c r="BQ103" s="77">
        <v>0.13835953129465561</v>
      </c>
      <c r="BR103" s="77">
        <v>0.13461828516087035</v>
      </c>
      <c r="BS103" s="77">
        <v>0.1372326742959645</v>
      </c>
      <c r="BT103" s="77">
        <v>0.14506560875628619</v>
      </c>
      <c r="BU103" s="77">
        <v>0.15235366783189214</v>
      </c>
      <c r="BV103" s="77">
        <v>0.15712689395419346</v>
      </c>
      <c r="BW103" s="77">
        <v>0.16254045878102494</v>
      </c>
      <c r="BZ103" s="65"/>
    </row>
    <row r="104" spans="1:78" x14ac:dyDescent="0.35">
      <c r="A104" s="43" t="s">
        <v>98</v>
      </c>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4">
        <v>1.860328314858729E-2</v>
      </c>
      <c r="AQ104" s="34">
        <v>1.7607120029907986E-2</v>
      </c>
      <c r="AR104" s="34">
        <v>1.562221663685545E-2</v>
      </c>
      <c r="AS104" s="34">
        <v>1.4257856042804318E-2</v>
      </c>
      <c r="AT104" s="34">
        <v>1.2973307325225242E-2</v>
      </c>
      <c r="AU104" s="34">
        <v>1.7724672000731266E-2</v>
      </c>
      <c r="AV104" s="34">
        <v>1.8276241440372896E-2</v>
      </c>
      <c r="AW104" s="34">
        <v>1.7824253551736165E-2</v>
      </c>
      <c r="AX104" s="34">
        <v>1.6517087404394535E-2</v>
      </c>
      <c r="AY104" s="34">
        <v>1.8181404598806752E-2</v>
      </c>
      <c r="AZ104" s="34">
        <v>1.9453187967879853E-2</v>
      </c>
      <c r="BA104" s="34">
        <v>1.9352174773581945E-2</v>
      </c>
      <c r="BB104" s="34">
        <v>1.6839208271230692E-2</v>
      </c>
      <c r="BC104" s="34">
        <v>3.5119737090213614E-3</v>
      </c>
      <c r="BD104" s="34">
        <v>3.0002408220057798E-3</v>
      </c>
      <c r="BE104" s="34">
        <v>2.5165957931633041E-3</v>
      </c>
      <c r="BF104" s="34">
        <v>2.169505875193883E-3</v>
      </c>
      <c r="BG104" s="34">
        <v>1.9253807975355126E-3</v>
      </c>
      <c r="BH104" s="34">
        <v>1.6632260715578558E-3</v>
      </c>
      <c r="BI104" s="34">
        <v>1.4942395742078382E-3</v>
      </c>
      <c r="BJ104" s="34">
        <v>1.2509241553142439E-3</v>
      </c>
      <c r="BK104" s="34">
        <v>1.0881358597374007E-3</v>
      </c>
      <c r="BL104" s="34">
        <v>9.1181652396995637E-4</v>
      </c>
      <c r="BM104" s="34">
        <v>7.2273344441454058E-4</v>
      </c>
      <c r="BN104" s="34">
        <v>5.6743465494568841E-4</v>
      </c>
      <c r="BO104" s="77">
        <v>5.1618655451340619E-4</v>
      </c>
      <c r="BP104" s="78">
        <v>4.5924752293367317E-4</v>
      </c>
      <c r="BQ104" s="78">
        <v>3.658188053729637E-4</v>
      </c>
      <c r="BR104" s="78">
        <v>2.8048783714770332E-4</v>
      </c>
      <c r="BS104" s="78">
        <v>2.6301877164973262E-4</v>
      </c>
      <c r="BT104" s="78">
        <v>2.5091915648903354E-4</v>
      </c>
      <c r="BU104" s="78">
        <v>2.0763792151812233E-4</v>
      </c>
      <c r="BV104" s="78">
        <v>1.7451597863090912E-4</v>
      </c>
      <c r="BW104" s="78">
        <v>1.5674104029028441E-4</v>
      </c>
      <c r="BZ104" s="65"/>
    </row>
    <row r="105" spans="1:78" x14ac:dyDescent="0.35">
      <c r="A105" s="44"/>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Z105" s="65"/>
    </row>
    <row r="106" spans="1:78" x14ac:dyDescent="0.35">
      <c r="A106" s="13" t="s">
        <v>114</v>
      </c>
      <c r="B106" s="26" t="s">
        <v>23</v>
      </c>
      <c r="C106" s="26" t="s">
        <v>24</v>
      </c>
      <c r="D106" s="26" t="s">
        <v>25</v>
      </c>
      <c r="E106" s="26" t="s">
        <v>26</v>
      </c>
      <c r="F106" s="26" t="s">
        <v>27</v>
      </c>
      <c r="G106" s="26" t="s">
        <v>28</v>
      </c>
      <c r="H106" s="26" t="s">
        <v>29</v>
      </c>
      <c r="I106" s="26" t="s">
        <v>30</v>
      </c>
      <c r="J106" s="26" t="s">
        <v>31</v>
      </c>
      <c r="K106" s="26" t="s">
        <v>32</v>
      </c>
      <c r="L106" s="26" t="s">
        <v>33</v>
      </c>
      <c r="M106" s="26" t="s">
        <v>34</v>
      </c>
      <c r="N106" s="26" t="s">
        <v>35</v>
      </c>
      <c r="O106" s="26" t="s">
        <v>36</v>
      </c>
      <c r="P106" s="26" t="s">
        <v>37</v>
      </c>
      <c r="Q106" s="26" t="s">
        <v>38</v>
      </c>
      <c r="R106" s="26" t="s">
        <v>39</v>
      </c>
      <c r="S106" s="26" t="s">
        <v>40</v>
      </c>
      <c r="T106" s="26" t="s">
        <v>41</v>
      </c>
      <c r="U106" s="26" t="s">
        <v>42</v>
      </c>
      <c r="V106" s="26" t="s">
        <v>43</v>
      </c>
      <c r="W106" s="26" t="s">
        <v>44</v>
      </c>
      <c r="X106" s="26" t="s">
        <v>45</v>
      </c>
      <c r="Y106" s="26" t="s">
        <v>46</v>
      </c>
      <c r="Z106" s="26" t="s">
        <v>3</v>
      </c>
      <c r="AA106" s="26" t="s">
        <v>4</v>
      </c>
      <c r="AB106" s="26" t="s">
        <v>5</v>
      </c>
      <c r="AC106" s="26" t="s">
        <v>6</v>
      </c>
      <c r="AD106" s="26" t="s">
        <v>7</v>
      </c>
      <c r="AE106" s="26" t="s">
        <v>8</v>
      </c>
      <c r="AF106" s="26" t="s">
        <v>9</v>
      </c>
      <c r="AG106" s="26" t="s">
        <v>10</v>
      </c>
      <c r="AH106" s="26" t="s">
        <v>11</v>
      </c>
      <c r="AI106" s="26" t="s">
        <v>12</v>
      </c>
      <c r="AJ106" s="26" t="s">
        <v>13</v>
      </c>
      <c r="AK106" s="26" t="s">
        <v>14</v>
      </c>
      <c r="AL106" s="26" t="s">
        <v>15</v>
      </c>
      <c r="AM106" s="26" t="s">
        <v>16</v>
      </c>
      <c r="AN106" s="26" t="s">
        <v>17</v>
      </c>
      <c r="AO106" s="26" t="s">
        <v>18</v>
      </c>
      <c r="AP106" s="36" t="s">
        <v>19</v>
      </c>
      <c r="AQ106" s="36" t="s">
        <v>20</v>
      </c>
      <c r="AR106" s="36" t="s">
        <v>21</v>
      </c>
      <c r="AS106" s="36" t="s">
        <v>22</v>
      </c>
      <c r="AT106" s="36" t="s">
        <v>47</v>
      </c>
      <c r="AU106" s="36" t="s">
        <v>48</v>
      </c>
      <c r="AV106" s="36" t="s">
        <v>66</v>
      </c>
      <c r="AW106" s="36" t="s">
        <v>67</v>
      </c>
      <c r="AX106" s="36" t="s">
        <v>86</v>
      </c>
      <c r="AY106" s="36" t="s">
        <v>87</v>
      </c>
      <c r="AZ106" s="7" t="s">
        <v>115</v>
      </c>
      <c r="BA106" s="7" t="s">
        <v>119</v>
      </c>
      <c r="BB106" s="7" t="s">
        <v>120</v>
      </c>
      <c r="BC106" s="7" t="s">
        <v>121</v>
      </c>
      <c r="BD106" s="7" t="s">
        <v>122</v>
      </c>
      <c r="BE106" s="7" t="s">
        <v>123</v>
      </c>
      <c r="BF106" s="7" t="s">
        <v>124</v>
      </c>
      <c r="BG106" s="7" t="s">
        <v>125</v>
      </c>
      <c r="BH106" s="7" t="s">
        <v>132</v>
      </c>
      <c r="BI106" s="7" t="s">
        <v>133</v>
      </c>
      <c r="BJ106" s="7" t="s">
        <v>134</v>
      </c>
      <c r="BK106" s="7" t="s">
        <v>156</v>
      </c>
      <c r="BL106" s="7" t="s">
        <v>161</v>
      </c>
      <c r="BM106" s="7" t="s">
        <v>169</v>
      </c>
      <c r="BN106" s="7" t="s">
        <v>171</v>
      </c>
      <c r="BO106" s="7" t="s">
        <v>172</v>
      </c>
      <c r="BP106" s="7" t="s">
        <v>173</v>
      </c>
      <c r="BQ106" s="7" t="s">
        <v>178</v>
      </c>
      <c r="BR106" s="7" t="s">
        <v>190</v>
      </c>
      <c r="BS106" s="7" t="s">
        <v>191</v>
      </c>
      <c r="BT106" s="7" t="str">
        <f>BT3</f>
        <v>2022 Q3</v>
      </c>
      <c r="BU106" s="7" t="str">
        <f>BU3</f>
        <v>2022 Q4</v>
      </c>
      <c r="BV106" s="7" t="str">
        <f>BV3</f>
        <v>2023 Q1</v>
      </c>
      <c r="BW106" s="7" t="str">
        <f>BW3</f>
        <v>2023 Q2</v>
      </c>
      <c r="BZ106" s="65"/>
    </row>
    <row r="107" spans="1:78" ht="15.65" customHeight="1" x14ac:dyDescent="0.35">
      <c r="A107" s="31" t="s">
        <v>95</v>
      </c>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4">
        <v>0.42709561989544431</v>
      </c>
      <c r="AQ107" s="34">
        <v>0.42625319262173306</v>
      </c>
      <c r="AR107" s="34">
        <v>0.4251469242537631</v>
      </c>
      <c r="AS107" s="34">
        <v>0.42276225644120352</v>
      </c>
      <c r="AT107" s="34">
        <v>0.43201123906037447</v>
      </c>
      <c r="AU107" s="34">
        <v>0.42631139437541377</v>
      </c>
      <c r="AV107" s="34">
        <v>0.42765786462888872</v>
      </c>
      <c r="AW107" s="34">
        <v>0.41974991836354314</v>
      </c>
      <c r="AX107" s="34">
        <v>0.42655167439800024</v>
      </c>
      <c r="AY107" s="34">
        <v>0.42325752151943885</v>
      </c>
      <c r="AZ107" s="34">
        <v>0.42398661227416351</v>
      </c>
      <c r="BA107" s="34">
        <v>0.42122057967804483</v>
      </c>
      <c r="BB107" s="34">
        <v>0.43219014370876618</v>
      </c>
      <c r="BC107" s="34">
        <v>0.43571297150127264</v>
      </c>
      <c r="BD107" s="34">
        <v>0.43730999161296213</v>
      </c>
      <c r="BE107" s="34">
        <v>0.42334705955642715</v>
      </c>
      <c r="BF107" s="34">
        <v>0.42122462361310525</v>
      </c>
      <c r="BG107" s="34">
        <v>0.4282249252519657</v>
      </c>
      <c r="BH107" s="34">
        <v>0.42881511542159467</v>
      </c>
      <c r="BI107" s="34">
        <v>0.4198565300679144</v>
      </c>
      <c r="BJ107" s="34">
        <v>0.42297322224460288</v>
      </c>
      <c r="BK107" s="34">
        <v>0.42140761422203538</v>
      </c>
      <c r="BL107" s="34">
        <v>0.43046130459258269</v>
      </c>
      <c r="BM107" s="34">
        <v>0.41339341592212719</v>
      </c>
      <c r="BN107" s="34">
        <v>0.40834350810958392</v>
      </c>
      <c r="BO107" s="34">
        <v>0.40707759872633231</v>
      </c>
      <c r="BP107" s="34">
        <v>0.41458831921655692</v>
      </c>
      <c r="BQ107" s="34">
        <v>0.41646657841734047</v>
      </c>
      <c r="BR107" s="34">
        <v>0.41720400624728449</v>
      </c>
      <c r="BS107" s="34">
        <v>0.41336768018967862</v>
      </c>
      <c r="BT107" s="34">
        <v>0.42659502336220012</v>
      </c>
      <c r="BU107" s="34">
        <v>0.41990098891856165</v>
      </c>
      <c r="BV107" s="34">
        <v>0.41499999999999998</v>
      </c>
      <c r="BW107" s="34">
        <v>0.42287485732650798</v>
      </c>
      <c r="BX107" s="83"/>
      <c r="BY107" s="65"/>
      <c r="BZ107" s="65"/>
    </row>
    <row r="108" spans="1:78" x14ac:dyDescent="0.35">
      <c r="A108" s="31" t="s">
        <v>116</v>
      </c>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4">
        <v>0.18739734805013242</v>
      </c>
      <c r="AQ108" s="34">
        <v>0.18067806012837906</v>
      </c>
      <c r="AR108" s="34">
        <v>0.18531742229373677</v>
      </c>
      <c r="AS108" s="34">
        <v>0.18622502758089718</v>
      </c>
      <c r="AT108" s="34">
        <v>0.18253928779116535</v>
      </c>
      <c r="AU108" s="34">
        <v>0.17840754575148352</v>
      </c>
      <c r="AV108" s="34">
        <v>0.18352676317890607</v>
      </c>
      <c r="AW108" s="34">
        <v>0.18740434765663877</v>
      </c>
      <c r="AX108" s="34">
        <v>0.18242974858202307</v>
      </c>
      <c r="AY108" s="34">
        <v>0.18578167070770696</v>
      </c>
      <c r="AZ108" s="34">
        <v>0.18730167988373037</v>
      </c>
      <c r="BA108" s="34">
        <v>0.19120476584962753</v>
      </c>
      <c r="BB108" s="34">
        <v>0.18689350731736923</v>
      </c>
      <c r="BC108" s="34">
        <v>0.18236397994934739</v>
      </c>
      <c r="BD108" s="34">
        <v>0.18145659619959559</v>
      </c>
      <c r="BE108" s="34">
        <v>0.18470265170722672</v>
      </c>
      <c r="BF108" s="34">
        <v>0.17417915820686328</v>
      </c>
      <c r="BG108" s="34">
        <v>0.16473765959525491</v>
      </c>
      <c r="BH108" s="34">
        <v>0.16985476804650593</v>
      </c>
      <c r="BI108" s="34">
        <v>0.18058305143651532</v>
      </c>
      <c r="BJ108" s="34">
        <v>0.18338645359340908</v>
      </c>
      <c r="BK108" s="34">
        <v>0.16197730677983227</v>
      </c>
      <c r="BL108" s="34">
        <v>0.17236226420667786</v>
      </c>
      <c r="BM108" s="34">
        <v>0.18990693938347625</v>
      </c>
      <c r="BN108" s="34">
        <v>0.18563425031133052</v>
      </c>
      <c r="BO108" s="34">
        <v>0.18479505300815541</v>
      </c>
      <c r="BP108" s="34">
        <v>0.17432094253633301</v>
      </c>
      <c r="BQ108" s="34">
        <v>0.18021672168581518</v>
      </c>
      <c r="BR108" s="34">
        <v>0.17397594587450602</v>
      </c>
      <c r="BS108" s="34">
        <v>0.17308797903822584</v>
      </c>
      <c r="BT108" s="34">
        <v>0.16842444322869332</v>
      </c>
      <c r="BU108" s="34">
        <v>0.17727314846363018</v>
      </c>
      <c r="BV108" s="34">
        <v>0.18099999999999999</v>
      </c>
      <c r="BW108" s="34">
        <v>0.18254453566003925</v>
      </c>
      <c r="BX108" s="83"/>
      <c r="BY108" s="65"/>
      <c r="BZ108" s="65"/>
    </row>
    <row r="109" spans="1:78" x14ac:dyDescent="0.35">
      <c r="A109" s="31" t="s">
        <v>96</v>
      </c>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4">
        <v>0.34801016956272951</v>
      </c>
      <c r="AQ109" s="34">
        <v>0.35010571003544705</v>
      </c>
      <c r="AR109" s="34">
        <v>0.34390512045392563</v>
      </c>
      <c r="AS109" s="34">
        <v>0.34426618883302718</v>
      </c>
      <c r="AT109" s="34">
        <v>0.34091119502309464</v>
      </c>
      <c r="AU109" s="34">
        <v>0.34299519554187818</v>
      </c>
      <c r="AV109" s="34">
        <v>0.33564877483451055</v>
      </c>
      <c r="AW109" s="34">
        <v>0.33758996420195858</v>
      </c>
      <c r="AX109" s="34">
        <v>0.33330605733044083</v>
      </c>
      <c r="AY109" s="34">
        <v>0.32951970231439442</v>
      </c>
      <c r="AZ109" s="34">
        <v>0.32535880760363156</v>
      </c>
      <c r="BA109" s="34">
        <v>0.31807098376660414</v>
      </c>
      <c r="BB109" s="34">
        <v>0.31693207254883227</v>
      </c>
      <c r="BC109" s="34">
        <v>0.31972321832220341</v>
      </c>
      <c r="BD109" s="34">
        <v>0.31724826848250931</v>
      </c>
      <c r="BE109" s="34">
        <v>0.32161621432321597</v>
      </c>
      <c r="BF109" s="34">
        <v>0.33160956265444469</v>
      </c>
      <c r="BG109" s="34">
        <v>0.3345680537951603</v>
      </c>
      <c r="BH109" s="34">
        <v>0.32942551164158917</v>
      </c>
      <c r="BI109" s="34">
        <v>0.32609190256548143</v>
      </c>
      <c r="BJ109" s="34">
        <v>0.33208870744839197</v>
      </c>
      <c r="BK109" s="34">
        <v>0.3443816196376896</v>
      </c>
      <c r="BL109" s="34">
        <v>0.32379574202727696</v>
      </c>
      <c r="BM109" s="34">
        <v>0.31708092817812233</v>
      </c>
      <c r="BN109" s="34">
        <v>0.33014670773055016</v>
      </c>
      <c r="BO109" s="34">
        <v>0.33216201715206306</v>
      </c>
      <c r="BP109" s="34">
        <v>0.33094691296510093</v>
      </c>
      <c r="BQ109" s="34">
        <v>0.32200503050839363</v>
      </c>
      <c r="BR109" s="34">
        <v>0.33078576774274432</v>
      </c>
      <c r="BS109" s="34">
        <v>0.33294685178057171</v>
      </c>
      <c r="BT109" s="34">
        <v>0.32402909827545318</v>
      </c>
      <c r="BU109" s="34">
        <v>0.31377845344154864</v>
      </c>
      <c r="BV109" s="34">
        <v>0.32400000000000001</v>
      </c>
      <c r="BW109" s="34">
        <v>0.31430430597215142</v>
      </c>
      <c r="BX109" s="83"/>
      <c r="BY109" s="65"/>
      <c r="BZ109" s="65"/>
    </row>
    <row r="110" spans="1:78" x14ac:dyDescent="0.35">
      <c r="A110" s="31" t="s">
        <v>97</v>
      </c>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4">
        <v>2.6665641888050453E-2</v>
      </c>
      <c r="AQ110" s="34">
        <v>3.1410402223186945E-2</v>
      </c>
      <c r="AR110" s="34">
        <v>3.3400175810568415E-2</v>
      </c>
      <c r="AS110" s="34">
        <v>3.5887806312975334E-2</v>
      </c>
      <c r="AT110" s="34">
        <v>3.4983754146351555E-2</v>
      </c>
      <c r="AU110" s="34">
        <v>3.7163035666849288E-2</v>
      </c>
      <c r="AV110" s="34">
        <v>3.8221983864790629E-2</v>
      </c>
      <c r="AW110" s="34">
        <v>3.732325240317122E-2</v>
      </c>
      <c r="AX110" s="34">
        <v>3.7985462704039262E-2</v>
      </c>
      <c r="AY110" s="34">
        <v>3.9716972898501242E-2</v>
      </c>
      <c r="AZ110" s="34">
        <v>4.0185301538041923E-2</v>
      </c>
      <c r="BA110" s="34">
        <v>4.411278478110435E-2</v>
      </c>
      <c r="BB110" s="34">
        <v>4.0905092674063177E-2</v>
      </c>
      <c r="BC110" s="34">
        <v>4.0940396292511338E-2</v>
      </c>
      <c r="BD110" s="34">
        <v>4.1588203753694007E-2</v>
      </c>
      <c r="BE110" s="34">
        <v>4.3572644793918328E-2</v>
      </c>
      <c r="BF110" s="34">
        <v>4.5824878376651119E-2</v>
      </c>
      <c r="BG110" s="34">
        <v>4.5526805282289987E-2</v>
      </c>
      <c r="BH110" s="34">
        <v>4.4573949015898312E-2</v>
      </c>
      <c r="BI110" s="34">
        <v>4.6338655966972939E-2</v>
      </c>
      <c r="BJ110" s="34">
        <v>3.7030297685271905E-2</v>
      </c>
      <c r="BK110" s="34">
        <v>4.4547542130185101E-2</v>
      </c>
      <c r="BL110" s="34">
        <v>4.5264513841055419E-2</v>
      </c>
      <c r="BM110" s="34">
        <v>4.9003231892616912E-2</v>
      </c>
      <c r="BN110" s="34">
        <v>4.330722375108885E-2</v>
      </c>
      <c r="BO110" s="34">
        <v>4.4492354095797659E-2</v>
      </c>
      <c r="BP110" s="34">
        <v>4.7898692297630496E-2</v>
      </c>
      <c r="BQ110" s="34">
        <v>4.9106585492630771E-2</v>
      </c>
      <c r="BR110" s="34">
        <v>4.5209401249838237E-2</v>
      </c>
      <c r="BS110" s="34">
        <v>4.6863480564136376E-2</v>
      </c>
      <c r="BT110" s="34">
        <v>4.6882398302165791E-2</v>
      </c>
      <c r="BU110" s="34">
        <v>5.3324304597222906E-2</v>
      </c>
      <c r="BV110" s="34">
        <v>4.4999999999999998E-2</v>
      </c>
      <c r="BW110" s="34">
        <v>4.6255152053160449E-2</v>
      </c>
      <c r="BX110" s="83"/>
      <c r="BY110" s="65"/>
      <c r="BZ110" s="65"/>
    </row>
    <row r="111" spans="1:78" x14ac:dyDescent="0.35">
      <c r="A111" s="31" t="s">
        <v>98</v>
      </c>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4">
        <v>1.0831220603643145E-2</v>
      </c>
      <c r="AQ111" s="34">
        <v>1.1552634991253835E-2</v>
      </c>
      <c r="AR111" s="34">
        <v>1.2230357188006078E-2</v>
      </c>
      <c r="AS111" s="34">
        <v>1.0858720831896745E-2</v>
      </c>
      <c r="AT111" s="34">
        <v>9.5545239790138185E-3</v>
      </c>
      <c r="AU111" s="34">
        <v>1.512282866437527E-2</v>
      </c>
      <c r="AV111" s="34">
        <v>1.4944613492903963E-2</v>
      </c>
      <c r="AW111" s="34">
        <v>1.7932517374688151E-2</v>
      </c>
      <c r="AX111" s="34">
        <v>1.9727056985496559E-2</v>
      </c>
      <c r="AY111" s="34">
        <v>2.1724132559958448E-2</v>
      </c>
      <c r="AZ111" s="34">
        <v>2.3167598700432668E-2</v>
      </c>
      <c r="BA111" s="34">
        <v>2.5390885924619154E-2</v>
      </c>
      <c r="BB111" s="34">
        <v>2.3079183750968957E-2</v>
      </c>
      <c r="BC111" s="34">
        <v>2.1259433934665208E-2</v>
      </c>
      <c r="BD111" s="34">
        <v>2.2396939951239189E-2</v>
      </c>
      <c r="BE111" s="34">
        <v>2.6761429619211699E-2</v>
      </c>
      <c r="BF111" s="34">
        <v>2.7161777148935452E-2</v>
      </c>
      <c r="BG111" s="34">
        <v>2.6942556075329027E-2</v>
      </c>
      <c r="BH111" s="34">
        <v>2.7330655874412128E-2</v>
      </c>
      <c r="BI111" s="34">
        <v>2.7129859963116003E-2</v>
      </c>
      <c r="BJ111" s="34">
        <v>2.4521319028324284E-2</v>
      </c>
      <c r="BK111" s="34">
        <v>2.7685917230257644E-2</v>
      </c>
      <c r="BL111" s="34">
        <v>2.8116175332407081E-2</v>
      </c>
      <c r="BM111" s="34">
        <v>3.0615484623657558E-2</v>
      </c>
      <c r="BN111" s="34">
        <v>3.256831009744663E-2</v>
      </c>
      <c r="BO111" s="34">
        <v>3.1472977017651615E-2</v>
      </c>
      <c r="BP111" s="34">
        <v>3.2245132984378734E-2</v>
      </c>
      <c r="BQ111" s="34">
        <v>3.2205083895819886E-2</v>
      </c>
      <c r="BR111" s="34">
        <v>3.2824878885626962E-2</v>
      </c>
      <c r="BS111" s="34">
        <v>3.3734008427387545E-2</v>
      </c>
      <c r="BT111" s="34">
        <v>3.4069036831487737E-2</v>
      </c>
      <c r="BU111" s="34">
        <v>3.5723104579036782E-2</v>
      </c>
      <c r="BV111" s="34">
        <v>3.5000000000000003E-2</v>
      </c>
      <c r="BW111" s="34">
        <v>3.4000000000000002E-2</v>
      </c>
      <c r="BX111" s="83"/>
      <c r="BY111" s="65"/>
      <c r="BZ111" s="65"/>
    </row>
    <row r="112" spans="1:78" x14ac:dyDescent="0.35">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c r="BS112" s="50"/>
      <c r="BT112" s="50"/>
      <c r="BU112" s="50"/>
      <c r="BV112" s="50"/>
      <c r="BW112" s="50"/>
      <c r="BY112" s="65"/>
      <c r="BZ112" s="65"/>
    </row>
    <row r="113" spans="1:78" x14ac:dyDescent="0.35">
      <c r="A113" s="13" t="s">
        <v>113</v>
      </c>
      <c r="B113" s="26" t="s">
        <v>23</v>
      </c>
      <c r="C113" s="26" t="s">
        <v>24</v>
      </c>
      <c r="D113" s="26" t="s">
        <v>25</v>
      </c>
      <c r="E113" s="26" t="s">
        <v>26</v>
      </c>
      <c r="F113" s="26" t="s">
        <v>27</v>
      </c>
      <c r="G113" s="26" t="s">
        <v>28</v>
      </c>
      <c r="H113" s="26" t="s">
        <v>29</v>
      </c>
      <c r="I113" s="26" t="s">
        <v>30</v>
      </c>
      <c r="J113" s="26" t="s">
        <v>31</v>
      </c>
      <c r="K113" s="26" t="s">
        <v>32</v>
      </c>
      <c r="L113" s="26" t="s">
        <v>33</v>
      </c>
      <c r="M113" s="26" t="s">
        <v>34</v>
      </c>
      <c r="N113" s="26" t="s">
        <v>35</v>
      </c>
      <c r="O113" s="26" t="s">
        <v>36</v>
      </c>
      <c r="P113" s="26" t="s">
        <v>37</v>
      </c>
      <c r="Q113" s="26" t="s">
        <v>38</v>
      </c>
      <c r="R113" s="26" t="s">
        <v>39</v>
      </c>
      <c r="S113" s="26" t="s">
        <v>40</v>
      </c>
      <c r="T113" s="26" t="s">
        <v>41</v>
      </c>
      <c r="U113" s="26" t="s">
        <v>42</v>
      </c>
      <c r="V113" s="26" t="s">
        <v>43</v>
      </c>
      <c r="W113" s="26" t="s">
        <v>44</v>
      </c>
      <c r="X113" s="26" t="s">
        <v>45</v>
      </c>
      <c r="Y113" s="26" t="s">
        <v>46</v>
      </c>
      <c r="Z113" s="26" t="s">
        <v>3</v>
      </c>
      <c r="AA113" s="26" t="s">
        <v>4</v>
      </c>
      <c r="AB113" s="26" t="s">
        <v>5</v>
      </c>
      <c r="AC113" s="26" t="s">
        <v>6</v>
      </c>
      <c r="AD113" s="26" t="s">
        <v>7</v>
      </c>
      <c r="AE113" s="26" t="s">
        <v>8</v>
      </c>
      <c r="AF113" s="26" t="s">
        <v>9</v>
      </c>
      <c r="AG113" s="26" t="s">
        <v>10</v>
      </c>
      <c r="AH113" s="26" t="s">
        <v>11</v>
      </c>
      <c r="AI113" s="26" t="s">
        <v>12</v>
      </c>
      <c r="AJ113" s="26" t="s">
        <v>13</v>
      </c>
      <c r="AK113" s="26" t="s">
        <v>14</v>
      </c>
      <c r="AL113" s="26" t="s">
        <v>15</v>
      </c>
      <c r="AM113" s="26" t="s">
        <v>16</v>
      </c>
      <c r="AN113" s="26" t="s">
        <v>17</v>
      </c>
      <c r="AO113" s="26" t="s">
        <v>18</v>
      </c>
      <c r="AP113" s="26" t="s">
        <v>19</v>
      </c>
      <c r="AQ113" s="26" t="s">
        <v>20</v>
      </c>
      <c r="AR113" s="26" t="s">
        <v>21</v>
      </c>
      <c r="AS113" s="26" t="s">
        <v>22</v>
      </c>
      <c r="AT113" s="26" t="s">
        <v>47</v>
      </c>
      <c r="AU113" s="26" t="s">
        <v>48</v>
      </c>
      <c r="AV113" s="26" t="s">
        <v>66</v>
      </c>
      <c r="AW113" s="26" t="s">
        <v>67</v>
      </c>
      <c r="AX113" s="26" t="s">
        <v>86</v>
      </c>
      <c r="AY113" s="26" t="s">
        <v>87</v>
      </c>
      <c r="AZ113" s="7" t="s">
        <v>115</v>
      </c>
      <c r="BA113" s="7" t="s">
        <v>119</v>
      </c>
      <c r="BB113" s="7" t="s">
        <v>120</v>
      </c>
      <c r="BC113" s="7" t="s">
        <v>121</v>
      </c>
      <c r="BD113" s="7" t="s">
        <v>122</v>
      </c>
      <c r="BE113" s="7" t="s">
        <v>123</v>
      </c>
      <c r="BF113" s="7" t="s">
        <v>124</v>
      </c>
      <c r="BG113" s="7" t="s">
        <v>125</v>
      </c>
      <c r="BH113" s="7" t="s">
        <v>132</v>
      </c>
      <c r="BI113" s="7" t="s">
        <v>133</v>
      </c>
      <c r="BJ113" s="7" t="s">
        <v>134</v>
      </c>
      <c r="BK113" s="7" t="s">
        <v>156</v>
      </c>
      <c r="BL113" s="7" t="s">
        <v>161</v>
      </c>
      <c r="BM113" s="7" t="s">
        <v>169</v>
      </c>
      <c r="BN113" s="7" t="s">
        <v>171</v>
      </c>
      <c r="BO113" s="7" t="s">
        <v>172</v>
      </c>
      <c r="BP113" s="7" t="s">
        <v>173</v>
      </c>
      <c r="BQ113" s="7" t="s">
        <v>178</v>
      </c>
      <c r="BR113" s="7" t="s">
        <v>190</v>
      </c>
      <c r="BS113" s="7" t="s">
        <v>191</v>
      </c>
      <c r="BT113" s="7" t="str">
        <f>BT3</f>
        <v>2022 Q3</v>
      </c>
      <c r="BU113" s="7" t="str">
        <f>BU3</f>
        <v>2022 Q4</v>
      </c>
      <c r="BV113" s="7" t="str">
        <f>BV3</f>
        <v>2023 Q1</v>
      </c>
      <c r="BW113" s="7" t="str">
        <f>BW3</f>
        <v>2023 Q2</v>
      </c>
      <c r="BZ113" s="65"/>
    </row>
    <row r="114" spans="1:78" x14ac:dyDescent="0.35">
      <c r="A114" s="31" t="s">
        <v>99</v>
      </c>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4">
        <v>0.48351651839558907</v>
      </c>
      <c r="AQ114" s="34">
        <v>0.46051713508345116</v>
      </c>
      <c r="AR114" s="34">
        <v>0.44758917912526397</v>
      </c>
      <c r="AS114" s="34">
        <v>0.43558766993895243</v>
      </c>
      <c r="AT114" s="34">
        <v>0.42463098228069773</v>
      </c>
      <c r="AU114" s="34">
        <v>0.41382861538758475</v>
      </c>
      <c r="AV114" s="34">
        <v>0.40283511895677993</v>
      </c>
      <c r="AW114" s="34">
        <v>0.39293445082145823</v>
      </c>
      <c r="AX114" s="34">
        <v>0.37892816813429803</v>
      </c>
      <c r="AY114" s="34">
        <v>0.37234638927991387</v>
      </c>
      <c r="AZ114" s="34">
        <v>0.36729769438436455</v>
      </c>
      <c r="BA114" s="34">
        <v>0.35973430478111845</v>
      </c>
      <c r="BB114" s="34">
        <v>0.35015952296096498</v>
      </c>
      <c r="BC114" s="34">
        <v>0.34435285158796614</v>
      </c>
      <c r="BD114" s="34">
        <v>0.34130071044638916</v>
      </c>
      <c r="BE114" s="34">
        <v>0.33135159185449453</v>
      </c>
      <c r="BF114" s="34">
        <v>0.3258384952256716</v>
      </c>
      <c r="BG114" s="34">
        <v>0.32106923615260968</v>
      </c>
      <c r="BH114" s="34">
        <v>0.31951316902070087</v>
      </c>
      <c r="BI114" s="34">
        <v>0.31050810729797323</v>
      </c>
      <c r="BJ114" s="34">
        <v>0.30705715356802782</v>
      </c>
      <c r="BK114" s="34">
        <v>0.28807361363740019</v>
      </c>
      <c r="BL114" s="34">
        <v>0.29018970173354441</v>
      </c>
      <c r="BM114" s="34">
        <v>0.29003104833004634</v>
      </c>
      <c r="BN114" s="34">
        <v>0.2850564685653737</v>
      </c>
      <c r="BO114" s="34">
        <v>0.27988347472742897</v>
      </c>
      <c r="BP114" s="34">
        <v>0.27742071326496059</v>
      </c>
      <c r="BQ114" s="34">
        <v>0.27229019485435685</v>
      </c>
      <c r="BR114" s="34">
        <v>0.25748234002437204</v>
      </c>
      <c r="BS114" s="34">
        <v>0.25709509140725378</v>
      </c>
      <c r="BT114" s="34">
        <v>0.25659576330680722</v>
      </c>
      <c r="BU114" s="34">
        <v>0.2453408424591921</v>
      </c>
      <c r="BV114" s="34">
        <v>0.24161011917348804</v>
      </c>
      <c r="BW114" s="34">
        <v>0.24243204290218467</v>
      </c>
      <c r="BZ114" s="65"/>
    </row>
    <row r="115" spans="1:78" x14ac:dyDescent="0.35">
      <c r="A115" s="31" t="s">
        <v>100</v>
      </c>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4">
        <v>0.43508101976354158</v>
      </c>
      <c r="AQ115" s="34">
        <v>0.43254462616999401</v>
      </c>
      <c r="AR115" s="34">
        <v>0.43990453212960801</v>
      </c>
      <c r="AS115" s="34">
        <v>0.43386705615682392</v>
      </c>
      <c r="AT115" s="34">
        <v>0.43207929570288728</v>
      </c>
      <c r="AU115" s="34">
        <v>0.4294553802053494</v>
      </c>
      <c r="AV115" s="34">
        <v>0.43171140090729282</v>
      </c>
      <c r="AW115" s="34">
        <v>0.42441967699419386</v>
      </c>
      <c r="AX115" s="34">
        <v>0.41868127215552842</v>
      </c>
      <c r="AY115" s="34">
        <v>0.43188790072348332</v>
      </c>
      <c r="AZ115" s="34">
        <v>0.42952935555099259</v>
      </c>
      <c r="BA115" s="34">
        <v>0.42131550130985645</v>
      </c>
      <c r="BB115" s="34">
        <v>0.41050017730014121</v>
      </c>
      <c r="BC115" s="34">
        <v>0.40445973498812426</v>
      </c>
      <c r="BD115" s="34">
        <v>0.40276509454539966</v>
      </c>
      <c r="BE115" s="34">
        <v>0.39736975095544497</v>
      </c>
      <c r="BF115" s="34">
        <v>0.38731377575103793</v>
      </c>
      <c r="BG115" s="34">
        <v>0.38320481712881221</v>
      </c>
      <c r="BH115" s="34">
        <v>0.38292686575137563</v>
      </c>
      <c r="BI115" s="34">
        <v>0.36803698669334489</v>
      </c>
      <c r="BJ115" s="34">
        <v>0.34624187924451943</v>
      </c>
      <c r="BK115" s="34">
        <v>0.331786914093745</v>
      </c>
      <c r="BL115" s="34">
        <v>0.32327956092453441</v>
      </c>
      <c r="BM115" s="34">
        <v>0.31700473548435398</v>
      </c>
      <c r="BN115" s="34">
        <v>0.30897966685221939</v>
      </c>
      <c r="BO115" s="77">
        <v>0.2926294974208894</v>
      </c>
      <c r="BP115" s="77">
        <v>0.27902161096236472</v>
      </c>
      <c r="BQ115" s="77">
        <v>0.26556145621471039</v>
      </c>
      <c r="BR115" s="77">
        <v>0.25510318764626139</v>
      </c>
      <c r="BS115" s="77">
        <v>0.24688278506935613</v>
      </c>
      <c r="BT115" s="77">
        <v>0.23793989831292783</v>
      </c>
      <c r="BU115" s="77">
        <v>0.22666547216593724</v>
      </c>
      <c r="BV115" s="77">
        <v>0.2140352911304346</v>
      </c>
      <c r="BW115" s="77">
        <v>0.20478555407017196</v>
      </c>
      <c r="BZ115" s="65"/>
    </row>
    <row r="116" spans="1:78" x14ac:dyDescent="0.35">
      <c r="A116" s="31" t="s">
        <v>117</v>
      </c>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4">
        <v>0.56766041304504122</v>
      </c>
      <c r="AQ116" s="34">
        <v>0.56122402805187421</v>
      </c>
      <c r="AR116" s="34">
        <v>0.55436654242422301</v>
      </c>
      <c r="AS116" s="34">
        <v>0.54184978008056073</v>
      </c>
      <c r="AT116" s="34">
        <v>0.533480518805589</v>
      </c>
      <c r="AU116" s="34">
        <v>0.52960471063384074</v>
      </c>
      <c r="AV116" s="34">
        <v>0.53358873123200568</v>
      </c>
      <c r="AW116" s="34">
        <v>0.52698968218140185</v>
      </c>
      <c r="AX116" s="34">
        <v>0.5171619237122691</v>
      </c>
      <c r="AY116" s="34">
        <v>0.5152063704872808</v>
      </c>
      <c r="AZ116" s="34">
        <v>0.51244999375513312</v>
      </c>
      <c r="BA116" s="34">
        <v>0.50666676766395169</v>
      </c>
      <c r="BB116" s="34">
        <v>0.49275787490909367</v>
      </c>
      <c r="BC116" s="34">
        <v>0.48161599728082888</v>
      </c>
      <c r="BD116" s="34">
        <v>0.47563306441594083</v>
      </c>
      <c r="BE116" s="34">
        <v>0.46701993956200161</v>
      </c>
      <c r="BF116" s="34">
        <v>0.45656707728759643</v>
      </c>
      <c r="BG116" s="34">
        <v>0.44681227643691535</v>
      </c>
      <c r="BH116" s="34">
        <v>0.4453935589215075</v>
      </c>
      <c r="BI116" s="34">
        <v>0.38180483387404496</v>
      </c>
      <c r="BJ116" s="34">
        <v>0.35129433668981186</v>
      </c>
      <c r="BK116" s="34">
        <v>0.32899773776207142</v>
      </c>
      <c r="BL116" s="34">
        <v>0.3316203360863445</v>
      </c>
      <c r="BM116" s="34">
        <v>0.31603738744485554</v>
      </c>
      <c r="BN116" s="34">
        <v>0.29672352508150174</v>
      </c>
      <c r="BO116" s="77">
        <v>0.28651486000857512</v>
      </c>
      <c r="BP116" s="77">
        <v>0.27935489329791807</v>
      </c>
      <c r="BQ116" s="77">
        <v>0.27202348888781719</v>
      </c>
      <c r="BR116" s="77">
        <v>0.26354775069754771</v>
      </c>
      <c r="BS116" s="77">
        <v>0.2580037216084401</v>
      </c>
      <c r="BT116" s="77">
        <v>0.25884757040793238</v>
      </c>
      <c r="BU116" s="77">
        <v>0.25367985996083214</v>
      </c>
      <c r="BV116" s="77">
        <v>0.24503901412217105</v>
      </c>
      <c r="BW116" s="77">
        <v>0.23864369487523462</v>
      </c>
      <c r="BZ116" s="65"/>
    </row>
    <row r="117" spans="1:78" x14ac:dyDescent="0.35">
      <c r="A117" s="31" t="s">
        <v>101</v>
      </c>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4">
        <v>0.88218767191470415</v>
      </c>
      <c r="AQ117" s="34">
        <v>0.87414482257417803</v>
      </c>
      <c r="AR117" s="34">
        <v>0.87209439841999137</v>
      </c>
      <c r="AS117" s="34">
        <v>0.85830621303965438</v>
      </c>
      <c r="AT117" s="34">
        <v>0.85123117605140253</v>
      </c>
      <c r="AU117" s="34">
        <v>0.84671484144965292</v>
      </c>
      <c r="AV117" s="34">
        <v>0.8498098013480746</v>
      </c>
      <c r="AW117" s="34">
        <v>0.84916470306433378</v>
      </c>
      <c r="AX117" s="34">
        <v>0.84724107929576453</v>
      </c>
      <c r="AY117" s="34">
        <v>0.84663500769179323</v>
      </c>
      <c r="AZ117" s="34">
        <v>0.84877242376887208</v>
      </c>
      <c r="BA117" s="34">
        <v>0.84510517612970271</v>
      </c>
      <c r="BB117" s="34">
        <v>0.84202570688836342</v>
      </c>
      <c r="BC117" s="34">
        <v>0.84101353869084583</v>
      </c>
      <c r="BD117" s="34">
        <v>0.84352427141617181</v>
      </c>
      <c r="BE117" s="34">
        <v>0.83558128402153686</v>
      </c>
      <c r="BF117" s="34">
        <v>0.83623988442127661</v>
      </c>
      <c r="BG117" s="34">
        <v>0.83494109985809539</v>
      </c>
      <c r="BH117" s="34">
        <v>0.83575938142867279</v>
      </c>
      <c r="BI117" s="34">
        <v>0.83049719669272193</v>
      </c>
      <c r="BJ117" s="34">
        <v>0.82754583239202939</v>
      </c>
      <c r="BK117" s="34">
        <v>0.82435615017532504</v>
      </c>
      <c r="BL117" s="34">
        <v>0.82390014285813518</v>
      </c>
      <c r="BM117" s="34">
        <v>0.82221535238789545</v>
      </c>
      <c r="BN117" s="34">
        <v>0.81916974216938632</v>
      </c>
      <c r="BO117" s="77">
        <v>0.81680636288749997</v>
      </c>
      <c r="BP117" s="77">
        <v>0.80603305824707949</v>
      </c>
      <c r="BQ117" s="77">
        <v>0.80169274840786953</v>
      </c>
      <c r="BR117" s="77">
        <v>0.79643144851925729</v>
      </c>
      <c r="BS117" s="77">
        <v>0.7952391385107781</v>
      </c>
      <c r="BT117" s="77">
        <v>0.79884030059113798</v>
      </c>
      <c r="BU117" s="77">
        <v>0.79119378806166052</v>
      </c>
      <c r="BV117" s="77">
        <v>0.78831453871187462</v>
      </c>
      <c r="BW117" s="77">
        <v>0.78696500028180127</v>
      </c>
      <c r="BZ117" s="65"/>
    </row>
    <row r="118" spans="1:78" x14ac:dyDescent="0.35">
      <c r="A118" s="31" t="s">
        <v>102</v>
      </c>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4">
        <v>0.98991027933649878</v>
      </c>
      <c r="AQ118" s="34">
        <v>0.98958364027462653</v>
      </c>
      <c r="AR118" s="34">
        <v>0.98904050536368615</v>
      </c>
      <c r="AS118" s="34">
        <v>0.98847398684708876</v>
      </c>
      <c r="AT118" s="34">
        <v>0.98702574833955059</v>
      </c>
      <c r="AU118" s="34">
        <v>0.77738444041064425</v>
      </c>
      <c r="AV118" s="34">
        <v>0.7947576092059021</v>
      </c>
      <c r="AW118" s="34">
        <v>0.76796650058034022</v>
      </c>
      <c r="AX118" s="34">
        <v>0.69739048725260522</v>
      </c>
      <c r="AY118" s="34">
        <v>0.64301437954908569</v>
      </c>
      <c r="AZ118" s="34">
        <v>0.62137322852393428</v>
      </c>
      <c r="BA118" s="34">
        <v>0.60634726884345436</v>
      </c>
      <c r="BB118" s="34">
        <v>0.58571994790781945</v>
      </c>
      <c r="BC118" s="34">
        <v>0.60946957944749636</v>
      </c>
      <c r="BD118" s="34">
        <v>0.59308890894920685</v>
      </c>
      <c r="BE118" s="34">
        <v>0.55860948667966215</v>
      </c>
      <c r="BF118" s="34">
        <v>0.53106544337176109</v>
      </c>
      <c r="BG118" s="34">
        <v>0.5265321336494756</v>
      </c>
      <c r="BH118" s="34">
        <v>0.52635446783410855</v>
      </c>
      <c r="BI118" s="34">
        <v>0.52188380583666172</v>
      </c>
      <c r="BJ118" s="34">
        <v>0.4961113511511635</v>
      </c>
      <c r="BK118" s="34">
        <v>0.47990398011446211</v>
      </c>
      <c r="BL118" s="34">
        <v>0.44578069829419181</v>
      </c>
      <c r="BM118" s="34">
        <v>0.45059693268436035</v>
      </c>
      <c r="BN118" s="34">
        <v>0.45927614805781269</v>
      </c>
      <c r="BO118" s="77">
        <v>0.47016146301768813</v>
      </c>
      <c r="BP118" s="77">
        <v>0.49511257074876319</v>
      </c>
      <c r="BQ118" s="77">
        <v>0.52122665068424734</v>
      </c>
      <c r="BR118" s="77">
        <v>0.54600040006345829</v>
      </c>
      <c r="BS118" s="77">
        <v>0.56563607897937529</v>
      </c>
      <c r="BT118" s="77">
        <v>0.5758906105764926</v>
      </c>
      <c r="BU118" s="77">
        <v>0.56801494325706547</v>
      </c>
      <c r="BV118" s="77">
        <v>0.5665210683140196</v>
      </c>
      <c r="BW118" s="77">
        <v>0.57543517666669708</v>
      </c>
      <c r="BZ118" s="65"/>
    </row>
    <row r="119" spans="1:78" x14ac:dyDescent="0.35">
      <c r="A119" s="31" t="s">
        <v>103</v>
      </c>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4">
        <v>0.51648348160441093</v>
      </c>
      <c r="AQ119" s="34">
        <v>0.53948286491654884</v>
      </c>
      <c r="AR119" s="34">
        <v>0.55241082087473603</v>
      </c>
      <c r="AS119" s="34">
        <v>0.56441233006104752</v>
      </c>
      <c r="AT119" s="34">
        <v>0.57536901771930227</v>
      </c>
      <c r="AU119" s="34">
        <v>0.58617138461241525</v>
      </c>
      <c r="AV119" s="34">
        <f t="shared" ref="AV119:BF123" si="6">1-AV114</f>
        <v>0.59716488104322007</v>
      </c>
      <c r="AW119" s="34">
        <f t="shared" si="6"/>
        <v>0.60706554917854172</v>
      </c>
      <c r="AX119" s="34">
        <f t="shared" si="6"/>
        <v>0.62107183186570203</v>
      </c>
      <c r="AY119" s="34">
        <f t="shared" si="6"/>
        <v>0.62765361072008607</v>
      </c>
      <c r="AZ119" s="34">
        <f t="shared" si="6"/>
        <v>0.63270230561563545</v>
      </c>
      <c r="BA119" s="34">
        <f t="shared" si="6"/>
        <v>0.64026569521888155</v>
      </c>
      <c r="BB119" s="34">
        <f t="shared" si="6"/>
        <v>0.64984047703903502</v>
      </c>
      <c r="BC119" s="34">
        <f t="shared" si="6"/>
        <v>0.65564714841203386</v>
      </c>
      <c r="BD119" s="34">
        <f t="shared" si="6"/>
        <v>0.65869928955361079</v>
      </c>
      <c r="BE119" s="34">
        <f t="shared" si="6"/>
        <v>0.66864840814550552</v>
      </c>
      <c r="BF119" s="34">
        <f t="shared" si="6"/>
        <v>0.67416150477432835</v>
      </c>
      <c r="BG119" s="34">
        <f t="shared" ref="BG119:BI123" si="7">1-BG114</f>
        <v>0.67893076384739026</v>
      </c>
      <c r="BH119" s="34">
        <f t="shared" si="7"/>
        <v>0.68048683097929907</v>
      </c>
      <c r="BI119" s="34">
        <f t="shared" si="7"/>
        <v>0.68949189270202682</v>
      </c>
      <c r="BJ119" s="34">
        <f t="shared" ref="BJ119:BO119" si="8">1-BJ114</f>
        <v>0.69294284643197224</v>
      </c>
      <c r="BK119" s="34">
        <f t="shared" si="8"/>
        <v>0.71192638636259975</v>
      </c>
      <c r="BL119" s="34">
        <f t="shared" si="8"/>
        <v>0.70981029826645559</v>
      </c>
      <c r="BM119" s="34">
        <f t="shared" si="8"/>
        <v>0.70996895166995366</v>
      </c>
      <c r="BN119" s="34">
        <f t="shared" si="8"/>
        <v>0.7149435314346263</v>
      </c>
      <c r="BO119" s="77">
        <f t="shared" si="8"/>
        <v>0.72011652527257097</v>
      </c>
      <c r="BP119" s="77">
        <f t="shared" ref="BP119:BQ119" si="9">1-BP114</f>
        <v>0.72257928673503935</v>
      </c>
      <c r="BQ119" s="77">
        <f t="shared" si="9"/>
        <v>0.72770980514564321</v>
      </c>
      <c r="BR119" s="77">
        <f t="shared" ref="BR119:BS119" si="10">1-BR114</f>
        <v>0.74251765997562802</v>
      </c>
      <c r="BS119" s="77">
        <f t="shared" si="10"/>
        <v>0.74290490859274616</v>
      </c>
      <c r="BT119" s="77">
        <f t="shared" ref="BT119:BU119" si="11">1-BT114</f>
        <v>0.74340423669319278</v>
      </c>
      <c r="BU119" s="77">
        <f t="shared" si="11"/>
        <v>0.75465915754080792</v>
      </c>
      <c r="BV119" s="77">
        <f>1-BV114</f>
        <v>0.75838988082651193</v>
      </c>
      <c r="BW119" s="77">
        <f>1-BW114</f>
        <v>0.75756795709781533</v>
      </c>
      <c r="BZ119" s="65"/>
    </row>
    <row r="120" spans="1:78" x14ac:dyDescent="0.35">
      <c r="A120" s="31" t="s">
        <v>104</v>
      </c>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4">
        <v>0.56491898023645848</v>
      </c>
      <c r="AQ120" s="34">
        <v>0.56745537383200617</v>
      </c>
      <c r="AR120" s="34">
        <v>0.56009546787039199</v>
      </c>
      <c r="AS120" s="34">
        <v>0.56613294384317614</v>
      </c>
      <c r="AT120" s="34">
        <v>0.56792070429711272</v>
      </c>
      <c r="AU120" s="34">
        <v>0.57054461979465065</v>
      </c>
      <c r="AV120" s="34">
        <f t="shared" ref="AV120:AW120" si="12">1-AV115</f>
        <v>0.56828859909270713</v>
      </c>
      <c r="AW120" s="34">
        <f t="shared" si="12"/>
        <v>0.57558032300580608</v>
      </c>
      <c r="AX120" s="34">
        <f t="shared" si="6"/>
        <v>0.58131872784447158</v>
      </c>
      <c r="AY120" s="34">
        <f t="shared" si="6"/>
        <v>0.56811209927651674</v>
      </c>
      <c r="AZ120" s="34">
        <f t="shared" si="6"/>
        <v>0.57047064444900741</v>
      </c>
      <c r="BA120" s="34">
        <f t="shared" si="6"/>
        <v>0.5786844986901436</v>
      </c>
      <c r="BB120" s="34">
        <f t="shared" si="6"/>
        <v>0.58949982269985879</v>
      </c>
      <c r="BC120" s="34">
        <f t="shared" si="6"/>
        <v>0.59554026501187574</v>
      </c>
      <c r="BD120" s="34">
        <f t="shared" si="6"/>
        <v>0.59723490545460034</v>
      </c>
      <c r="BE120" s="34">
        <f t="shared" si="6"/>
        <v>0.60263024904455498</v>
      </c>
      <c r="BF120" s="34">
        <f t="shared" si="6"/>
        <v>0.61268622424896213</v>
      </c>
      <c r="BG120" s="34">
        <f t="shared" si="7"/>
        <v>0.61679518287118773</v>
      </c>
      <c r="BH120" s="34">
        <f t="shared" si="7"/>
        <v>0.61707313424862442</v>
      </c>
      <c r="BI120" s="34">
        <f t="shared" si="7"/>
        <v>0.63196301330665516</v>
      </c>
      <c r="BJ120" s="34">
        <f t="shared" ref="BJ120:BK123" si="13">1-BJ115</f>
        <v>0.65375812075548057</v>
      </c>
      <c r="BK120" s="34">
        <f t="shared" si="13"/>
        <v>0.66821308590625494</v>
      </c>
      <c r="BL120" s="34">
        <f t="shared" ref="BL120:BM123" si="14">1-BL115</f>
        <v>0.67672043907546553</v>
      </c>
      <c r="BM120" s="34">
        <f t="shared" si="14"/>
        <v>0.68299526451564607</v>
      </c>
      <c r="BN120" s="34">
        <f t="shared" ref="BN120:BO120" si="15">1-BN115</f>
        <v>0.69102033314778066</v>
      </c>
      <c r="BO120" s="77">
        <f t="shared" si="15"/>
        <v>0.7073705025791106</v>
      </c>
      <c r="BP120" s="77">
        <f t="shared" ref="BP120:BR121" si="16">1-BP115</f>
        <v>0.72097838903763534</v>
      </c>
      <c r="BQ120" s="77">
        <f t="shared" si="16"/>
        <v>0.73443854378528961</v>
      </c>
      <c r="BR120" s="77">
        <f t="shared" si="16"/>
        <v>0.74489681235373861</v>
      </c>
      <c r="BS120" s="77">
        <f t="shared" ref="BS120:BT120" si="17">1-BS115</f>
        <v>0.75311721493064387</v>
      </c>
      <c r="BT120" s="77">
        <f t="shared" si="17"/>
        <v>0.76206010168707217</v>
      </c>
      <c r="BU120" s="77">
        <f t="shared" ref="BU120:BV120" si="18">1-BU115</f>
        <v>0.77333452783406276</v>
      </c>
      <c r="BV120" s="77">
        <f t="shared" si="18"/>
        <v>0.78596470886956538</v>
      </c>
      <c r="BW120" s="77">
        <f t="shared" ref="BW120" si="19">1-BW115</f>
        <v>0.79521444592982804</v>
      </c>
      <c r="BZ120" s="65"/>
    </row>
    <row r="121" spans="1:78" x14ac:dyDescent="0.35">
      <c r="A121" s="31" t="s">
        <v>118</v>
      </c>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4">
        <v>0.43233958695495878</v>
      </c>
      <c r="AQ121" s="34">
        <v>0.43877597194812579</v>
      </c>
      <c r="AR121" s="34">
        <v>0.44563345757577699</v>
      </c>
      <c r="AS121" s="34">
        <v>0.45815021991943927</v>
      </c>
      <c r="AT121" s="34">
        <v>0.466519481194411</v>
      </c>
      <c r="AU121" s="34">
        <v>0.47039528936615926</v>
      </c>
      <c r="AV121" s="34">
        <f t="shared" ref="AV121:AW121" si="20">1-AV116</f>
        <v>0.46641126876799432</v>
      </c>
      <c r="AW121" s="34">
        <f t="shared" si="20"/>
        <v>0.47301031781859815</v>
      </c>
      <c r="AX121" s="34">
        <f t="shared" si="6"/>
        <v>0.4828380762877309</v>
      </c>
      <c r="AY121" s="34">
        <f t="shared" si="6"/>
        <v>0.4847936295127192</v>
      </c>
      <c r="AZ121" s="34">
        <f t="shared" si="6"/>
        <v>0.48755000624486688</v>
      </c>
      <c r="BA121" s="34">
        <f t="shared" si="6"/>
        <v>0.49333323233604831</v>
      </c>
      <c r="BB121" s="34">
        <f t="shared" si="6"/>
        <v>0.50724212509090627</v>
      </c>
      <c r="BC121" s="34">
        <f t="shared" si="6"/>
        <v>0.51838400271917107</v>
      </c>
      <c r="BD121" s="34">
        <f t="shared" si="6"/>
        <v>0.52436693558405922</v>
      </c>
      <c r="BE121" s="34">
        <f t="shared" si="6"/>
        <v>0.53298006043799839</v>
      </c>
      <c r="BF121" s="34">
        <f t="shared" si="6"/>
        <v>0.54343292271240351</v>
      </c>
      <c r="BG121" s="34">
        <f t="shared" si="7"/>
        <v>0.55318772356308465</v>
      </c>
      <c r="BH121" s="34">
        <f t="shared" si="7"/>
        <v>0.55460644107849255</v>
      </c>
      <c r="BI121" s="34">
        <f t="shared" si="7"/>
        <v>0.61819516612595504</v>
      </c>
      <c r="BJ121" s="34">
        <f t="shared" si="13"/>
        <v>0.6487056633101882</v>
      </c>
      <c r="BK121" s="34">
        <f t="shared" si="13"/>
        <v>0.67100226223792858</v>
      </c>
      <c r="BL121" s="34">
        <f t="shared" si="14"/>
        <v>0.66837966391365544</v>
      </c>
      <c r="BM121" s="34">
        <f t="shared" si="14"/>
        <v>0.68396261255514446</v>
      </c>
      <c r="BN121" s="34">
        <f>1-BN116</f>
        <v>0.70327647491849832</v>
      </c>
      <c r="BO121" s="77">
        <f>1-BO116</f>
        <v>0.71348513999142482</v>
      </c>
      <c r="BP121" s="77">
        <f t="shared" si="16"/>
        <v>0.72064510670208193</v>
      </c>
      <c r="BQ121" s="77">
        <f t="shared" si="16"/>
        <v>0.72797651111218276</v>
      </c>
      <c r="BR121" s="77">
        <f t="shared" si="16"/>
        <v>0.73645224930245234</v>
      </c>
      <c r="BS121" s="77">
        <f t="shared" ref="BS121:BT121" si="21">1-BS116</f>
        <v>0.7419962783915599</v>
      </c>
      <c r="BT121" s="77">
        <f t="shared" si="21"/>
        <v>0.74115242959206762</v>
      </c>
      <c r="BU121" s="77">
        <f t="shared" ref="BU121:BV121" si="22">1-BU116</f>
        <v>0.74632014003916791</v>
      </c>
      <c r="BV121" s="77">
        <f t="shared" si="22"/>
        <v>0.75496098587782901</v>
      </c>
      <c r="BW121" s="77">
        <f t="shared" ref="BW121" si="23">1-BW116</f>
        <v>0.76135630512476538</v>
      </c>
      <c r="BZ121" s="65"/>
    </row>
    <row r="122" spans="1:78" x14ac:dyDescent="0.35">
      <c r="A122" s="31" t="s">
        <v>105</v>
      </c>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4">
        <v>0.11781232808529585</v>
      </c>
      <c r="AQ122" s="34">
        <v>0.12585517742582197</v>
      </c>
      <c r="AR122" s="34">
        <v>0.12790560158000863</v>
      </c>
      <c r="AS122" s="34">
        <v>0.14169378696034562</v>
      </c>
      <c r="AT122" s="34">
        <v>0.14876882394859747</v>
      </c>
      <c r="AU122" s="34">
        <v>0.15328515855034708</v>
      </c>
      <c r="AV122" s="34">
        <f t="shared" ref="AV122:AW122" si="24">1-AV117</f>
        <v>0.1501901986519254</v>
      </c>
      <c r="AW122" s="34">
        <f t="shared" si="24"/>
        <v>0.15083529693566622</v>
      </c>
      <c r="AX122" s="34">
        <f t="shared" si="6"/>
        <v>0.15275892070423547</v>
      </c>
      <c r="AY122" s="34">
        <f t="shared" si="6"/>
        <v>0.15336499230820677</v>
      </c>
      <c r="AZ122" s="34">
        <f t="shared" si="6"/>
        <v>0.15122757623112792</v>
      </c>
      <c r="BA122" s="34">
        <f t="shared" si="6"/>
        <v>0.15489482387029729</v>
      </c>
      <c r="BB122" s="34">
        <f t="shared" si="6"/>
        <v>0.15797429311163658</v>
      </c>
      <c r="BC122" s="34">
        <f t="shared" si="6"/>
        <v>0.15898646130915417</v>
      </c>
      <c r="BD122" s="34">
        <f t="shared" si="6"/>
        <v>0.15647572858382819</v>
      </c>
      <c r="BE122" s="34">
        <f t="shared" si="6"/>
        <v>0.16441871597846314</v>
      </c>
      <c r="BF122" s="34">
        <f t="shared" si="6"/>
        <v>0.16376011557872339</v>
      </c>
      <c r="BG122" s="34">
        <f t="shared" si="7"/>
        <v>0.16505890014190461</v>
      </c>
      <c r="BH122" s="34">
        <f t="shared" si="7"/>
        <v>0.16424061857132721</v>
      </c>
      <c r="BI122" s="34">
        <f t="shared" si="7"/>
        <v>0.16950280330727807</v>
      </c>
      <c r="BJ122" s="34">
        <f t="shared" si="13"/>
        <v>0.17245416760797061</v>
      </c>
      <c r="BK122" s="34">
        <f t="shared" si="13"/>
        <v>0.17564384982467496</v>
      </c>
      <c r="BL122" s="34">
        <f t="shared" si="14"/>
        <v>0.17609985714186482</v>
      </c>
      <c r="BM122" s="34">
        <f t="shared" si="14"/>
        <v>0.17778464761210455</v>
      </c>
      <c r="BN122" s="34">
        <f t="shared" ref="BN122:BO122" si="25">1-BN117</f>
        <v>0.18083025783061368</v>
      </c>
      <c r="BO122" s="77">
        <f t="shared" si="25"/>
        <v>0.18319363711250003</v>
      </c>
      <c r="BP122" s="77">
        <f t="shared" ref="BP122:BQ122" si="26">1-BP117</f>
        <v>0.19396694175292051</v>
      </c>
      <c r="BQ122" s="77">
        <f t="shared" si="26"/>
        <v>0.19830725159213047</v>
      </c>
      <c r="BR122" s="77">
        <f t="shared" ref="BR122:BS122" si="27">1-BR117</f>
        <v>0.20356855148074271</v>
      </c>
      <c r="BS122" s="77">
        <f t="shared" si="27"/>
        <v>0.2047608614892219</v>
      </c>
      <c r="BT122" s="77">
        <f t="shared" ref="BT122:BU122" si="28">1-BT117</f>
        <v>0.20115969940886202</v>
      </c>
      <c r="BU122" s="77">
        <f t="shared" si="28"/>
        <v>0.20880621193833948</v>
      </c>
      <c r="BV122" s="77">
        <f t="shared" ref="BV122:BW122" si="29">1-BV117</f>
        <v>0.21168546128812538</v>
      </c>
      <c r="BW122" s="77">
        <f t="shared" si="29"/>
        <v>0.21303499971819873</v>
      </c>
      <c r="BZ122" s="65"/>
    </row>
    <row r="123" spans="1:78" x14ac:dyDescent="0.35">
      <c r="A123" s="31" t="s">
        <v>106</v>
      </c>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4">
        <v>1.0089720663501223E-2</v>
      </c>
      <c r="AQ123" s="34">
        <v>1.041635972537347E-2</v>
      </c>
      <c r="AR123" s="34">
        <v>1.0959494636313849E-2</v>
      </c>
      <c r="AS123" s="34">
        <v>1.1526013152911241E-2</v>
      </c>
      <c r="AT123" s="34">
        <v>1.297425166044941E-2</v>
      </c>
      <c r="AU123" s="34">
        <v>0.22261555958935575</v>
      </c>
      <c r="AV123" s="34">
        <f t="shared" ref="AV123:AW123" si="30">1-AV118</f>
        <v>0.2052423907940979</v>
      </c>
      <c r="AW123" s="34">
        <f t="shared" si="30"/>
        <v>0.23203349941965978</v>
      </c>
      <c r="AX123" s="34">
        <f t="shared" si="6"/>
        <v>0.30260951274739478</v>
      </c>
      <c r="AY123" s="34">
        <f t="shared" si="6"/>
        <v>0.35698562045091431</v>
      </c>
      <c r="AZ123" s="34">
        <f t="shared" si="6"/>
        <v>0.37862677147606572</v>
      </c>
      <c r="BA123" s="34">
        <f t="shared" si="6"/>
        <v>0.39365273115654564</v>
      </c>
      <c r="BB123" s="34">
        <f t="shared" si="6"/>
        <v>0.41428005209218055</v>
      </c>
      <c r="BC123" s="34">
        <f t="shared" si="6"/>
        <v>0.39053042055250364</v>
      </c>
      <c r="BD123" s="34">
        <f t="shared" si="6"/>
        <v>0.40691109105079315</v>
      </c>
      <c r="BE123" s="34">
        <f t="shared" si="6"/>
        <v>0.44139051332033785</v>
      </c>
      <c r="BF123" s="34">
        <f t="shared" si="6"/>
        <v>0.46893455662823891</v>
      </c>
      <c r="BG123" s="34">
        <f t="shared" si="7"/>
        <v>0.4734678663505244</v>
      </c>
      <c r="BH123" s="34">
        <f t="shared" si="7"/>
        <v>0.47364553216589145</v>
      </c>
      <c r="BI123" s="34">
        <f t="shared" si="7"/>
        <v>0.47811619416333828</v>
      </c>
      <c r="BJ123" s="34">
        <f t="shared" si="13"/>
        <v>0.50388864884883655</v>
      </c>
      <c r="BK123" s="34">
        <f t="shared" si="13"/>
        <v>0.52009601988553789</v>
      </c>
      <c r="BL123" s="34">
        <f t="shared" si="14"/>
        <v>0.55421930170580813</v>
      </c>
      <c r="BM123" s="34">
        <f t="shared" si="14"/>
        <v>0.54940306731563959</v>
      </c>
      <c r="BN123" s="34">
        <f t="shared" ref="BN123:BO123" si="31">1-BN118</f>
        <v>0.54072385194218731</v>
      </c>
      <c r="BO123" s="34">
        <f t="shared" si="31"/>
        <v>0.52983853698231187</v>
      </c>
      <c r="BP123" s="34">
        <f t="shared" ref="BP123:BQ123" si="32">1-BP118</f>
        <v>0.50488742925123686</v>
      </c>
      <c r="BQ123" s="34">
        <f t="shared" si="32"/>
        <v>0.47877334931575266</v>
      </c>
      <c r="BR123" s="34">
        <f t="shared" ref="BR123:BS123" si="33">1-BR118</f>
        <v>0.45399959993654171</v>
      </c>
      <c r="BS123" s="34">
        <f t="shared" si="33"/>
        <v>0.43436392102062471</v>
      </c>
      <c r="BT123" s="34">
        <f t="shared" ref="BT123:BU123" si="34">1-BT118</f>
        <v>0.4241093894235074</v>
      </c>
      <c r="BU123" s="34">
        <f t="shared" si="34"/>
        <v>0.43198505674293453</v>
      </c>
      <c r="BV123" s="34">
        <f t="shared" ref="BV123:BW123" si="35">1-BV118</f>
        <v>0.4334789316859804</v>
      </c>
      <c r="BW123" s="34">
        <f t="shared" si="35"/>
        <v>0.42456482333330292</v>
      </c>
      <c r="BZ123" s="65"/>
    </row>
    <row r="124" spans="1:78" x14ac:dyDescent="0.35">
      <c r="AP124" s="65"/>
      <c r="AQ124" s="65"/>
      <c r="AR124" s="65"/>
      <c r="AS124" s="65"/>
      <c r="AT124" s="65"/>
      <c r="AU124" s="65"/>
      <c r="AV124" s="65"/>
      <c r="AW124" s="65"/>
      <c r="AX124" s="65"/>
      <c r="AY124" s="65"/>
      <c r="AZ124" s="65"/>
      <c r="BA124" s="65"/>
      <c r="BB124" s="65"/>
      <c r="BC124" s="65"/>
      <c r="BD124" s="65"/>
      <c r="BE124" s="65"/>
      <c r="BF124" s="65"/>
      <c r="BG124" s="65"/>
      <c r="BH124" s="65"/>
      <c r="BI124" s="65"/>
      <c r="BJ124" s="65"/>
      <c r="BK124" s="65"/>
      <c r="BL124" s="65"/>
      <c r="BM124" s="65"/>
      <c r="BN124" s="65"/>
      <c r="BO124" s="65"/>
      <c r="BP124" s="65"/>
      <c r="BQ124" s="65"/>
      <c r="BR124" s="65"/>
      <c r="BS124" s="65"/>
      <c r="BT124" s="65"/>
      <c r="BU124" s="65"/>
      <c r="BV124" s="65"/>
      <c r="BW124" s="65"/>
      <c r="BZ124" s="65"/>
    </row>
    <row r="125" spans="1:78" x14ac:dyDescent="0.35">
      <c r="A125" s="13" t="s">
        <v>174</v>
      </c>
      <c r="B125" s="26" t="s">
        <v>23</v>
      </c>
      <c r="C125" s="26" t="s">
        <v>24</v>
      </c>
      <c r="D125" s="26" t="s">
        <v>25</v>
      </c>
      <c r="E125" s="26" t="s">
        <v>26</v>
      </c>
      <c r="F125" s="26" t="s">
        <v>27</v>
      </c>
      <c r="G125" s="26" t="s">
        <v>28</v>
      </c>
      <c r="H125" s="26" t="s">
        <v>29</v>
      </c>
      <c r="I125" s="26" t="s">
        <v>30</v>
      </c>
      <c r="J125" s="26" t="s">
        <v>31</v>
      </c>
      <c r="K125" s="26" t="s">
        <v>32</v>
      </c>
      <c r="L125" s="26" t="s">
        <v>33</v>
      </c>
      <c r="M125" s="26" t="s">
        <v>34</v>
      </c>
      <c r="N125" s="26" t="s">
        <v>35</v>
      </c>
      <c r="O125" s="26" t="s">
        <v>36</v>
      </c>
      <c r="P125" s="26" t="s">
        <v>37</v>
      </c>
      <c r="Q125" s="26" t="s">
        <v>38</v>
      </c>
      <c r="R125" s="26" t="s">
        <v>39</v>
      </c>
      <c r="S125" s="26" t="s">
        <v>40</v>
      </c>
      <c r="T125" s="26" t="s">
        <v>41</v>
      </c>
      <c r="U125" s="26" t="s">
        <v>42</v>
      </c>
      <c r="V125" s="26" t="s">
        <v>43</v>
      </c>
      <c r="W125" s="26" t="s">
        <v>44</v>
      </c>
      <c r="X125" s="26" t="s">
        <v>45</v>
      </c>
      <c r="Y125" s="26" t="s">
        <v>46</v>
      </c>
      <c r="Z125" s="26" t="s">
        <v>3</v>
      </c>
      <c r="AA125" s="26" t="s">
        <v>4</v>
      </c>
      <c r="AB125" s="26" t="s">
        <v>5</v>
      </c>
      <c r="AC125" s="26" t="s">
        <v>6</v>
      </c>
      <c r="AD125" s="26" t="s">
        <v>7</v>
      </c>
      <c r="AE125" s="26" t="s">
        <v>8</v>
      </c>
      <c r="AF125" s="26" t="s">
        <v>9</v>
      </c>
      <c r="AG125" s="26" t="s">
        <v>10</v>
      </c>
      <c r="AH125" s="26" t="s">
        <v>11</v>
      </c>
      <c r="AI125" s="26" t="s">
        <v>12</v>
      </c>
      <c r="AJ125" s="26" t="s">
        <v>13</v>
      </c>
      <c r="AK125" s="26" t="s">
        <v>14</v>
      </c>
      <c r="AL125" s="26" t="s">
        <v>15</v>
      </c>
      <c r="AM125" s="26" t="s">
        <v>16</v>
      </c>
      <c r="AN125" s="26" t="s">
        <v>17</v>
      </c>
      <c r="AO125" s="26" t="s">
        <v>18</v>
      </c>
      <c r="AP125" s="36" t="s">
        <v>19</v>
      </c>
      <c r="AQ125" s="36" t="s">
        <v>20</v>
      </c>
      <c r="AR125" s="36" t="s">
        <v>21</v>
      </c>
      <c r="AS125" s="36" t="s">
        <v>22</v>
      </c>
      <c r="AT125" s="36" t="s">
        <v>47</v>
      </c>
      <c r="AU125" s="36" t="s">
        <v>48</v>
      </c>
      <c r="AV125" s="36" t="s">
        <v>66</v>
      </c>
      <c r="AW125" s="36" t="s">
        <v>67</v>
      </c>
      <c r="AX125" s="36" t="s">
        <v>86</v>
      </c>
      <c r="AY125" s="36" t="s">
        <v>87</v>
      </c>
      <c r="AZ125" s="7" t="s">
        <v>115</v>
      </c>
      <c r="BA125" s="7" t="s">
        <v>119</v>
      </c>
      <c r="BB125" s="7" t="s">
        <v>120</v>
      </c>
      <c r="BC125" s="7" t="s">
        <v>121</v>
      </c>
      <c r="BD125" s="7" t="s">
        <v>122</v>
      </c>
      <c r="BE125" s="7" t="s">
        <v>123</v>
      </c>
      <c r="BF125" s="7" t="s">
        <v>124</v>
      </c>
      <c r="BG125" s="7" t="s">
        <v>125</v>
      </c>
      <c r="BH125" s="7" t="s">
        <v>132</v>
      </c>
      <c r="BI125" s="7" t="s">
        <v>133</v>
      </c>
      <c r="BJ125" s="7" t="s">
        <v>134</v>
      </c>
      <c r="BK125" s="7" t="s">
        <v>156</v>
      </c>
      <c r="BL125" s="7" t="s">
        <v>161</v>
      </c>
      <c r="BM125" s="7" t="s">
        <v>169</v>
      </c>
      <c r="BN125" s="7" t="s">
        <v>171</v>
      </c>
      <c r="BO125" s="7" t="s">
        <v>172</v>
      </c>
      <c r="BP125" s="7" t="s">
        <v>173</v>
      </c>
      <c r="BQ125" s="7" t="s">
        <v>178</v>
      </c>
      <c r="BR125" s="7" t="s">
        <v>190</v>
      </c>
      <c r="BS125" s="7" t="s">
        <v>191</v>
      </c>
      <c r="BT125" s="7" t="str">
        <f>BT3</f>
        <v>2022 Q3</v>
      </c>
      <c r="BU125" s="7" t="str">
        <f>BU3</f>
        <v>2022 Q4</v>
      </c>
      <c r="BV125" s="7" t="str">
        <f>BV3</f>
        <v>2023 Q1</v>
      </c>
      <c r="BW125" s="7" t="str">
        <f>BW3</f>
        <v>2023 Q2</v>
      </c>
      <c r="BZ125" s="65"/>
    </row>
    <row r="126" spans="1:78" ht="15.65" customHeight="1" x14ac:dyDescent="0.35">
      <c r="A126" s="31" t="s">
        <v>149</v>
      </c>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4"/>
      <c r="AQ126" s="34"/>
      <c r="AR126" s="34"/>
      <c r="AS126" s="34"/>
      <c r="AT126" s="34"/>
      <c r="AU126" s="34"/>
      <c r="AV126" s="34">
        <v>0.11642271777264201</v>
      </c>
      <c r="AW126" s="34">
        <v>0.10810702105474669</v>
      </c>
      <c r="AX126" s="34">
        <v>0.10329022355335031</v>
      </c>
      <c r="AY126" s="34">
        <v>9.954223016542553E-2</v>
      </c>
      <c r="AZ126" s="34">
        <v>0.10405120641312633</v>
      </c>
      <c r="BA126" s="34">
        <v>0.10796512827258785</v>
      </c>
      <c r="BB126" s="34">
        <v>9.5985987683254143E-2</v>
      </c>
      <c r="BC126" s="34">
        <v>9.0133297170917254E-2</v>
      </c>
      <c r="BD126" s="34">
        <v>8.7204982006074266E-2</v>
      </c>
      <c r="BE126" s="34">
        <v>8.5004869200136376E-2</v>
      </c>
      <c r="BF126" s="34">
        <v>8.2462694349310195E-2</v>
      </c>
      <c r="BG126" s="34">
        <v>7.8828960758055677E-2</v>
      </c>
      <c r="BH126" s="34">
        <v>7.5549572264635559E-2</v>
      </c>
      <c r="BI126" s="34">
        <v>7.2671309520899965E-2</v>
      </c>
      <c r="BJ126" s="34">
        <v>8.5016150113381775E-2</v>
      </c>
      <c r="BK126" s="34">
        <v>8.4381335370990712E-2</v>
      </c>
      <c r="BL126" s="34">
        <v>9.5236570484673849E-2</v>
      </c>
      <c r="BM126" s="34">
        <v>0.10762791607126899</v>
      </c>
      <c r="BN126" s="34">
        <v>0.10889825982536004</v>
      </c>
      <c r="BO126" s="77">
        <v>0.1237461545072454</v>
      </c>
      <c r="BP126" s="77">
        <v>0.12811072588982472</v>
      </c>
      <c r="BQ126" s="77">
        <v>0.13931787432960124</v>
      </c>
      <c r="BR126" s="77">
        <v>0.18313421390352436</v>
      </c>
      <c r="BS126" s="77">
        <v>0.19217908111649296</v>
      </c>
      <c r="BT126" s="77">
        <v>0.20027877967284932</v>
      </c>
      <c r="BU126" s="77">
        <v>0.18131728561034038</v>
      </c>
      <c r="BV126" s="77">
        <v>0.22477953211945265</v>
      </c>
      <c r="BW126" s="77">
        <v>0.21380347911899053</v>
      </c>
      <c r="BZ126" s="65"/>
    </row>
    <row r="127" spans="1:78" x14ac:dyDescent="0.35">
      <c r="A127" s="31" t="s">
        <v>150</v>
      </c>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4"/>
      <c r="AQ127" s="34"/>
      <c r="AR127" s="34"/>
      <c r="AS127" s="34"/>
      <c r="AT127" s="34"/>
      <c r="AU127" s="34"/>
      <c r="AV127" s="34">
        <v>0.48427741300233151</v>
      </c>
      <c r="AW127" s="34">
        <v>0.45779037846409504</v>
      </c>
      <c r="AX127" s="34">
        <v>0.44024834198385238</v>
      </c>
      <c r="AY127" s="34">
        <v>0.42722320533109004</v>
      </c>
      <c r="AZ127" s="34">
        <v>0.4167966117816011</v>
      </c>
      <c r="BA127" s="34">
        <v>0.40506227355185298</v>
      </c>
      <c r="BB127" s="34">
        <v>0.3995009375169743</v>
      </c>
      <c r="BC127" s="34">
        <v>0.39161217115824026</v>
      </c>
      <c r="BD127" s="34">
        <v>0.36640704292447296</v>
      </c>
      <c r="BE127" s="34">
        <v>0.35721942089786202</v>
      </c>
      <c r="BF127" s="34">
        <v>0.34412570697612982</v>
      </c>
      <c r="BG127" s="34">
        <v>0.34615968224076593</v>
      </c>
      <c r="BH127" s="34">
        <v>0.33889266069790619</v>
      </c>
      <c r="BI127" s="34">
        <v>0.33300771278378283</v>
      </c>
      <c r="BJ127" s="34">
        <v>0.31919709847131256</v>
      </c>
      <c r="BK127" s="34">
        <v>0.28156490425033504</v>
      </c>
      <c r="BL127" s="34">
        <v>0.28547020893005548</v>
      </c>
      <c r="BM127" s="34">
        <v>0.25734905846163153</v>
      </c>
      <c r="BN127" s="34">
        <v>0.2564123845833442</v>
      </c>
      <c r="BO127" s="77">
        <v>0.23237454485074283</v>
      </c>
      <c r="BP127" s="77">
        <v>0.18093760763573377</v>
      </c>
      <c r="BQ127" s="77">
        <v>0.1747511575011747</v>
      </c>
      <c r="BR127" s="77">
        <v>0.16787905187300195</v>
      </c>
      <c r="BS127" s="77">
        <v>0.1599327579588439</v>
      </c>
      <c r="BT127" s="77">
        <v>0.14857422485581182</v>
      </c>
      <c r="BU127" s="77">
        <v>0.15165447124504722</v>
      </c>
      <c r="BV127" s="77">
        <v>0.1128248615389507</v>
      </c>
      <c r="BW127" s="77">
        <v>9.8741484208153096E-2</v>
      </c>
      <c r="BZ127" s="65"/>
    </row>
    <row r="128" spans="1:78" x14ac:dyDescent="0.35">
      <c r="A128" s="31" t="s">
        <v>151</v>
      </c>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4"/>
      <c r="AQ128" s="34"/>
      <c r="AR128" s="34"/>
      <c r="AS128" s="34"/>
      <c r="AT128" s="34"/>
      <c r="AU128" s="34"/>
      <c r="AV128" s="34">
        <v>0.39929986922502647</v>
      </c>
      <c r="AW128" s="34">
        <v>0.43410260048115823</v>
      </c>
      <c r="AX128" s="34">
        <v>0.45646143446279736</v>
      </c>
      <c r="AY128" s="34">
        <v>0.47323456450348445</v>
      </c>
      <c r="AZ128" s="34">
        <v>0.47915201435022753</v>
      </c>
      <c r="BA128" s="34">
        <v>0.48697259817555916</v>
      </c>
      <c r="BB128" s="34">
        <v>0.50451307479977159</v>
      </c>
      <c r="BC128" s="34">
        <v>0.51825453167084246</v>
      </c>
      <c r="BD128" s="34">
        <v>0.5463879750694528</v>
      </c>
      <c r="BE128" s="34">
        <v>0.55777570990200154</v>
      </c>
      <c r="BF128" s="34">
        <v>0.57341175667570643</v>
      </c>
      <c r="BG128" s="34">
        <v>0.57501135700117834</v>
      </c>
      <c r="BH128" s="34">
        <v>0.58555776703745821</v>
      </c>
      <c r="BI128" s="34">
        <v>0.59432037793375248</v>
      </c>
      <c r="BJ128" s="34">
        <v>0.59578675141530568</v>
      </c>
      <c r="BK128" s="34">
        <v>0.63405376037867422</v>
      </c>
      <c r="BL128" s="34">
        <v>0.6192932205852707</v>
      </c>
      <c r="BM128" s="34">
        <v>0.63502302546709943</v>
      </c>
      <c r="BN128" s="34">
        <v>0.6346893555912958</v>
      </c>
      <c r="BO128" s="77">
        <v>0.64387930064201182</v>
      </c>
      <c r="BP128" s="77">
        <v>0.65197088842461015</v>
      </c>
      <c r="BQ128" s="77">
        <v>0.63629892796960319</v>
      </c>
      <c r="BR128" s="77">
        <v>0.57714600444420661</v>
      </c>
      <c r="BS128" s="77">
        <v>0.56217360820572393</v>
      </c>
      <c r="BT128" s="77">
        <v>0.55506049393575307</v>
      </c>
      <c r="BU128" s="77">
        <v>0.55230870782928621</v>
      </c>
      <c r="BV128" s="77">
        <v>0.53722798804387206</v>
      </c>
      <c r="BW128" s="77">
        <v>0.54887646162761727</v>
      </c>
      <c r="BZ128" s="65"/>
    </row>
    <row r="129" spans="1:78" x14ac:dyDescent="0.35">
      <c r="A129" s="31" t="s">
        <v>175</v>
      </c>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c r="BM129" s="34"/>
      <c r="BN129" s="34"/>
      <c r="BO129" s="77"/>
      <c r="BP129" s="77">
        <v>3.8980778049831313E-2</v>
      </c>
      <c r="BQ129" s="77">
        <v>4.963204019962085E-2</v>
      </c>
      <c r="BR129" s="77">
        <v>7.1840606452411748E-2</v>
      </c>
      <c r="BS129" s="77">
        <v>8.5714552718939199E-2</v>
      </c>
      <c r="BT129" s="77">
        <v>9.608650153558583E-2</v>
      </c>
      <c r="BU129" s="77">
        <v>0.11471953531532617</v>
      </c>
      <c r="BV129" s="77">
        <v>0.12516761829772455</v>
      </c>
      <c r="BW129" s="77">
        <v>0.1385785750452391</v>
      </c>
      <c r="BZ129" s="65"/>
    </row>
    <row r="130" spans="1:78" x14ac:dyDescent="0.35">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60"/>
      <c r="AQ130" s="60"/>
      <c r="AR130" s="60"/>
      <c r="AS130" s="60"/>
      <c r="AT130" s="60"/>
      <c r="AU130" s="60"/>
      <c r="AV130" s="60"/>
      <c r="AW130" s="60"/>
      <c r="AX130" s="60"/>
      <c r="AY130" s="60"/>
      <c r="AZ130" s="60"/>
      <c r="BA130" s="60"/>
      <c r="BB130" s="60"/>
      <c r="BC130" s="60"/>
      <c r="BD130" s="60"/>
      <c r="BE130" s="60"/>
      <c r="BF130" s="60"/>
      <c r="BG130" s="60"/>
      <c r="BH130" s="60"/>
      <c r="BI130" s="60"/>
      <c r="BJ130" s="60"/>
      <c r="BK130" s="60"/>
      <c r="BL130" s="60"/>
      <c r="BM130" s="60"/>
      <c r="BN130" s="60"/>
      <c r="BO130" s="60"/>
      <c r="BP130" s="60"/>
      <c r="BQ130" s="60"/>
      <c r="BR130" s="60"/>
      <c r="BS130" s="60"/>
      <c r="BT130" s="60"/>
      <c r="BU130" s="60"/>
      <c r="BV130" s="60"/>
      <c r="BW130" s="60"/>
      <c r="BZ130" s="65"/>
    </row>
    <row r="131" spans="1:78" x14ac:dyDescent="0.35">
      <c r="A131" s="13" t="s">
        <v>155</v>
      </c>
      <c r="B131" s="26" t="s">
        <v>23</v>
      </c>
      <c r="C131" s="26" t="s">
        <v>24</v>
      </c>
      <c r="D131" s="26" t="s">
        <v>25</v>
      </c>
      <c r="E131" s="26" t="s">
        <v>26</v>
      </c>
      <c r="F131" s="26" t="s">
        <v>27</v>
      </c>
      <c r="G131" s="26" t="s">
        <v>28</v>
      </c>
      <c r="H131" s="26" t="s">
        <v>29</v>
      </c>
      <c r="I131" s="26" t="s">
        <v>30</v>
      </c>
      <c r="J131" s="26" t="s">
        <v>31</v>
      </c>
      <c r="K131" s="26" t="s">
        <v>32</v>
      </c>
      <c r="L131" s="26" t="s">
        <v>33</v>
      </c>
      <c r="M131" s="26" t="s">
        <v>34</v>
      </c>
      <c r="N131" s="26" t="s">
        <v>35</v>
      </c>
      <c r="O131" s="26" t="s">
        <v>36</v>
      </c>
      <c r="P131" s="26" t="s">
        <v>37</v>
      </c>
      <c r="Q131" s="26" t="s">
        <v>38</v>
      </c>
      <c r="R131" s="26" t="s">
        <v>39</v>
      </c>
      <c r="S131" s="26" t="s">
        <v>40</v>
      </c>
      <c r="T131" s="26" t="s">
        <v>41</v>
      </c>
      <c r="U131" s="26" t="s">
        <v>42</v>
      </c>
      <c r="V131" s="26" t="s">
        <v>43</v>
      </c>
      <c r="W131" s="26" t="s">
        <v>44</v>
      </c>
      <c r="X131" s="26" t="s">
        <v>45</v>
      </c>
      <c r="Y131" s="26" t="s">
        <v>46</v>
      </c>
      <c r="Z131" s="26" t="s">
        <v>3</v>
      </c>
      <c r="AA131" s="26" t="s">
        <v>4</v>
      </c>
      <c r="AB131" s="26" t="s">
        <v>5</v>
      </c>
      <c r="AC131" s="26" t="s">
        <v>6</v>
      </c>
      <c r="AD131" s="26" t="s">
        <v>7</v>
      </c>
      <c r="AE131" s="26" t="s">
        <v>8</v>
      </c>
      <c r="AF131" s="26" t="s">
        <v>9</v>
      </c>
      <c r="AG131" s="26" t="s">
        <v>10</v>
      </c>
      <c r="AH131" s="26" t="s">
        <v>11</v>
      </c>
      <c r="AI131" s="26" t="s">
        <v>12</v>
      </c>
      <c r="AJ131" s="26" t="s">
        <v>13</v>
      </c>
      <c r="AK131" s="26" t="s">
        <v>14</v>
      </c>
      <c r="AL131" s="26" t="s">
        <v>15</v>
      </c>
      <c r="AM131" s="26" t="s">
        <v>16</v>
      </c>
      <c r="AN131" s="26" t="s">
        <v>17</v>
      </c>
      <c r="AO131" s="26" t="s">
        <v>18</v>
      </c>
      <c r="AP131" s="36" t="s">
        <v>19</v>
      </c>
      <c r="AQ131" s="36" t="s">
        <v>20</v>
      </c>
      <c r="AR131" s="36" t="s">
        <v>21</v>
      </c>
      <c r="AS131" s="36" t="s">
        <v>22</v>
      </c>
      <c r="AT131" s="36" t="s">
        <v>47</v>
      </c>
      <c r="AU131" s="36" t="s">
        <v>48</v>
      </c>
      <c r="AV131" s="36" t="s">
        <v>66</v>
      </c>
      <c r="AW131" s="36" t="s">
        <v>67</v>
      </c>
      <c r="AX131" s="36" t="s">
        <v>86</v>
      </c>
      <c r="AY131" s="36" t="s">
        <v>87</v>
      </c>
      <c r="AZ131" s="7" t="s">
        <v>115</v>
      </c>
      <c r="BA131" s="7" t="s">
        <v>119</v>
      </c>
      <c r="BB131" s="7" t="s">
        <v>120</v>
      </c>
      <c r="BC131" s="7" t="s">
        <v>121</v>
      </c>
      <c r="BD131" s="7" t="s">
        <v>122</v>
      </c>
      <c r="BE131" s="7" t="s">
        <v>123</v>
      </c>
      <c r="BF131" s="7" t="s">
        <v>124</v>
      </c>
      <c r="BG131" s="7" t="s">
        <v>125</v>
      </c>
      <c r="BH131" s="7" t="s">
        <v>132</v>
      </c>
      <c r="BI131" s="7" t="s">
        <v>133</v>
      </c>
      <c r="BJ131" s="7" t="s">
        <v>134</v>
      </c>
      <c r="BK131" s="7" t="s">
        <v>156</v>
      </c>
      <c r="BL131" s="7" t="s">
        <v>161</v>
      </c>
      <c r="BM131" s="7" t="s">
        <v>169</v>
      </c>
      <c r="BN131" s="7" t="s">
        <v>171</v>
      </c>
      <c r="BO131" s="7" t="s">
        <v>172</v>
      </c>
      <c r="BP131" s="7" t="s">
        <v>173</v>
      </c>
      <c r="BQ131" s="7" t="s">
        <v>178</v>
      </c>
      <c r="BR131" s="7" t="s">
        <v>190</v>
      </c>
      <c r="BS131" s="7" t="s">
        <v>191</v>
      </c>
      <c r="BT131" s="7" t="str">
        <f>BT3</f>
        <v>2022 Q3</v>
      </c>
      <c r="BU131" s="7" t="str">
        <f>BU3</f>
        <v>2022 Q4</v>
      </c>
      <c r="BV131" s="7" t="str">
        <f>BV3</f>
        <v>2023 Q1</v>
      </c>
      <c r="BW131" s="7" t="str">
        <f>BW3</f>
        <v>2023 Q2</v>
      </c>
      <c r="BZ131" s="65"/>
    </row>
    <row r="132" spans="1:78" ht="15.65" customHeight="1" x14ac:dyDescent="0.35">
      <c r="A132" s="75" t="s">
        <v>152</v>
      </c>
      <c r="B132" s="7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c r="AH132" s="75"/>
      <c r="AI132" s="75"/>
      <c r="AJ132" s="75"/>
      <c r="AK132" s="75"/>
      <c r="AL132" s="75"/>
      <c r="AM132" s="75"/>
      <c r="AN132" s="75"/>
      <c r="AO132" s="75"/>
      <c r="AP132" s="76"/>
      <c r="AQ132" s="76"/>
      <c r="AR132" s="76"/>
      <c r="AS132" s="76"/>
      <c r="AT132" s="76"/>
      <c r="AU132" s="76"/>
      <c r="AV132" s="76">
        <v>95.071939556975124</v>
      </c>
      <c r="AW132" s="76">
        <v>93.325807768813419</v>
      </c>
      <c r="AX132" s="76">
        <v>87.745918431718081</v>
      </c>
      <c r="AY132" s="76">
        <v>84.495224173812574</v>
      </c>
      <c r="AZ132" s="76">
        <v>82.914607484144611</v>
      </c>
      <c r="BA132" s="76">
        <v>83.370633008306115</v>
      </c>
      <c r="BB132" s="76">
        <v>76.862291727908598</v>
      </c>
      <c r="BC132" s="76">
        <v>75.819981830240479</v>
      </c>
      <c r="BD132" s="76">
        <v>73.568318074422621</v>
      </c>
      <c r="BE132" s="76">
        <v>69.818675918883898</v>
      </c>
      <c r="BF132" s="76">
        <v>64.105296478207748</v>
      </c>
      <c r="BG132" s="76">
        <v>62.476148387410561</v>
      </c>
      <c r="BH132" s="76">
        <v>59.093023213122578</v>
      </c>
      <c r="BI132" s="76">
        <v>56.259737352937577</v>
      </c>
      <c r="BJ132" s="76">
        <v>53.59215853359845</v>
      </c>
      <c r="BK132" s="76">
        <v>42.15700291084908</v>
      </c>
      <c r="BL132" s="76">
        <v>43.65562798051922</v>
      </c>
      <c r="BM132" s="76">
        <v>40.134005437641903</v>
      </c>
      <c r="BN132" s="76">
        <v>37.282322516927344</v>
      </c>
      <c r="BO132" s="76">
        <v>44.376130413201565</v>
      </c>
      <c r="BP132" s="76">
        <v>44.821533170654867</v>
      </c>
      <c r="BQ132" s="76">
        <v>42.863864400513727</v>
      </c>
      <c r="BR132" s="76">
        <v>39.822525491989119</v>
      </c>
      <c r="BS132" s="76">
        <v>36.769902793203556</v>
      </c>
      <c r="BT132" s="76">
        <v>37.017740027870516</v>
      </c>
      <c r="BU132" s="76">
        <v>37.450793771551609</v>
      </c>
      <c r="BV132" s="76">
        <v>32.846602167462358</v>
      </c>
      <c r="BW132" s="76">
        <v>31.468396711172208</v>
      </c>
      <c r="BZ132" s="65"/>
    </row>
    <row r="133" spans="1:78" x14ac:dyDescent="0.35">
      <c r="A133" s="75" t="s">
        <v>153</v>
      </c>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75"/>
      <c r="AJ133" s="75"/>
      <c r="AK133" s="75"/>
      <c r="AL133" s="75"/>
      <c r="AM133" s="75"/>
      <c r="AN133" s="75"/>
      <c r="AO133" s="75"/>
      <c r="AP133" s="76"/>
      <c r="AQ133" s="76"/>
      <c r="AR133" s="76"/>
      <c r="AS133" s="76"/>
      <c r="AT133" s="76"/>
      <c r="AU133" s="76"/>
      <c r="AV133" s="76">
        <v>8.4266949665027564</v>
      </c>
      <c r="AW133" s="76">
        <v>9.4489847168624053</v>
      </c>
      <c r="AX133" s="76">
        <v>8.9682462930638351</v>
      </c>
      <c r="AY133" s="76">
        <v>9.7259515212216598</v>
      </c>
      <c r="AZ133" s="76">
        <v>10.054744040843133</v>
      </c>
      <c r="BA133" s="76">
        <v>10.656986002029173</v>
      </c>
      <c r="BB133" s="76">
        <v>11.365823166676536</v>
      </c>
      <c r="BC133" s="76">
        <v>15.277378337070909</v>
      </c>
      <c r="BD133" s="76">
        <v>19.091134664700508</v>
      </c>
      <c r="BE133" s="76">
        <v>22.940853265956143</v>
      </c>
      <c r="BF133" s="76">
        <v>26.210360492945245</v>
      </c>
      <c r="BG133" s="76">
        <v>27.912621721367227</v>
      </c>
      <c r="BH133" s="76">
        <v>31.300672139006565</v>
      </c>
      <c r="BI133" s="76">
        <v>34.519190950814618</v>
      </c>
      <c r="BJ133" s="76">
        <v>40.685184549608969</v>
      </c>
      <c r="BK133" s="76">
        <v>56.570647690251754</v>
      </c>
      <c r="BL133" s="76">
        <v>58.589159971603152</v>
      </c>
      <c r="BM133" s="76">
        <v>66.599629543512805</v>
      </c>
      <c r="BN133" s="76">
        <v>72.392904992224047</v>
      </c>
      <c r="BO133" s="76">
        <v>66.937306796651839</v>
      </c>
      <c r="BP133" s="76">
        <v>75.41420012476226</v>
      </c>
      <c r="BQ133" s="76">
        <v>83.722767457368789</v>
      </c>
      <c r="BR133" s="76">
        <v>82.035428789165763</v>
      </c>
      <c r="BS133" s="76">
        <v>80.611242544513743</v>
      </c>
      <c r="BT133" s="76">
        <v>78.926533670709546</v>
      </c>
      <c r="BU133" s="76">
        <v>79.338460325387018</v>
      </c>
      <c r="BV133" s="76">
        <v>79.02883941664777</v>
      </c>
      <c r="BW133" s="76">
        <v>73.132735279186278</v>
      </c>
      <c r="BZ133" s="65"/>
    </row>
    <row r="134" spans="1:78" x14ac:dyDescent="0.35">
      <c r="A134" s="75" t="s">
        <v>154</v>
      </c>
      <c r="B134" s="75"/>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6"/>
      <c r="AQ134" s="76"/>
      <c r="AR134" s="76"/>
      <c r="AS134" s="76"/>
      <c r="AT134" s="76"/>
      <c r="AU134" s="76"/>
      <c r="AV134" s="76">
        <v>2.7087642193389732</v>
      </c>
      <c r="AW134" s="76">
        <v>3.1799079841649522</v>
      </c>
      <c r="AX134" s="76">
        <v>3.6105451579250412</v>
      </c>
      <c r="AY134" s="76">
        <v>4.1269756658882288</v>
      </c>
      <c r="AZ134" s="76">
        <v>4.4599742792220445</v>
      </c>
      <c r="BA134" s="76">
        <v>4.9742523376099896</v>
      </c>
      <c r="BB134" s="76">
        <v>5.348135068988384</v>
      </c>
      <c r="BC134" s="76">
        <v>5.7815267957995351</v>
      </c>
      <c r="BD134" s="76">
        <v>6.0973012284489547</v>
      </c>
      <c r="BE134" s="76">
        <v>6.3969195015985507</v>
      </c>
      <c r="BF134" s="76">
        <v>6.5317976646424922</v>
      </c>
      <c r="BG134" s="76">
        <v>6.7064286426336972</v>
      </c>
      <c r="BH134" s="76">
        <v>7.2478220328062317</v>
      </c>
      <c r="BI134" s="76">
        <v>7.7336890717451672</v>
      </c>
      <c r="BJ134" s="76">
        <v>9.1451588323082795</v>
      </c>
      <c r="BK134" s="76">
        <v>8.7570224722998518</v>
      </c>
      <c r="BL134" s="76">
        <v>9.3871305200627901</v>
      </c>
      <c r="BM134" s="76">
        <v>9.6168025508189068</v>
      </c>
      <c r="BN134" s="76">
        <v>10.868835001456493</v>
      </c>
      <c r="BO134" s="76">
        <v>10.929071708768975</v>
      </c>
      <c r="BP134" s="76">
        <v>12.470472433174292</v>
      </c>
      <c r="BQ134" s="76">
        <v>12.770857958375672</v>
      </c>
      <c r="BR134" s="76">
        <v>12.386879000474858</v>
      </c>
      <c r="BS134" s="76">
        <v>12.605672793637286</v>
      </c>
      <c r="BT134" s="76">
        <v>13.159279617998287</v>
      </c>
      <c r="BU134" s="76">
        <v>13.444771057885054</v>
      </c>
      <c r="BV134" s="76">
        <v>13.553754282492164</v>
      </c>
      <c r="BW134" s="76">
        <v>13.635043867842535</v>
      </c>
      <c r="BZ134" s="65"/>
    </row>
    <row r="135" spans="1:78" x14ac:dyDescent="0.35">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60"/>
      <c r="AQ135" s="60"/>
      <c r="AR135" s="60"/>
      <c r="AS135" s="60"/>
      <c r="AT135" s="60"/>
      <c r="AU135" s="60"/>
      <c r="AV135" s="60"/>
      <c r="AW135" s="60"/>
      <c r="AX135" s="60"/>
      <c r="AY135" s="60"/>
      <c r="AZ135" s="60"/>
      <c r="BA135" s="60"/>
      <c r="BB135" s="60"/>
      <c r="BC135" s="60"/>
      <c r="BD135" s="60"/>
      <c r="BE135" s="60"/>
      <c r="BF135" s="60"/>
      <c r="BG135" s="60"/>
      <c r="BH135" s="60"/>
      <c r="BI135" s="60"/>
      <c r="BJ135" s="60"/>
      <c r="BK135" s="60"/>
      <c r="BL135" s="60"/>
      <c r="BM135" s="60"/>
      <c r="BN135" s="60"/>
      <c r="BO135" s="60"/>
      <c r="BP135" s="60"/>
      <c r="BQ135" s="60"/>
      <c r="BR135" s="60"/>
      <c r="BS135" s="60"/>
      <c r="BT135" s="60"/>
      <c r="BU135" s="60"/>
      <c r="BV135" s="60"/>
      <c r="BW135" s="60"/>
      <c r="BX135" s="61"/>
    </row>
    <row r="136" spans="1:78" x14ac:dyDescent="0.35">
      <c r="A136" s="1" t="s">
        <v>157</v>
      </c>
    </row>
    <row r="137" spans="1:78" x14ac:dyDescent="0.35">
      <c r="A137" s="1" t="s">
        <v>158</v>
      </c>
    </row>
    <row r="138" spans="1:78" x14ac:dyDescent="0.35">
      <c r="A138" s="1" t="s">
        <v>159</v>
      </c>
    </row>
    <row r="139" spans="1:78" x14ac:dyDescent="0.35">
      <c r="A139" s="1" t="s">
        <v>160</v>
      </c>
    </row>
    <row r="140" spans="1:78" x14ac:dyDescent="0.35">
      <c r="A140" s="1" t="s">
        <v>49</v>
      </c>
    </row>
  </sheetData>
  <mergeCells count="5">
    <mergeCell ref="BX4:BX7"/>
    <mergeCell ref="BX21:BX22"/>
    <mergeCell ref="BX107:BX111"/>
    <mergeCell ref="BX66:BX67"/>
    <mergeCell ref="BX68:BX69"/>
  </mergeCells>
  <phoneticPr fontId="1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zoomScale="70" zoomScaleNormal="70" workbookViewId="0">
      <selection activeCell="R93" sqref="R93"/>
    </sheetView>
  </sheetViews>
  <sheetFormatPr defaultRowHeight="14.5" x14ac:dyDescent="0.3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CD147-DDED-4E2D-8E0F-24EC76B4F345}">
  <dimension ref="B2:D11"/>
  <sheetViews>
    <sheetView showGridLines="0" workbookViewId="0">
      <selection activeCell="B2" sqref="B2"/>
    </sheetView>
  </sheetViews>
  <sheetFormatPr defaultRowHeight="14.5" x14ac:dyDescent="0.35"/>
  <cols>
    <col min="2" max="2" width="59" customWidth="1"/>
    <col min="3" max="3" width="33.453125" bestFit="1" customWidth="1"/>
    <col min="4" max="4" width="73.453125" bestFit="1" customWidth="1"/>
  </cols>
  <sheetData>
    <row r="2" spans="2:4" x14ac:dyDescent="0.35">
      <c r="B2" s="58" t="s">
        <v>135</v>
      </c>
      <c r="C2" s="58" t="s">
        <v>136</v>
      </c>
      <c r="D2" s="58" t="s">
        <v>137</v>
      </c>
    </row>
    <row r="3" spans="2:4" ht="138.75" customHeight="1" x14ac:dyDescent="0.35">
      <c r="B3" s="56" t="s">
        <v>138</v>
      </c>
      <c r="C3" s="56" t="s">
        <v>138</v>
      </c>
      <c r="D3" s="57" t="s">
        <v>196</v>
      </c>
    </row>
    <row r="4" spans="2:4" ht="43.5" x14ac:dyDescent="0.35">
      <c r="B4" s="56" t="s">
        <v>107</v>
      </c>
      <c r="C4" s="57" t="s">
        <v>141</v>
      </c>
      <c r="D4" s="57" t="s">
        <v>179</v>
      </c>
    </row>
    <row r="5" spans="2:4" ht="29" x14ac:dyDescent="0.35">
      <c r="B5" s="56" t="s">
        <v>139</v>
      </c>
      <c r="C5" s="57" t="s">
        <v>142</v>
      </c>
      <c r="D5" s="57" t="s">
        <v>143</v>
      </c>
    </row>
    <row r="6" spans="2:4" ht="29" x14ac:dyDescent="0.35">
      <c r="B6" s="56" t="s">
        <v>145</v>
      </c>
      <c r="C6" s="57" t="s">
        <v>146</v>
      </c>
      <c r="D6" s="57" t="s">
        <v>144</v>
      </c>
    </row>
    <row r="7" spans="2:4" ht="43.5" x14ac:dyDescent="0.35">
      <c r="B7" s="56" t="s">
        <v>140</v>
      </c>
      <c r="C7" s="57" t="s">
        <v>148</v>
      </c>
      <c r="D7" s="57" t="s">
        <v>147</v>
      </c>
    </row>
    <row r="8" spans="2:4" ht="29" x14ac:dyDescent="0.35">
      <c r="B8" s="56" t="s">
        <v>180</v>
      </c>
      <c r="C8" s="57" t="s">
        <v>187</v>
      </c>
      <c r="D8" s="57" t="s">
        <v>197</v>
      </c>
    </row>
    <row r="9" spans="2:4" ht="29" x14ac:dyDescent="0.35">
      <c r="B9" s="56" t="s">
        <v>181</v>
      </c>
      <c r="C9" s="57" t="s">
        <v>183</v>
      </c>
      <c r="D9" s="57" t="s">
        <v>198</v>
      </c>
    </row>
    <row r="10" spans="2:4" x14ac:dyDescent="0.35">
      <c r="B10" s="56" t="s">
        <v>182</v>
      </c>
      <c r="C10" s="57" t="s">
        <v>185</v>
      </c>
      <c r="D10" s="57" t="s">
        <v>188</v>
      </c>
    </row>
    <row r="11" spans="2:4" ht="29" x14ac:dyDescent="0.35">
      <c r="B11" s="56" t="s">
        <v>186</v>
      </c>
      <c r="C11" s="57" t="s">
        <v>184</v>
      </c>
      <c r="D11" s="57" t="s">
        <v>189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4 - Mobile</vt:lpstr>
      <vt:lpstr>Charts</vt:lpstr>
      <vt:lpstr>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Ivor Kelly</dc:creator>
  <cp:lastModifiedBy>Áine O'Gorman</cp:lastModifiedBy>
  <dcterms:created xsi:type="dcterms:W3CDTF">2016-03-24T13:00:33Z</dcterms:created>
  <dcterms:modified xsi:type="dcterms:W3CDTF">2023-09-07T09:28:26Z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76b50397-8d88-4e06-b2ee-f1cbb238f40a</vt:lpwstr>
  </property>
</Properties>
</file>