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C:\Users\mcgranea\Downloads\"/>
    </mc:Choice>
  </mc:AlternateContent>
  <xr:revisionPtr revIDLastSave="0" documentId="8_{0235EA8E-F9A0-4F95-B768-22790E63176E}" xr6:coauthVersionLast="47" xr6:coauthVersionMax="47" xr10:uidLastSave="{00000000-0000-0000-0000-000000000000}"/>
  <bookViews>
    <workbookView xWindow="-110" yWindow="-110" windowWidth="25180" windowHeight="16140" tabRatio="853" firstSheet="1" activeTab="3" xr2:uid="{00000000-000D-0000-FFFF-FFFF00000000}"/>
  </bookViews>
  <sheets>
    <sheet name="Revisions_Notes" sheetId="22" r:id="rId1"/>
    <sheet name="Respondents List" sheetId="39" r:id="rId2"/>
    <sheet name="Glossary" sheetId="17" r:id="rId3"/>
    <sheet name="1 - General Industry" sheetId="14" r:id="rId4"/>
    <sheet name="2 - Revenues" sheetId="32" r:id="rId5"/>
    <sheet name="3 - Fixed Voice" sheetId="35" r:id="rId6"/>
    <sheet name="4 - Mobile" sheetId="36" r:id="rId7"/>
    <sheet name="5 - Broadband" sheetId="34" r:id="rId8"/>
    <sheet name="5.1 - Broadband Coverage" sheetId="38" r:id="rId9"/>
    <sheet name="6 - Broadcasting Data" sheetId="20" r:id="rId10"/>
    <sheet name="6 - Pricing Data" sheetId="16" state="hidden" r:id="rId11"/>
    <sheet name="Sheet1" sheetId="37" state="hidden" r:id="rId12"/>
  </sheets>
  <definedNames>
    <definedName nam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D77" i="32" l="1"/>
  <c r="Q19" i="20" l="1"/>
  <c r="Q20" i="20"/>
  <c r="Q21" i="20"/>
  <c r="Q22" i="20"/>
  <c r="Q15" i="20"/>
  <c r="AD1" i="38" l="1"/>
  <c r="P15" i="20" l="1"/>
  <c r="O15" i="20"/>
  <c r="P19" i="20"/>
  <c r="P20" i="20"/>
  <c r="P21" i="20"/>
  <c r="P22" i="20"/>
  <c r="AC1" i="38"/>
  <c r="AB1" i="38" l="1"/>
  <c r="M22" i="20"/>
  <c r="N22" i="20"/>
  <c r="L15" i="20"/>
  <c r="O22" i="20"/>
  <c r="O21" i="20" l="1"/>
  <c r="O20" i="20"/>
  <c r="O19" i="20"/>
  <c r="AA1" i="38"/>
  <c r="N15" i="20" l="1"/>
  <c r="Z1" i="38" l="1"/>
  <c r="N35" i="20"/>
  <c r="Y1" i="38"/>
  <c r="N16" i="20" l="1"/>
  <c r="N21" i="20"/>
  <c r="N20" i="20"/>
  <c r="N19" i="20"/>
  <c r="N17" i="20"/>
  <c r="B2" i="38" l="1"/>
  <c r="C2" i="38" s="1"/>
  <c r="D2" i="38" s="1"/>
  <c r="E2" i="38" s="1"/>
  <c r="F2" i="38" s="1"/>
  <c r="G2" i="38" s="1"/>
  <c r="H2" i="38" s="1"/>
  <c r="I2" i="38" s="1"/>
  <c r="J2" i="38" s="1"/>
  <c r="K2" i="38" s="1"/>
  <c r="L2" i="38" s="1"/>
  <c r="M2" i="38" s="1"/>
  <c r="N2" i="38" s="1"/>
  <c r="O2" i="38" s="1"/>
  <c r="P2" i="38" s="1"/>
  <c r="Q2" i="38" s="1"/>
  <c r="R2" i="38" s="1"/>
  <c r="S2" i="38" s="1"/>
  <c r="T2" i="38" s="1"/>
  <c r="U2" i="38" s="1"/>
  <c r="V2" i="38" s="1"/>
  <c r="W2" i="38" s="1"/>
  <c r="X2" i="38" s="1"/>
  <c r="Y2" i="38" s="1"/>
  <c r="Z2" i="38" s="1"/>
  <c r="AA2" i="38" s="1"/>
  <c r="AB2" i="38" s="1"/>
  <c r="AC2" i="38" s="1"/>
  <c r="AD2" i="38" s="1"/>
  <c r="B1" i="38"/>
  <c r="C1" i="38"/>
  <c r="D1" i="38"/>
  <c r="E1" i="38"/>
  <c r="F1" i="38"/>
  <c r="G1" i="38"/>
  <c r="H1" i="38"/>
  <c r="I1" i="38"/>
  <c r="J1" i="38"/>
  <c r="K1" i="38"/>
  <c r="L1" i="38"/>
  <c r="M1" i="38"/>
  <c r="N1" i="38"/>
  <c r="O1" i="38"/>
  <c r="P1" i="38"/>
  <c r="Q1" i="38"/>
  <c r="R1" i="38"/>
  <c r="S1" i="38"/>
  <c r="T1" i="38"/>
  <c r="U1" i="38"/>
  <c r="V1" i="38"/>
  <c r="W1" i="38"/>
  <c r="X1" i="38"/>
  <c r="A14" i="14" l="1"/>
  <c r="A13" i="14"/>
  <c r="A10" i="14"/>
  <c r="A9" i="14"/>
  <c r="L7" i="37"/>
  <c r="L6" i="37"/>
  <c r="M7" i="37" l="1"/>
  <c r="M6" i="37"/>
  <c r="M5" i="37"/>
  <c r="M35" i="20" l="1"/>
  <c r="M15" i="20" l="1"/>
  <c r="M20" i="20" l="1"/>
  <c r="M19" i="20" l="1"/>
  <c r="M21" i="20"/>
  <c r="M17" i="20"/>
  <c r="M16" i="20"/>
  <c r="L35" i="20" l="1"/>
  <c r="K35" i="20"/>
  <c r="J35" i="20"/>
  <c r="I35" i="20"/>
  <c r="H35" i="20"/>
  <c r="G35" i="20"/>
  <c r="F35" i="20"/>
  <c r="E35" i="20"/>
  <c r="D35" i="20"/>
  <c r="C35" i="20"/>
  <c r="B35" i="20"/>
  <c r="B16" i="20" l="1"/>
  <c r="J16" i="20"/>
  <c r="I17" i="20"/>
  <c r="H21" i="20"/>
  <c r="F17" i="20"/>
  <c r="H20" i="20"/>
  <c r="F21" i="20"/>
  <c r="E17" i="20"/>
  <c r="G20" i="20"/>
  <c r="D15" i="20"/>
  <c r="C19" i="20"/>
  <c r="E21" i="20"/>
  <c r="D19" i="20"/>
  <c r="C16" i="20"/>
  <c r="K16" i="20"/>
  <c r="D16" i="20"/>
  <c r="L16" i="20"/>
  <c r="C20" i="20"/>
  <c r="K20" i="20"/>
  <c r="E15" i="20"/>
  <c r="G17" i="20"/>
  <c r="I20" i="20"/>
  <c r="I16" i="20"/>
  <c r="E19" i="20"/>
  <c r="G21" i="20"/>
  <c r="G15" i="20"/>
  <c r="F19" i="20"/>
  <c r="K19" i="20"/>
  <c r="H16" i="20"/>
  <c r="F15" i="20"/>
  <c r="H17" i="20"/>
  <c r="H15" i="20"/>
  <c r="E16" i="20"/>
  <c r="G19" i="20"/>
  <c r="L19" i="20"/>
  <c r="F16" i="20"/>
  <c r="H19" i="20"/>
  <c r="E20" i="20"/>
  <c r="G16" i="20"/>
  <c r="D17" i="20"/>
  <c r="L17" i="20"/>
  <c r="F20" i="20"/>
  <c r="C21" i="20"/>
  <c r="K21" i="20"/>
  <c r="J20" i="20"/>
  <c r="B20" i="20"/>
  <c r="B17" i="20"/>
  <c r="J17" i="20"/>
  <c r="D20" i="20"/>
  <c r="L20" i="20"/>
  <c r="I21" i="20"/>
  <c r="I15" i="20"/>
  <c r="C17" i="20"/>
  <c r="K17" i="20"/>
  <c r="B21" i="20"/>
  <c r="J21" i="20"/>
  <c r="B15" i="20"/>
  <c r="J15" i="20"/>
  <c r="I19" i="20"/>
  <c r="C15" i="20"/>
  <c r="K15" i="20"/>
  <c r="B19" i="20"/>
  <c r="J19" i="20"/>
  <c r="D21" i="20"/>
  <c r="L21" i="20"/>
</calcChain>
</file>

<file path=xl/sharedStrings.xml><?xml version="1.0" encoding="utf-8"?>
<sst xmlns="http://schemas.openxmlformats.org/spreadsheetml/2006/main" count="23602" uniqueCount="930">
  <si>
    <t>Revisions &amp; Notes</t>
  </si>
  <si>
    <t>*Most recent two years</t>
  </si>
  <si>
    <t>Q2 2026</t>
  </si>
  <si>
    <t xml:space="preserve">Operator </t>
  </si>
  <si>
    <t>Revisions</t>
  </si>
  <si>
    <t>Quarters Impacted</t>
  </si>
  <si>
    <t>Tetra</t>
  </si>
  <si>
    <t>Revenue Revised</t>
  </si>
  <si>
    <t>Q1 2026</t>
  </si>
  <si>
    <t>Regional Broadband Ireland</t>
  </si>
  <si>
    <t>VOIP subscriber numbers revised</t>
  </si>
  <si>
    <t>Q4 2025-Q1 2026</t>
  </si>
  <si>
    <t>Ivertec</t>
  </si>
  <si>
    <t>Call Origination Revision</t>
  </si>
  <si>
    <t>Sky</t>
  </si>
  <si>
    <t>Data Traffic estimated</t>
  </si>
  <si>
    <t>Starlink</t>
  </si>
  <si>
    <t>No. of BB Lines revised</t>
  </si>
  <si>
    <t>Three</t>
  </si>
  <si>
    <t>Revised SMS and MMS revenue</t>
  </si>
  <si>
    <t>Aptus</t>
  </si>
  <si>
    <t>Revised VOIP Lines &amp; Double play bundles</t>
  </si>
  <si>
    <t>Q1 2025-Q4 2025</t>
  </si>
  <si>
    <t>BTBTIL</t>
  </si>
  <si>
    <t>Revenue revised</t>
  </si>
  <si>
    <t>Q4 2025</t>
  </si>
  <si>
    <t>Voice lines revised</t>
  </si>
  <si>
    <t>ECL (formerly BT)</t>
  </si>
  <si>
    <t>Telcom</t>
  </si>
  <si>
    <t>Revenue breakdown revised</t>
  </si>
  <si>
    <t>Q2 - Q4 2025</t>
  </si>
  <si>
    <t>Centurylink (Lumen Technologies)</t>
  </si>
  <si>
    <t>An Post</t>
  </si>
  <si>
    <t>Lyca</t>
  </si>
  <si>
    <t>Revenue</t>
  </si>
  <si>
    <t>Q3 2024</t>
  </si>
  <si>
    <t>ECL (former BT)</t>
  </si>
  <si>
    <t>Revised Wholesale Revenue</t>
  </si>
  <si>
    <t>Q3 2025</t>
  </si>
  <si>
    <t>PSTN/ISDN minutes revised</t>
  </si>
  <si>
    <t>eNet</t>
  </si>
  <si>
    <t>Broadband Revenue for Copper revised</t>
  </si>
  <si>
    <t>Magnet+</t>
  </si>
  <si>
    <t>Revised Minutes</t>
  </si>
  <si>
    <t>IFA Telecom</t>
  </si>
  <si>
    <t>Revised PSTN revenue</t>
  </si>
  <si>
    <t>Revised Intra EEA Alternative Tariffs and Intra EEA Price Regulated</t>
  </si>
  <si>
    <t>Revised ARPU figures</t>
  </si>
  <si>
    <t>Q2 2025 - Q3 2025</t>
  </si>
  <si>
    <t>Revised VOIP revenue</t>
  </si>
  <si>
    <t>AT&amp;T</t>
  </si>
  <si>
    <t>Revised call origination figures</t>
  </si>
  <si>
    <t>LycaMobile</t>
  </si>
  <si>
    <t>Revised Porting figures</t>
  </si>
  <si>
    <t>Q2 2025</t>
  </si>
  <si>
    <t>Revised speed figures</t>
  </si>
  <si>
    <t>VOIP national minutes revised</t>
  </si>
  <si>
    <t>Q4 2024 - Q2 2025</t>
  </si>
  <si>
    <t>Orange</t>
  </si>
  <si>
    <t>Call Origin International (excluding EEA) VOIP minutes revised</t>
  </si>
  <si>
    <t>Revised residential VOIP figures</t>
  </si>
  <si>
    <t>ESBT</t>
  </si>
  <si>
    <t>Investment amount revised</t>
  </si>
  <si>
    <t>Airwire LTD</t>
  </si>
  <si>
    <t>Q1 2025</t>
  </si>
  <si>
    <t>Rural Wifi</t>
  </si>
  <si>
    <t>FWA volumes revised</t>
  </si>
  <si>
    <t>VOIP minutes revised</t>
  </si>
  <si>
    <t>Q4 2024</t>
  </si>
  <si>
    <t>Virgin</t>
  </si>
  <si>
    <t>Mobile Porting volumes revised</t>
  </si>
  <si>
    <t>Lyca Mobile</t>
  </si>
  <si>
    <t xml:space="preserve">Mobile Revenue for Mobile Voice Connection, Rental and Call Revenue (Domestic and International) </t>
  </si>
  <si>
    <t>Vodafone</t>
  </si>
  <si>
    <t>Roaming Data Traffic (GB) revised</t>
  </si>
  <si>
    <t>DSL volumes revised</t>
  </si>
  <si>
    <t>Q4 2023  -  Q2 2024</t>
  </si>
  <si>
    <t>BT</t>
  </si>
  <si>
    <t>Revenue Retail VOIP line rental and connections revised</t>
  </si>
  <si>
    <t>Nuacom</t>
  </si>
  <si>
    <t>Voice Traffic revised</t>
  </si>
  <si>
    <t>Voxbone</t>
  </si>
  <si>
    <t>Other Mobile Wholesale Revenue revised</t>
  </si>
  <si>
    <t>ARPU revision</t>
  </si>
  <si>
    <t>Blended ARPU figures revised</t>
  </si>
  <si>
    <t>Q2 2023  -  Q2 2024</t>
  </si>
  <si>
    <t>An Post Mobile</t>
  </si>
  <si>
    <t xml:space="preserve">Mobile Revenue categories revised </t>
  </si>
  <si>
    <t>Q2 2024</t>
  </si>
  <si>
    <t>ComReg</t>
  </si>
  <si>
    <t>Fixed Number Ported revised</t>
  </si>
  <si>
    <t>Data per dedicated MBB subscriber (GB)</t>
  </si>
  <si>
    <t>Q1 2021  -  Q2 2024</t>
  </si>
  <si>
    <t>Data per smartphone (GB)</t>
  </si>
  <si>
    <t>Q3 2021  -  Q2 2024</t>
  </si>
  <si>
    <t>"Mobile Voice and Other Revenue" revised, affecting Total Mobile Retail Revenue and Total Retail Market Revenue</t>
  </si>
  <si>
    <t xml:space="preserve">ComReg </t>
  </si>
  <si>
    <t>Mobile Phone services ARPU revised</t>
  </si>
  <si>
    <t>Blacknight</t>
  </si>
  <si>
    <t>Q1 - Q4 2023</t>
  </si>
  <si>
    <t>Regional Broadband</t>
  </si>
  <si>
    <t>FTTP/VDSL figures Revised</t>
  </si>
  <si>
    <t>Q3 2023, Q4 2023</t>
  </si>
  <si>
    <t>Magnet</t>
  </si>
  <si>
    <t>Q4 2023</t>
  </si>
  <si>
    <t>Data Trafic Volumes Revised</t>
  </si>
  <si>
    <t>Q1 2024</t>
  </si>
  <si>
    <t>Eir</t>
  </si>
  <si>
    <t>Q4 2023 and Q1 2024</t>
  </si>
  <si>
    <t>Fixed Voice Lines Revised</t>
  </si>
  <si>
    <t>IP Telecom</t>
  </si>
  <si>
    <t>Vodafone Mobile</t>
  </si>
  <si>
    <t>Off Net Mobile Minutes Revised</t>
  </si>
  <si>
    <t>Q1 2023  -  Q1 2024</t>
  </si>
  <si>
    <t>Mobile to Fixed Minutes Revised</t>
  </si>
  <si>
    <t>Mobile Outgoing International Minutes Revised</t>
  </si>
  <si>
    <t>SMS Volumes Revised</t>
  </si>
  <si>
    <t>MMS Volumes Revised</t>
  </si>
  <si>
    <t>Eir Mobile</t>
  </si>
  <si>
    <t>Digiweb/Viatel</t>
  </si>
  <si>
    <t>FTTP/VDSL figures revised</t>
  </si>
  <si>
    <t>Q1 - Q3 2023</t>
  </si>
  <si>
    <t>Pure Telecom</t>
  </si>
  <si>
    <t>Q1 - Q2 2023</t>
  </si>
  <si>
    <t>Colt</t>
  </si>
  <si>
    <t>Q3 2023</t>
  </si>
  <si>
    <t>Pure</t>
  </si>
  <si>
    <t>Revision of FTTH &amp; VDSL figures</t>
  </si>
  <si>
    <t>Host</t>
  </si>
  <si>
    <t>FWA revision</t>
  </si>
  <si>
    <t>Virgin Media</t>
  </si>
  <si>
    <t>Cable and FTTP revision</t>
  </si>
  <si>
    <t>Revision of FTTH &amp; VDSL &amp; DSL figures</t>
  </si>
  <si>
    <t>Tesco Mobile</t>
  </si>
  <si>
    <t>Subs by technology breakout revised</t>
  </si>
  <si>
    <t>Q4 2021  -  Q2 2023</t>
  </si>
  <si>
    <t>The following table lists the respondents who submitted data which was used to produce the Q2 2026 Quarterly Key Data Report.</t>
  </si>
  <si>
    <t>No</t>
  </si>
  <si>
    <t>Respondent Name (Number = 55)</t>
  </si>
  <si>
    <t>Air Wire Ltd</t>
  </si>
  <si>
    <t>Aptus Ltd</t>
  </si>
  <si>
    <t>AT&amp;T Global Network Services Ireland Limited</t>
  </si>
  <si>
    <t>Blacknight Internet Solutions</t>
  </si>
  <si>
    <t>BT Business Telecoms Ireland Ltd</t>
  </si>
  <si>
    <t>CenturyLink Communications Ireland (Lumen Technologies)</t>
  </si>
  <si>
    <t>Colt Technology Services Limited</t>
  </si>
  <si>
    <t>Crossan CableComm Limited</t>
  </si>
  <si>
    <t>Digitalforge</t>
  </si>
  <si>
    <t>Digitalwell/Welltel (Ireland) Limited</t>
  </si>
  <si>
    <t>Digiweb Limited (Viatel Technology Group)</t>
  </si>
  <si>
    <t>Eircom Limited</t>
  </si>
  <si>
    <t>Enet Communications Limited (Speed Fibre Group)</t>
  </si>
  <si>
    <t>E-Net (Speed Fibre Group)</t>
  </si>
  <si>
    <t>ESB Telecom</t>
  </si>
  <si>
    <t>EU Networks Ireland Private Fiber Limited</t>
  </si>
  <si>
    <t>Eurona Brisknet Ltd</t>
  </si>
  <si>
    <t>Fastcom Broadband Limited</t>
  </si>
  <si>
    <t>Fulnett Limited t/a Strencom</t>
  </si>
  <si>
    <t>Goldfish Telecom Limited</t>
  </si>
  <si>
    <t>GTT Communications</t>
  </si>
  <si>
    <t>Hibernia Atlantic Cable Systems Limited/EXA</t>
  </si>
  <si>
    <t>Host Ireland/Elio Networks</t>
  </si>
  <si>
    <t>I.P. Telecom</t>
  </si>
  <si>
    <t>Imagine Group</t>
  </si>
  <si>
    <t>Ivertec Limited</t>
  </si>
  <si>
    <t>JS Whizzy Internet Limited</t>
  </si>
  <si>
    <t>Lighthouse Networks Ltd t/a LightNet</t>
  </si>
  <si>
    <t>Lycamobile Ireland Limited</t>
  </si>
  <si>
    <t>MagnetPlus (Speed Fibre Group)</t>
  </si>
  <si>
    <t>National Broadband Ireland (NBI)</t>
  </si>
  <si>
    <t>Net1 Ltd</t>
  </si>
  <si>
    <t>Orange Business Telecommunications Services Ltd</t>
  </si>
  <si>
    <t>Prepay Power Ltd</t>
  </si>
  <si>
    <t>Pure Telecom Limited</t>
  </si>
  <si>
    <t>Rapid Broadband Limited</t>
  </si>
  <si>
    <t>SIRO</t>
  </si>
  <si>
    <t>Sky Ireland Limited</t>
  </si>
  <si>
    <t>Starlink Internet Services Limited</t>
  </si>
  <si>
    <t>Tesco Mobile Ireland Limited</t>
  </si>
  <si>
    <t>Three Ireland (Hutchison) Limited</t>
  </si>
  <si>
    <t>Transaction Network Services (Ireland) Limited</t>
  </si>
  <si>
    <t>Verizon Ireland Limited</t>
  </si>
  <si>
    <t>Virgin Media Business Limited</t>
  </si>
  <si>
    <t>Virgin Media Ireland Limited</t>
  </si>
  <si>
    <t>Vodafone Ireland Limited</t>
  </si>
  <si>
    <t>Voxbone SA</t>
  </si>
  <si>
    <t>Westnet</t>
  </si>
  <si>
    <t>Zayo Group</t>
  </si>
  <si>
    <t>Indicator</t>
  </si>
  <si>
    <t>Definition</t>
  </si>
  <si>
    <t>Fixed, Mobile &amp; Broadcasting Retail Revenues</t>
  </si>
  <si>
    <t xml:space="preserve">Total aggregate industry retail revenues generated by operators, split between fixed line, mobile and broadcasting services. </t>
  </si>
  <si>
    <t>Voice Traffic</t>
  </si>
  <si>
    <t>Volume of voice calls originating (or initiated) from fixed (PSTN/ISDN and VOIP) networks and from mobile networks.</t>
  </si>
  <si>
    <t>Subscriptions (Mobile)</t>
  </si>
  <si>
    <t>Number of mobile retail subscriptions in Ireland.</t>
  </si>
  <si>
    <t>Fixed Line Retail Revenues</t>
  </si>
  <si>
    <t xml:space="preserve">Breakdown of total retail revenue generated by the provision of retail fixed voice and data services, among a specific set of sub-categories:                                                                                              •	Retail fixed voice services (PSTN, ISDN and VOIP).
•	Retail broadband services; 
•	Retail revenues from leased lines and
Other Retail telecoms revenues such as managed data services other services.                                   </t>
  </si>
  <si>
    <t xml:space="preserve">Total Mobile Retail Revenues </t>
  </si>
  <si>
    <t xml:space="preserve">Total aggregate retail revenues generated by mobile network operators, split between voice, messaging and data services. </t>
  </si>
  <si>
    <t>Fixed Subscriber Lines</t>
  </si>
  <si>
    <t>This figure includes;                                                                  
• Fixed telephony subscriber lines     
• Internet subscriber lines     
• Television subscriber lines                                                           
• Includes both standalone and bundled subscriber lines (Single, Double, Triple &amp; Quad play)</t>
  </si>
  <si>
    <t>Fixed Voice Subscriber Lines</t>
  </si>
  <si>
    <t>Total number of fixed voice subscriber lines (either standalone or part of a bundle).</t>
  </si>
  <si>
    <t>Mobile Numbers Ported</t>
  </si>
  <si>
    <t>Number of mobile numbers which have been retained by customers when they switched from one mobile operator to another. 
Switching between operators using the same underlying network for the provision of fixed voice services is not recorded in this number.</t>
  </si>
  <si>
    <t>Fixed Numbers Ported</t>
  </si>
  <si>
    <t>Number of fixed numbers which have been retained by customers when they switched from one mobile operator to another. 
Switching between operators using the same underlying network for the provision of fixed voice services is not recorded in this number.</t>
  </si>
  <si>
    <t xml:space="preserve">Total Proportion of VOIP Minutes </t>
  </si>
  <si>
    <t>VOIP minutes as a percentage of the Total Fixed Voice Call minutes.</t>
  </si>
  <si>
    <t>Market Shares by Fixed Voice Telephony</t>
  </si>
  <si>
    <t>Fixed Voice market share for operators who have 2% or more fixed voice lines market share, This is based on the total fixed voice (PSTN, ISDN, VOIP) subscriber lines</t>
  </si>
  <si>
    <t>Market Share by Fixed Line Retail Revenue</t>
  </si>
  <si>
    <t>Fixed line retail revenue market share for operators who have 2.0% or more revenues market share. Includes revenues from the provision of retail fixed voice services, retail broadband services and retail leased line, managed data, and other ancillary services including web-hosting, directory publication and other services.</t>
  </si>
  <si>
    <t>Market Share by Fixed Line Retail and Wholesale Revenue</t>
  </si>
  <si>
    <t>Fixed line retail and wholesale revenue market share for operators who have 2.0% or more revenues market share. Includes revenues from the provision of interconnection, wholesale fixed narrowband access, wholesale broadband access, wholesale leased lines and managed data services (including revenues from Partial Private Circuits), retail fixed voice services, retail broadband services and retail leased line, managed data, and other ancillary services including web-hosting, directory publication and other services.</t>
  </si>
  <si>
    <t xml:space="preserve">Total Voice, SMS/MMS and Data Volumes </t>
  </si>
  <si>
    <t>Total volumes of mobile voice (calls), messages (both SMS and MMS) and data usage (both downloads and uploads) made over mobile networks on a quarterly basis. Exclude calls and messages from MNO.</t>
  </si>
  <si>
    <t xml:space="preserve">Mobile Subscriptions </t>
  </si>
  <si>
    <t>The total number of mobile phone subscriptions (both billpay and prepaid) inclusive of and exclusive of mobile broadband subscriptions in Ireland. A prepaid subscriber refers to an active prepaid subscriber – i.e. those who have made an event that decrements their balance in the previous 90 days such as a pre-paid top up, outgoing call, SMS, MMS or mobile internet usage. A contract customer refers to a customer with a current contract subscription.</t>
  </si>
  <si>
    <t>Mobile Subscriptions by Technology Used</t>
  </si>
  <si>
    <t>Mobile subscriptions split by technology used (2G/3G/4G/5G) each quarter</t>
  </si>
  <si>
    <t>Mobile Penetration per capita</t>
  </si>
  <si>
    <t>Calculated using the relevant mobile subscriptions and the CSO population figures per quarter</t>
  </si>
  <si>
    <t>Monthly SMS/MMS Volumes</t>
  </si>
  <si>
    <t>Mobile SMS &amp; MMS volumes per quarter divided by 3</t>
  </si>
  <si>
    <t>Monthly Data Volumes</t>
  </si>
  <si>
    <t>Mobile data volumes for smartphones &amp; mobile broadband subscriptions per quarter divided by 3</t>
  </si>
  <si>
    <t xml:space="preserve">Market Share by Subscription (inc. MBB and M2M) </t>
  </si>
  <si>
    <t>Each mobile operator’s share of the total number of mobile subscriptions (GSM/2G Sims, 3G/HSDPA Sims and 4G/LTE &amp; 5G data cards and modems), expressed as a percentage.</t>
  </si>
  <si>
    <t>Market Share by Business Subscription (exc. MBB and M2M</t>
  </si>
  <si>
    <t>The percentage market share of Business subscriptions in Ireland excluding mobile broadband (Dongles) and Machine to Machine(M2M) subscriptions .</t>
  </si>
  <si>
    <t>Market Share by Machine-to-Machine Subscription</t>
  </si>
  <si>
    <t>The percentage market share of Machine to Machine subscriptions in Ireland.</t>
  </si>
  <si>
    <t>Market Share by Fixed Broadband Subscription</t>
  </si>
  <si>
    <t>The percentage market share of the fixed broadband market by operator with at least 2.0% market share.</t>
  </si>
  <si>
    <t>Market Share by Mobile Broadband Subscription</t>
  </si>
  <si>
    <t>The percentage market share of mobile broadband subscriptions by operator</t>
  </si>
  <si>
    <t>Broadband Subscriber lines By Platform</t>
  </si>
  <si>
    <t>Total number of broadband subscriber lines (both residential and business customers) by means of DSL, VDSL, cable modem, fibre to the premises, satellite, fixed wireless access and/or mobile broadband. From Q3 2025, FWA now includes fixed wireless broadband connections provided to a fixed location over 4G and 5G mobile networks.Cable modems allow Internet broadband access by means of cable TV connections. Fixed wireless access allows internet broadband access by means of wireless devices or systems located in fixed locations, such as homes and offices. Mobile broadband allows users to access the Internet both at a fixed location and while on the move by means of a data card, USB dongle attached to a laptop or Mi-Fi device.</t>
  </si>
  <si>
    <t>Broadband Coverage: Premises Passed</t>
  </si>
  <si>
    <t>A premises is passed with Broadband and has Broadband Coverage when there is the capability to provide a broadband communications service in the standard timeframes and within the standard cost parameters</t>
  </si>
  <si>
    <t>Broadband Lines</t>
  </si>
  <si>
    <t>The Network Operators Eir, NBI, SIRO, Virgin Media, Magnet and Crossan each provide information on total FTTP broadband lines rolled out. This metric is based on the total number of FTTP lines, with a premises potentially having more than one FTTP broadband line. For example, a business premises may have multiple FTTP broadband lines. Individual Network Operators may also have FTTP broadband lines at the same premises. Therefore, adding the operators figures together does not indicate unique premises coverage. This coverage is captured as part of the Total FTTP and Cable Coverage.</t>
  </si>
  <si>
    <t>Broadband Coverage: Total FTTP and Cable Coverage</t>
  </si>
  <si>
    <t xml:space="preserve"> Each Network Operator provides a list of Eircodes associated with each broadband line. ComReg combines all Eircodes and derives a unique coverage figure for each premises by removing instances where Eircodes are passed by more than one network. Each premises (Eircode) which has FTTP and/or Cable is only counted once regardless of how many lines are present at the premises (Eircode). This total premises (Eircodes) passed figure is then divided by the total Eircodes for Ireland, which is taken from the ‘Postal Address’ field of the Eircode database.</t>
  </si>
  <si>
    <t>Broadband Coverage: Take Up Rate</t>
  </si>
  <si>
    <t xml:space="preserve">This metric is based on the total number of active FTTP premises where a unique active figure is derived for each premises (as measured by Eircodes). This removes instances where a single premises (e.g. a business) has multiple lines at the premises. This active FTTP premises figure is then divided by the total unique premises passed figure as calculated under ‘Total Gigabit ( FTTP and Cable)Coverage’. </t>
  </si>
  <si>
    <t>Broadband Coverage and Take Up: Urban / Rural</t>
  </si>
  <si>
    <t>Broadband Coverage and Take Up: Address Type</t>
  </si>
  <si>
    <t>Address Type classification of premises obtained from Eircode Address Database.
Definitions
- Residential: “This type of address point has one residential addresses associated with it."
- Non-Residential: “This type of address point has one or more non-residential address (business, club or other organisation) associated with it.”
- Mixed: “This is a special case where the residential and non-residential addresses in the building are essentially the same address. The typical example is a farmhouse on an active farm. It is important to note that this is a special case. In general, a building with both residential and non-residential addresses (e.g. an apartment over a shop) will receive two address points, one commercial and one residential, and hence two Eircodes.”</t>
  </si>
  <si>
    <t>Market Share by FTTP Broadband subscriber lines</t>
  </si>
  <si>
    <t>The percentage market share of the fixed broadband market by operator with at least 2.0% market share. Operators with less than 2% market share are combined into an 'OAO' Category</t>
  </si>
  <si>
    <t>Total Broadband subscriber lines % by Sold Speed</t>
  </si>
  <si>
    <t>This provides an indication of the percentage of total retail business fixed broadband subscriber lines split by categories of actual sold download speeds.</t>
  </si>
  <si>
    <t xml:space="preserve">Fixed Broadband Platform subscriber lines by Sold Speed </t>
  </si>
  <si>
    <t>This provides an indication of the percentage of total residential and total business fixed broadband subscriber lines split by platform and categories of actual sold download speeds.</t>
  </si>
  <si>
    <t>Average Traffic per subscriber line</t>
  </si>
  <si>
    <t>Data usage (both downloads and uploads) over fixed broadband subscriber line and mobile (only data traffic from dedicated mobile broadband subscriber is considered in this figure) networks divided by the number of lines/subscribers split by each broadband platform.</t>
  </si>
  <si>
    <t>Broadband Penetration rate per household by platform</t>
  </si>
  <si>
    <t>Fixed broadband penetration rate calcaulated using the residential fixed broadband subscriber lines and the CSO household figure for each quarter.</t>
  </si>
  <si>
    <t>Broadband Penetration per Capita split by fixed &amp; mobile broadband</t>
  </si>
  <si>
    <t>Broadband penetration rate calculated using the CSO population figures per quarter and the broadband subscriber lines split by total, mobile and fixed broadband</t>
  </si>
  <si>
    <t>Reception Type</t>
  </si>
  <si>
    <t>Reception type categories are hierarchically defined and mutually exclusive. A home is classified once within reception type and this is based upon the highest form of reception available within the home</t>
  </si>
  <si>
    <t>Reception Method</t>
  </si>
  <si>
    <t xml:space="preserve">This is determined by the method by which homes with a TV receive their channels. Each home can have more than one method of reception e.g. aerial and cable or digital satellite, digital satellite and cable, etc. The question is asked for their main and up to 9 TV sets. For this reason, the total for the reception methods adds up to more than 100%. </t>
  </si>
  <si>
    <t>PVR</t>
  </si>
  <si>
    <t xml:space="preserve">A PVR is an electronic device used to record media digitally. The PVR is also known as a digital video recorder or DVR. A PVR records and plays back television programmes, but, unlike the VCR, it stores the programs in digital rather than analogue format, for example, SKY+Box, or Virgin Media Digital Video Recorder. </t>
  </si>
  <si>
    <t>Multi Total</t>
  </si>
  <si>
    <t>Multi Total: Made up of UK DTT / FTA Satellite, IPTV, Cable, and Sky homes</t>
  </si>
  <si>
    <t xml:space="preserve">Aerial </t>
  </si>
  <si>
    <t xml:space="preserve">Includes all homes who indicate an aerial as a method of reception - all Irish DTT and UK DTT </t>
  </si>
  <si>
    <t xml:space="preserve">Irish DTT </t>
  </si>
  <si>
    <t>Includes all TV homes who have IDTT (including Saorsat)</t>
  </si>
  <si>
    <t xml:space="preserve">UK DTT (Freeview) </t>
  </si>
  <si>
    <t xml:space="preserve">Includes all TV homes who have UK DTT (Freeview) </t>
  </si>
  <si>
    <t>IPTV</t>
  </si>
  <si>
    <t xml:space="preserve">IPTV is defined as paying a subscription to an IPTV provider (e.g. Eir Vision or Vodafone) </t>
  </si>
  <si>
    <t>Other Satellite</t>
  </si>
  <si>
    <t xml:space="preserve">Includes Foreign satellite, FTA satellite or Saorsat reception on any set, including homes with a lapsed Sky subscription </t>
  </si>
  <si>
    <t>Total Cable</t>
  </si>
  <si>
    <t>Includes all Cable and IPTV homes</t>
  </si>
  <si>
    <t>FTA Satellite/ Web-TV</t>
  </si>
  <si>
    <t>Homes which receive UK Freeview or foreign language channels via a satellite dish. Homes with Web TV-only are also included here (Broadband homes with no standard reception type that can view broadcast content online through a smart TV or connected device).</t>
  </si>
  <si>
    <t>Web TV</t>
  </si>
  <si>
    <t>All TV households with Broadband (fixed or mobile) that can watch content online through a Smart TV or connected device. Connected devices includes: Games Console; PC/Laptop; Tablet; Smartphone; Android Box or Stick including Amazon Firestick</t>
  </si>
  <si>
    <t>Broadcasting Sky figures</t>
  </si>
  <si>
    <t>Sky figure only includes homes with an active Sky subscription</t>
  </si>
  <si>
    <t xml:space="preserve"> 1 - General Industry Statistics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</si>
  <si>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</si>
  <si>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</si>
  <si>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</si>
  <si>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</si>
  <si>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</si>
  <si>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</si>
  <si>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</si>
  <si>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</si>
  <si>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</si>
  <si>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</si>
  <si>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</si>
  <si>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</si>
  <si>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</si>
  <si>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</si>
  <si>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</si>
  <si>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</si>
  <si>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</si>
  <si>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</si>
  <si>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</si>
  <si>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</si>
  <si>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</si>
  <si>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</si>
  <si>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</si>
  <si>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</si>
  <si>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</si>
  <si>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</si>
  <si>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</si>
  <si>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</si>
  <si>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</si>
  <si>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</si>
  <si>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</si>
  <si>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</si>
  <si>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</si>
  <si>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</si>
  <si>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</si>
  <si>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</si>
  <si>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</si>
  <si>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</si>
  <si>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</si>
  <si>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</si>
  <si>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</si>
  <si>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</si>
  <si>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</si>
  <si>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</si>
  <si>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</si>
  <si>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</si>
  <si>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</si>
  <si>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</si>
  <si>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</si>
  <si>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</si>
  <si>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</si>
  <si>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</si>
  <si>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</si>
  <si>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</si>
  <si>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</si>
  <si>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</si>
  <si>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</si>
  <si>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</si>
  <si>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</si>
  <si>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</si>
  <si>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</si>
  <si>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t>2026 Q2</t>
  </si>
  <si>
    <t>Revenues</t>
  </si>
  <si>
    <t>Source</t>
  </si>
  <si>
    <t>Total Retail Market Revenues (000s)</t>
  </si>
  <si>
    <t>Total Fixed Line Wholesale Revenues (000s)</t>
  </si>
  <si>
    <t>Total Mobile Wholesale revenues (000s)</t>
  </si>
  <si>
    <t>Total FTTP and Cable Coverage (By Eircodes)</t>
  </si>
  <si>
    <t>FTTP and Cable Take Up Rate</t>
  </si>
  <si>
    <t>Subscriber Lines</t>
  </si>
  <si>
    <t>Total Fixed Broadband Subscriber Lines</t>
  </si>
  <si>
    <t>Total Fixed Voice (PSTN, ISDN and VOIP) Subscriber lines</t>
  </si>
  <si>
    <t>Mobile Subscriptions inc. MBB and M2M - Total</t>
  </si>
  <si>
    <t>Machine to Machine (M2M) Subscriptions</t>
  </si>
  <si>
    <t xml:space="preserve">Mobile Broadband (MBB) Subscriptions </t>
  </si>
  <si>
    <t>Mobile Subscriptions exc. MBB and M2M - Total</t>
  </si>
  <si>
    <t>Total Voice Traffic Minutes (000s)</t>
  </si>
  <si>
    <t>Total Fixed Voice Minutes (000s)</t>
  </si>
  <si>
    <t>Total Mobile Voice Minutes (000s)</t>
  </si>
  <si>
    <t>Source: Quarterly Key Data Report, ComReg.</t>
  </si>
  <si>
    <t>Notes:</t>
  </si>
  <si>
    <t>From Q1 2023 Fixed voice subscriber lines are collected instead of subscriptions leading to a slight increase as one subscription can have more than one associated line</t>
  </si>
  <si>
    <t>From Q4 2017 broadcasting revenue includes data provided by Sky Ireland. Prior to this data had not been included in previous QKDRs. Data prior to Q4 2017 has not been made available. Comparisons with revenues from Q4 2017 are therefore not valid. This impacts total retail market revenues and broadcasting revenues.</t>
  </si>
  <si>
    <t>From Q4 2017 total fixed subscriptions include actual TV subscription data provided by Sky Ireland. Prior to this, actual data had not been included. For data prior to Q4 2017 ComReg estimated Sky Ireland’s TV subscriber data when sold in bundles, with this estimation based on extrapolations from market survey data. Comparisons with fixed subscription data prior to Q4 2017 are therefore not valid. This impacts total fixed subscriptions.</t>
  </si>
  <si>
    <t xml:space="preserve"> 2 - Industry Revenues</t>
  </si>
  <si>
    <r>
      <t>Total</t>
    </r>
    <r>
      <rPr>
        <b/>
        <sz val="12"/>
        <color rgb="FFFF0000"/>
        <rFont val="Calibri"/>
        <family val="2"/>
        <scheme val="minor"/>
      </rPr>
      <t xml:space="preserve"> </t>
    </r>
    <r>
      <rPr>
        <b/>
        <sz val="12"/>
        <color theme="1"/>
        <rFont val="Calibri"/>
        <family val="2"/>
        <scheme val="minor"/>
      </rPr>
      <t>Retail Market Revenues</t>
    </r>
  </si>
  <si>
    <t>2005 Q1</t>
  </si>
  <si>
    <t>2005 Q2</t>
  </si>
  <si>
    <t>2005 Q3</t>
  </si>
  <si>
    <t>2005 Q4</t>
  </si>
  <si>
    <t>2006 Q1</t>
  </si>
  <si>
    <t>2006 Q2</t>
  </si>
  <si>
    <t>2006 Q3</t>
  </si>
  <si>
    <t>2006 Q4</t>
  </si>
  <si>
    <t>2007 Q1</t>
  </si>
  <si>
    <t>2007 Q2</t>
  </si>
  <si>
    <t>2007 Q3</t>
  </si>
  <si>
    <t>2007 Q4</t>
  </si>
  <si>
    <t>2008 Q1</t>
  </si>
  <si>
    <t>2008 Q2</t>
  </si>
  <si>
    <t>2008 Q3</t>
  </si>
  <si>
    <t>2008 Q4</t>
  </si>
  <si>
    <t>2009 Q1</t>
  </si>
  <si>
    <t>2009 Q2</t>
  </si>
  <si>
    <t>2009 Q3</t>
  </si>
  <si>
    <t>2009 Q4</t>
  </si>
  <si>
    <t>2010 Q1</t>
  </si>
  <si>
    <t>2010 Q2</t>
  </si>
  <si>
    <t>2010 Q3</t>
  </si>
  <si>
    <t>2010 Q4</t>
  </si>
  <si>
    <t xml:space="preserve">2022 Q2 </t>
  </si>
  <si>
    <t xml:space="preserve">2022 Q3 </t>
  </si>
  <si>
    <t xml:space="preserve">2022 Q4 </t>
  </si>
  <si>
    <t xml:space="preserve">2023 Q1 </t>
  </si>
  <si>
    <t>Fixed Voice Retail Revenues (000s)</t>
  </si>
  <si>
    <t>Fixed Broadband Retail Revenues (000s)</t>
  </si>
  <si>
    <t>Leased Line and Managed Data Retail Revenues (000s)</t>
  </si>
  <si>
    <t>Other Retail Fixed Telecoms Revenues (000s)</t>
  </si>
  <si>
    <t>Total Fixed Line Retail Revenues (000s)</t>
  </si>
  <si>
    <t>Mobile Voice and Other Revenue (000s)</t>
  </si>
  <si>
    <t>Mobile Data Revenue (000s)</t>
  </si>
  <si>
    <t>Mobile Messaging Revenue (000s)</t>
  </si>
  <si>
    <t>Total Mobile Retail Revenues (000s)</t>
  </si>
  <si>
    <r>
      <rPr>
        <b/>
        <sz val="12"/>
        <rFont val="Calibri"/>
        <family val="2"/>
        <scheme val="minor"/>
      </rPr>
      <t>Total</t>
    </r>
    <r>
      <rPr>
        <b/>
        <sz val="12"/>
        <color theme="1"/>
        <rFont val="Calibri"/>
        <family val="2"/>
        <scheme val="minor"/>
      </rPr>
      <t xml:space="preserve"> Broadcasting Retail Revenues (000s)</t>
    </r>
  </si>
  <si>
    <r>
      <t>Total</t>
    </r>
    <r>
      <rPr>
        <b/>
        <sz val="12"/>
        <color rgb="FFFF0000"/>
        <rFont val="Calibri"/>
        <family val="2"/>
        <scheme val="minor"/>
      </rPr>
      <t xml:space="preserve"> </t>
    </r>
    <r>
      <rPr>
        <b/>
        <sz val="12"/>
        <color theme="1"/>
        <rFont val="Calibri"/>
        <family val="2"/>
        <scheme val="minor"/>
      </rPr>
      <t>Wholesale Market Revenues</t>
    </r>
  </si>
  <si>
    <r>
      <t>Total</t>
    </r>
    <r>
      <rPr>
        <b/>
        <sz val="12"/>
        <color rgb="FFFF0000"/>
        <rFont val="Calibri"/>
        <family val="2"/>
        <scheme val="minor"/>
      </rPr>
      <t xml:space="preserve"> </t>
    </r>
    <r>
      <rPr>
        <b/>
        <sz val="12"/>
        <color theme="1"/>
        <rFont val="Calibri"/>
        <family val="2"/>
        <scheme val="minor"/>
      </rPr>
      <t>Wholesale Revenues</t>
    </r>
    <r>
      <rPr>
        <b/>
        <sz val="12"/>
        <rFont val="Calibri"/>
        <family val="2"/>
        <scheme val="minor"/>
      </rPr>
      <t xml:space="preserve"> (000s)</t>
    </r>
  </si>
  <si>
    <t>Mobile Revenues [ARPU]</t>
  </si>
  <si>
    <t>Monthly Average Revenue Per User (Prepaid)</t>
  </si>
  <si>
    <t>Monthly Average Revenue Per User (Billpay)</t>
  </si>
  <si>
    <t>Monthly Average Revenue Per User (Blended)</t>
  </si>
  <si>
    <t>Monthly ARPU (Prepaid) Mobile Phone Services</t>
  </si>
  <si>
    <t>Monthly ARPU (Billpay) Mobile Phone Services</t>
  </si>
  <si>
    <t>Monthly ARPU (Blended) Mobile Phone Services</t>
  </si>
  <si>
    <t>Monthly ARPU (Prepaid) Mobile Broadband</t>
  </si>
  <si>
    <t>Monthly ARPU (Billpay) Mobile Broadband</t>
  </si>
  <si>
    <t>Monthly ARPU (Blended) Mobile Broadband</t>
  </si>
  <si>
    <t>Monthly ARPU (Billpay) Machine-to-Machine</t>
  </si>
  <si>
    <t>Enet Communications Limited (formerly BT)</t>
  </si>
  <si>
    <t>Digiweb Limited</t>
  </si>
  <si>
    <t>Imagine Telecommunications Limited</t>
  </si>
  <si>
    <t>Verizon</t>
  </si>
  <si>
    <t>OAOs</t>
  </si>
  <si>
    <t>Market Share by Fixed Line Wholesale Revenue</t>
  </si>
  <si>
    <t>NBI</t>
  </si>
  <si>
    <t>Market Share by Retail Mobile Revenue</t>
  </si>
  <si>
    <t xml:space="preserve">Eir </t>
  </si>
  <si>
    <t>Three Group</t>
  </si>
  <si>
    <t>Sky Ireland</t>
  </si>
  <si>
    <t>Investment Statistics (Yearly)</t>
  </si>
  <si>
    <t>Investment Figures (000's)</t>
  </si>
  <si>
    <t>Fixed Investment</t>
  </si>
  <si>
    <t>Mobile Investment</t>
  </si>
  <si>
    <t>Total Investment</t>
  </si>
  <si>
    <t xml:space="preserve"> From Q2 2017 mobile ARPU is split into three mobile services (phone services, mobile broadband and M2M).</t>
  </si>
  <si>
    <t xml:space="preserve"> From Q4 2017 broadcasting revenue includes data provided by Sky Ireland. Prior to this data had not been included in previous QKDRs. Data prior to Q4 2017 has not been made available. Comparisons with revenues from Q4 2017 are therefore not valid. This impacts total retail market revenues and broadcasting revenues.</t>
  </si>
  <si>
    <t>Other Retail Fixed Telecoms revenue includes Value Added services, Apparatus Supply, CPE, legacy data products e.g. BIP, Directory Enquires, Operator services, Payphones etc.
Excluding revenue for Broadband, Calls, line rental and connections, TV and leased lines.</t>
  </si>
  <si>
    <t xml:space="preserve"> 3 - Fixed Line Data</t>
  </si>
  <si>
    <t>Subscriber Lines Statistics</t>
  </si>
  <si>
    <t>VOIP Subscriber Lines</t>
  </si>
  <si>
    <t>PSTN &amp; ISDN Subscriber Lines</t>
  </si>
  <si>
    <t>Fixed Voice (PSTN, ISDN and VOIP) Residential Subscriber Lines</t>
  </si>
  <si>
    <t>Fixed Voice (PSTN, ISDN and VOIP) Business Subscriber Lines</t>
  </si>
  <si>
    <t>Total Fixed Voice (PSTN, ISDN and VOIP) Subscriber Lines</t>
  </si>
  <si>
    <t>Voice Traffic Statistics</t>
  </si>
  <si>
    <t>Fixed Voice Traffic (PSTN, ISDN and VOIP)</t>
  </si>
  <si>
    <t>Business Domestic Fixed to Fixed Minutes (000s)</t>
  </si>
  <si>
    <t>Residential Domestic Fixed to Fixed Minutes (000s)</t>
  </si>
  <si>
    <t>Total Domestic Fixed to Fixed Minutes (000s)</t>
  </si>
  <si>
    <t>Business Fixed International Outgoing Minutes (000s)</t>
  </si>
  <si>
    <t>Residential Fixed International Outgoing Minutes (000s)</t>
  </si>
  <si>
    <t>Total Fixed International Outgoing Minutes (000s)</t>
  </si>
  <si>
    <t>Business Domestic Fixed to Mobile Minutes (000s)</t>
  </si>
  <si>
    <t>Residential Domestic Fixed to Mobile Minutes (000s)</t>
  </si>
  <si>
    <t>Total Domestic Fixed to Mobile Minutes (000s)</t>
  </si>
  <si>
    <t>Business Fixed Other/Advanced Minutes (000s)</t>
  </si>
  <si>
    <t>Residential Fixed Other/Advanced Minutes (000s)</t>
  </si>
  <si>
    <t>Total Fixed Other/Advanced Minutes (000s)</t>
  </si>
  <si>
    <t>Total Business Fixed Voice Minutes (000s)</t>
  </si>
  <si>
    <t>Total Residential Fixed Voice Minutes (000s)</t>
  </si>
  <si>
    <t>VOIP Minutes</t>
  </si>
  <si>
    <t>VOIP Minutes (000s)</t>
  </si>
  <si>
    <t>VOIP % of Total Fixed Voice Minutes</t>
  </si>
  <si>
    <t>Fixed Voice Lines (PSTN and ISDN)</t>
  </si>
  <si>
    <t>Total PSTN and ISDN Voice Lines sold by Eircom</t>
  </si>
  <si>
    <t>Total PSTN and ISDN Voice Lines sold by other operators</t>
  </si>
  <si>
    <t>Total PSTN and ISDN Voice Lines sold by all operators</t>
  </si>
  <si>
    <t>Carrier Pre-Select Access Paths</t>
  </si>
  <si>
    <t>Wholesale Line Rental Fixed Voice Lines (PSTN and ISDN)</t>
  </si>
  <si>
    <t>White Label Access Fixed Voice Lines (PSTN and ISDN)</t>
  </si>
  <si>
    <t>PSTN Voice Lines</t>
  </si>
  <si>
    <t>ISDN Basic Voice Lines</t>
  </si>
  <si>
    <t>ISDN Fractional Voice Lines</t>
  </si>
  <si>
    <t>ISDN Primary Voice Lines</t>
  </si>
  <si>
    <t>Total ISDN Voice Lines</t>
  </si>
  <si>
    <t>Total PSTN and ISDN Voice Lines</t>
  </si>
  <si>
    <t xml:space="preserve">Fixed Numbers Ported </t>
  </si>
  <si>
    <t>Operator Fixed Voice Statistics</t>
  </si>
  <si>
    <t xml:space="preserve">Vodafone </t>
  </si>
  <si>
    <t>Total</t>
  </si>
  <si>
    <t>Market Share Statistics</t>
  </si>
  <si>
    <t xml:space="preserve"> OAOs (Other Authorised Operators) consist of the sum percentage of operators whose individual market share is less than 2%. Operators with a market share equal to or greater than 2% are separated out from the OAO category and are reported individually.</t>
  </si>
  <si>
    <t>From Q4 2017 total fixed subscriptions include TV subscription data provided by Sky Ireland. Prior to this, such data had not been included. For data prior to Q4 2017 ComReg estimated Sky Ireland’s TV subscriber data when sold in bundles, with this estimation based on extrapolations from market survey data. Comparisons with fixed subscription data prior to Q4 2017 are therefore not valid. This impacts total fixed subscriptions (including single, double, triple and quad play subscriptions).</t>
  </si>
  <si>
    <t>In Q1 2023 VOIP minutes increased due to the addition of a new VOIP minute category which caused a decrease in Other/Advanced minutes.</t>
  </si>
  <si>
    <t>Fixed Voice Call Minutes were estimated for Q1 2023 due to a change in methodology</t>
  </si>
  <si>
    <t xml:space="preserve"> 5 - Broadband Data</t>
  </si>
  <si>
    <t>Subscriber Statistics</t>
  </si>
  <si>
    <t>Internet Technology Breakdown (Total Broadband Lines)</t>
  </si>
  <si>
    <t>2023  Q1</t>
  </si>
  <si>
    <t>Narrowband Internet Subscriber Lines</t>
  </si>
  <si>
    <t>Cable Broadband Subscriber Lines</t>
  </si>
  <si>
    <t>DSL Broadband Subscriber Lines</t>
  </si>
  <si>
    <t>VDSL Broadband Subscriber Lines</t>
  </si>
  <si>
    <t>FTTP Broadband Subscriber Lines</t>
  </si>
  <si>
    <t>Satellite Broadband Subscriber Lines</t>
  </si>
  <si>
    <t>FWA Broadband Subscriber Lines</t>
  </si>
  <si>
    <t>Mobile Broadband Subscriptions</t>
  </si>
  <si>
    <t>Total Broadband Subscriber Lines</t>
  </si>
  <si>
    <t>FTTP QoQ change</t>
  </si>
  <si>
    <t>Residential &amp; Business Subscriber Lines x Platform</t>
  </si>
  <si>
    <t>Cable Broadband Residential Subscriber Lines</t>
  </si>
  <si>
    <t>Cable Broadband Business Subscriber Lines</t>
  </si>
  <si>
    <t>DSL Broadband Residential Subscriber Lines</t>
  </si>
  <si>
    <t>DSL Broadband Business Subscriber Lines</t>
  </si>
  <si>
    <t>VDSL Broadband Residential Subscriber Lines</t>
  </si>
  <si>
    <t>VDSL Broadband Business Subscriber Lines</t>
  </si>
  <si>
    <t>FTTP Broadband Residential Subscriber Lines</t>
  </si>
  <si>
    <t>FTTP Broadband Business Subscriber Lines</t>
  </si>
  <si>
    <t>Satellite Broadband Residential Subscriber Lines</t>
  </si>
  <si>
    <t>Satellite Broadband Business Subscriber Lines</t>
  </si>
  <si>
    <t>FWA Broadband Residential Subscriber Lines</t>
  </si>
  <si>
    <t>FWA Broadband Business Subscriber Lines</t>
  </si>
  <si>
    <t>Mobile Broadband Residential Subscriptions</t>
  </si>
  <si>
    <t>Mobile Broadband Business Subscriptions</t>
  </si>
  <si>
    <t>Total Residential Broadband Subscriber Lines</t>
  </si>
  <si>
    <t>Total Business Broadband Subscriber Lines</t>
  </si>
  <si>
    <t>Total Fixed Residential Broadband Subscriber Lines</t>
  </si>
  <si>
    <t>Total Fixed Business Broadband Subscriber Lines</t>
  </si>
  <si>
    <t>Fixed Residential &amp; Business Subscriber Lines by Sold Download Speed</t>
  </si>
  <si>
    <t>Residential Broadband Subscriber Lines (&lt;2Mbps) Pre 2022</t>
  </si>
  <si>
    <t>Business Broadband Subscriber Lines (&lt;2Mbps) Pre 2022</t>
  </si>
  <si>
    <t>Total Broadband Subscriber Lines (&lt;2Mbps) Pre 2022</t>
  </si>
  <si>
    <t>Residential Broadband Subscriber Lines (2Mbps - 9.99Mbps) Pre 2022</t>
  </si>
  <si>
    <t>Business Broadband Subscriber Lines (2Mbps - 9.99Mbps) Pre 2022</t>
  </si>
  <si>
    <t>Total Broadband Subscriber Lines (2Mbps - 9.99Mbps) Pre 2022</t>
  </si>
  <si>
    <t>Residential Broadband Subscriber Lines (&lt;2Mbps - 9.99Mbps)</t>
  </si>
  <si>
    <t>Business Broadband Subscriber Lines (&lt;2Mbps - 9.99Mbps)</t>
  </si>
  <si>
    <t>Total Broadband Subscriber Lines (&lt;2Mbps - 9.99Mbps)</t>
  </si>
  <si>
    <t>Residential Broadband Subscriber Lines (=10Mbps - 29.99Mbps)</t>
  </si>
  <si>
    <t>Business Broadband Subscriber Lines (=10Mbps - 29.99Mbps)</t>
  </si>
  <si>
    <t>Total Broadband Subscriber Lines (=10Mbps - 29.99Mbps)</t>
  </si>
  <si>
    <t>Residential Broadband Subscriber Lines (=30Mbps - 99.99Mbps)</t>
  </si>
  <si>
    <t>Business Broadband Subscriber Lines (=30Mbps - 99.99Mbps)</t>
  </si>
  <si>
    <t>Total Broadband Subscriber Lines (=30Mbps - 99.99Mbps)</t>
  </si>
  <si>
    <t>Residential Broadband Subscriber Lines (=100Mbps - 499.99Mbps)</t>
  </si>
  <si>
    <t>Business Broadband Subscriber Lines (=100Mbps - 499.99Mbps)</t>
  </si>
  <si>
    <t>Total Broadband Subscriber Lines (=100Mbps - 499.99Mbps)</t>
  </si>
  <si>
    <t>Residential Broadband Subscriber Lines (=500Mbps - 999.99Mbps)</t>
  </si>
  <si>
    <t>Business Broadband Subscriber Lines (=500Mbps - 999.99Mbps)</t>
  </si>
  <si>
    <t>Total Broadband Subscriber Lines (=500Mbps - 999.99Mbps)</t>
  </si>
  <si>
    <t>Residential Broadband Subscriber Lines (&gt;=1GB)</t>
  </si>
  <si>
    <t>Business Broadband Subscriber Lines (&gt;=1GB)</t>
  </si>
  <si>
    <t>Total Broadband Subscriber Lines (&gt;=1GB)</t>
  </si>
  <si>
    <t>Residential Broadband Subscriber Lines (&gt;=1GB - 1.99GB)</t>
  </si>
  <si>
    <t>Business Broadband Subscriber Lines (&gt;=1GB - 1.99GB)</t>
  </si>
  <si>
    <t>Total Broadband Subscriber Lines (&gt;=1GB - 1.99GB)</t>
  </si>
  <si>
    <t>Residential Broadband Subscriber Lines (&gt;=2GB - 4.99GB)</t>
  </si>
  <si>
    <t>Business Broadband Subscriber Lines (&gt;=2GB - 4.99GB)</t>
  </si>
  <si>
    <t>Total Broadband Subscriber Lines (&gt;=2GB - 4.99GB)</t>
  </si>
  <si>
    <t>Residential Broadband Subscriber Lines (&gt;=5GB - 10GB)</t>
  </si>
  <si>
    <t>Business Broadband Subscriber Lines (&gt;=5GB - 10GB)</t>
  </si>
  <si>
    <t>Total Broadband Subscriber Lines (&gt;=5GB - 10GB)</t>
  </si>
  <si>
    <t>Residential Broadband Subscriber Lines (&gt;=100Mbps) Pre 2022</t>
  </si>
  <si>
    <t>Business Broadband Subscriber Lines (&gt;=100Mbps) Pre 2022</t>
  </si>
  <si>
    <t>Total Broadband Subscriber Lines (&gt;=100Mbps) Pre 2022</t>
  </si>
  <si>
    <t>Note: Before 2020 it was called "Fixed Residential &amp; Business Subscriber Lines x Advertised Speed"</t>
  </si>
  <si>
    <t>Note: In Q1 2023  Fixed voice subscriptions have changed from capturing subscriptions to subcriber lines.</t>
  </si>
  <si>
    <t>Fixed Broadband Subscriber Lines by Sold Download Speeds %</t>
  </si>
  <si>
    <t>&lt; 2Mbps</t>
  </si>
  <si>
    <t>&gt;= 2Mbps - &lt;10Mbps</t>
  </si>
  <si>
    <t xml:space="preserve">&lt;2Mbps - 9.99Mbps </t>
  </si>
  <si>
    <t xml:space="preserve"> =10Mbps - 29.99Mbps </t>
  </si>
  <si>
    <t xml:space="preserve"> =30Mbps - 99.99Mbps </t>
  </si>
  <si>
    <t xml:space="preserve"> =100Mbps - 499.99Mbps </t>
  </si>
  <si>
    <t xml:space="preserve">  =500Mbps - 999.99Mbps</t>
  </si>
  <si>
    <t xml:space="preserve">  &gt;=1GB</t>
  </si>
  <si>
    <t>&gt;=1GB - 1.99GB</t>
  </si>
  <si>
    <t>&gt;=2GB - 4.99GB</t>
  </si>
  <si>
    <t>&gt;=5GB - 10GB</t>
  </si>
  <si>
    <t>&gt;=100Mbps</t>
  </si>
  <si>
    <t>Fixed Broadband Platform Subscriber Lines by Sold Speed</t>
  </si>
  <si>
    <t>Cable</t>
  </si>
  <si>
    <t xml:space="preserve"> &lt;2Mbps</t>
  </si>
  <si>
    <t>FWA</t>
  </si>
  <si>
    <t>FTTP</t>
  </si>
  <si>
    <t>Satellite</t>
  </si>
  <si>
    <t>DSL</t>
  </si>
  <si>
    <t>VDSL</t>
  </si>
  <si>
    <t>Bundles</t>
  </si>
  <si>
    <t>Single Play Subscriber lines</t>
  </si>
  <si>
    <t>Double Play Subscriber lines</t>
  </si>
  <si>
    <t>Triple and Quadruple Play Subscriber lines</t>
  </si>
  <si>
    <t>Total Fixed Subscriber lines</t>
  </si>
  <si>
    <t>Broadband Penetration per Capita</t>
  </si>
  <si>
    <t>Pen. rate per capita (All)</t>
  </si>
  <si>
    <t>Pen. rate per capita (Fixed)</t>
  </si>
  <si>
    <t>Pen. rate per capita (Mobile)</t>
  </si>
  <si>
    <t>Total Population ('000)</t>
  </si>
  <si>
    <t>Fixed Broadband Penetration per Household by Platform</t>
  </si>
  <si>
    <t>Mobile BB</t>
  </si>
  <si>
    <t>Households ('000)</t>
  </si>
  <si>
    <t>Data Traffic Statistics</t>
  </si>
  <si>
    <t>Broadband Traffic</t>
  </si>
  <si>
    <t>Cable Broadband Data Traffic (GB)</t>
  </si>
  <si>
    <t>DSL Broadband Data Traffic (GB)</t>
  </si>
  <si>
    <t>VDSL Broadband Data Traffic (GB)</t>
  </si>
  <si>
    <t>FTTP Broadband Data Traffic (GB)</t>
  </si>
  <si>
    <t>Satellite Broadband Data Traffic (GB)</t>
  </si>
  <si>
    <t>FWA Broadband Data Traffic (GB)</t>
  </si>
  <si>
    <t>Total Fixed Broadband Data Traffic (GB)</t>
  </si>
  <si>
    <t>Mobile Broadband (Dongles) Data Traffic (GB)</t>
  </si>
  <si>
    <t>Standard Mobile Subscriber Lines Data Traffic (GB)</t>
  </si>
  <si>
    <t>Total Mobile Data Traffic (GB)</t>
  </si>
  <si>
    <t>Fixed Broadband Traffic from Business Subscriber Lines (GB)</t>
  </si>
  <si>
    <t>Fixed Broadband Traffic from Residential Subscriber Lines (GB)</t>
  </si>
  <si>
    <t>Average Monthly Traffic per Subscriber Line (GB)</t>
  </si>
  <si>
    <t xml:space="preserve">2021 Q3 </t>
  </si>
  <si>
    <t xml:space="preserve">2021 Q4 </t>
  </si>
  <si>
    <t xml:space="preserve">2022 Q1 </t>
  </si>
  <si>
    <t>Mobile Broadband</t>
  </si>
  <si>
    <t>Fixed Business User</t>
  </si>
  <si>
    <t>Fixed Residential User</t>
  </si>
  <si>
    <t>Operator Broadband Statistics</t>
  </si>
  <si>
    <t>Fixed Broadband Subscriber Lines</t>
  </si>
  <si>
    <t>Imagine</t>
  </si>
  <si>
    <t>Three Ireland</t>
  </si>
  <si>
    <t>Fixed Broadband Business Lines</t>
  </si>
  <si>
    <r>
      <rPr>
        <b/>
        <sz val="12"/>
        <color rgb="FF000000"/>
        <rFont val="Calibri"/>
        <family val="2"/>
        <scheme val="minor"/>
      </rPr>
      <t>2024 Q3</t>
    </r>
    <r>
      <rPr>
        <b/>
        <sz val="12"/>
        <color rgb="FFFF0000"/>
        <rFont val="Calibri"/>
        <family val="2"/>
        <scheme val="minor"/>
      </rPr>
      <t xml:space="preserve"> </t>
    </r>
  </si>
  <si>
    <t>Fixed Broadband Residential Line</t>
  </si>
  <si>
    <t>Mobile Broadband Subscriber Lines</t>
  </si>
  <si>
    <r>
      <rPr>
        <b/>
        <sz val="12"/>
        <color rgb="FF000000"/>
        <rFont val="Calibri"/>
        <family val="2"/>
        <scheme val="minor"/>
      </rPr>
      <t>2024 Q4</t>
    </r>
    <r>
      <rPr>
        <b/>
        <sz val="12"/>
        <color rgb="FFFF0000"/>
        <rFont val="Calibri"/>
        <family val="2"/>
        <scheme val="minor"/>
      </rPr>
      <t xml:space="preserve"> </t>
    </r>
  </si>
  <si>
    <t>Tesco</t>
  </si>
  <si>
    <t>Virgin Mobile</t>
  </si>
  <si>
    <t>Market Share by Fixed Broadband Subscriber Line</t>
  </si>
  <si>
    <t>From Q3 2025, FWA includes fixed wireless broadband connections provided to a fixed location over 4G and 5G mobile networks.</t>
  </si>
  <si>
    <t xml:space="preserve">Market Share by Fixed Broadband Business Line </t>
  </si>
  <si>
    <t xml:space="preserve">Market Share by Fixed Broadband Residential Line </t>
  </si>
  <si>
    <t>Market Share by FTTP Broadband Subscriber Line</t>
  </si>
  <si>
    <t>Market Share by Mobile Broadband Subscriber Line</t>
  </si>
  <si>
    <t xml:space="preserve">2024 Q4 </t>
  </si>
  <si>
    <t>Wholesale Statistics</t>
  </si>
  <si>
    <t>Wholesale Subscriber Lines</t>
  </si>
  <si>
    <t>Wholesale DSL Bitstream Subscriber Lines</t>
  </si>
  <si>
    <t>Full LLU Subscriber Lines</t>
  </si>
  <si>
    <t>Shared LLU Subscriber Lines</t>
  </si>
  <si>
    <t>Total LLU Subscriber Lines</t>
  </si>
  <si>
    <t>Wholesale VDSL Bitstream Subscriber Lines</t>
  </si>
  <si>
    <t>Wholesale VDSL VULA Subscriber Lines</t>
  </si>
  <si>
    <t>Fibre to the Premises Lines by Network Operator Statistics</t>
  </si>
  <si>
    <t>Network FTTP Active Subscriber Lines</t>
  </si>
  <si>
    <t>Eir Active Subscriber Lines</t>
  </si>
  <si>
    <t>SIRO Active Subscriber Lines</t>
  </si>
  <si>
    <t>NBI Active Subscriber Lines</t>
  </si>
  <si>
    <t>-</t>
  </si>
  <si>
    <t>Virgin Active Subscriber Lines</t>
  </si>
  <si>
    <t>Magnet+ Active Subscriber Lines</t>
  </si>
  <si>
    <t>Crossan CableComm ltd Active Subscriber Lines</t>
  </si>
  <si>
    <t>Network FTTP Broadband Rollout (No. of Lines)</t>
  </si>
  <si>
    <t>Eir Rollout Lines</t>
  </si>
  <si>
    <t>SIRO Rollout Lines</t>
  </si>
  <si>
    <t>Virgin Rollout Lines</t>
  </si>
  <si>
    <t>NBI Rollout Lines</t>
  </si>
  <si>
    <t>Magnet+ Rollout Lines</t>
  </si>
  <si>
    <t>Magnet+ began reporting Network FTTP lines in Q2 2024, the number of lines at the end of Q2 would be broadly similar to the lines present in previous years.</t>
  </si>
  <si>
    <t>Crossan Rollout Lines</t>
  </si>
  <si>
    <t>Crossan began reporting Network FTTP lines in Q4 2024.</t>
  </si>
  <si>
    <t>From Q2 2025 Local Loop Unbundling (LLU) Lines have been included in the VDSL totals. Previously they were included under 'DSL'.</t>
  </si>
  <si>
    <t>In Q3 2025, Three reported subscriber data for its fixed Broadband 5G product for the first time. This data is included in the FWA subscriber lines and FWA data traffic figures.</t>
  </si>
  <si>
    <t xml:space="preserve"> 4 - Mobile Data</t>
  </si>
  <si>
    <t>Mobile Subscriptions Statistics</t>
  </si>
  <si>
    <t>Mobile Subscriptions including MBB and M2M</t>
  </si>
  <si>
    <r>
      <t>Mobile Subscriptions</t>
    </r>
    <r>
      <rPr>
        <b/>
        <sz val="12"/>
        <color rgb="FFFF0000"/>
        <rFont val="Calibri"/>
        <family val="2"/>
        <scheme val="minor"/>
      </rPr>
      <t xml:space="preserve"> </t>
    </r>
    <r>
      <rPr>
        <b/>
        <sz val="12"/>
        <rFont val="Calibri"/>
        <family val="2"/>
        <scheme val="minor"/>
      </rPr>
      <t>inc.</t>
    </r>
    <r>
      <rPr>
        <b/>
        <sz val="12"/>
        <color rgb="FFFF0000"/>
        <rFont val="Calibri"/>
        <family val="2"/>
        <scheme val="minor"/>
      </rPr>
      <t xml:space="preserve"> </t>
    </r>
    <r>
      <rPr>
        <b/>
        <sz val="12"/>
        <color theme="1"/>
        <rFont val="Calibri"/>
        <family val="2"/>
        <scheme val="minor"/>
      </rPr>
      <t>MBB and M2M - Total</t>
    </r>
  </si>
  <si>
    <t>Mobile Subscriptions exc. MBB and M2M - Prepaid</t>
  </si>
  <si>
    <t>Mobile Subscriptions exc. MBB and M2M - Billpay *</t>
  </si>
  <si>
    <t>Billpay Business Subs exc. MBB and M2M</t>
  </si>
  <si>
    <t>Billpay Residential Subs exc. MBB</t>
  </si>
  <si>
    <t>Mobile Broadband Subscriptions - Prepaid</t>
  </si>
  <si>
    <t>Mobile Broadband Subscriptions - Billpay</t>
  </si>
  <si>
    <t>Mobile Subscriptions inc. MBB and M2M - Prepaid</t>
  </si>
  <si>
    <t>Mobile Subscriptions inc. MBB and M2M - Billpay</t>
  </si>
  <si>
    <t>Billpay Business Subs inc. MBB and M2M</t>
  </si>
  <si>
    <t>Billpay Residential Subs inc. MBB</t>
  </si>
  <si>
    <t>2G Mobile Subscriptions</t>
  </si>
  <si>
    <t>3G Mobile Subscriptions</t>
  </si>
  <si>
    <t>4G Mobile Subscriptions</t>
  </si>
  <si>
    <t>5G Mobile Subscriptions</t>
  </si>
  <si>
    <t>No Data Used</t>
  </si>
  <si>
    <t>Note: From Q3 2024 "No Data Used" is a new category which is for active mobile subscriptions which have not used any data during the quarter. These type of subscriptions were previously included in the 3G category.</t>
  </si>
  <si>
    <t xml:space="preserve">Mobile Numbers Ported </t>
  </si>
  <si>
    <t xml:space="preserve">Total Gross Additions </t>
  </si>
  <si>
    <t>Note: From Q3 2024 Total Gross additions are no longer collected</t>
  </si>
  <si>
    <t>Penetration Rate</t>
  </si>
  <si>
    <t>Total Penetration Rate</t>
  </si>
  <si>
    <t>Excluding Mobile Broadband and M2M</t>
  </si>
  <si>
    <t>Machine to Machine</t>
  </si>
  <si>
    <t xml:space="preserve">Population from CSO </t>
  </si>
  <si>
    <t>Mobile Traffic Statistics</t>
  </si>
  <si>
    <t>Mobile Traffic (SMS, MMS, Minutes and Data)</t>
  </si>
  <si>
    <t>Mobile SMS and MMS Traffic (000s)</t>
  </si>
  <si>
    <t>Mobile SMS Traffic (000s)</t>
  </si>
  <si>
    <t>Mobile MMS Traffic (000s)</t>
  </si>
  <si>
    <t>Mobile to Mobile Minutes (000s)</t>
  </si>
  <si>
    <t>Mobile to Mobile On-Net Minutes (000s)</t>
  </si>
  <si>
    <t>Mobile to Mobile Off-Net Minutes (000s)</t>
  </si>
  <si>
    <t>Mobile to Fixed Minutes (000s)</t>
  </si>
  <si>
    <t>Mobile International/Roaming Minutes (000s)</t>
  </si>
  <si>
    <t>Mobile International Minutes (000s)</t>
  </si>
  <si>
    <t>Mobile Roaming Minutes (000s)</t>
  </si>
  <si>
    <t>Mobile Advanced Minutes (000s)</t>
  </si>
  <si>
    <t>3G Domestic Data Traffic (GB)</t>
  </si>
  <si>
    <t>4G Domestic Data Traffic (GB)</t>
  </si>
  <si>
    <t>5G Domestic Data Traffic (GB)</t>
  </si>
  <si>
    <t>Other Domestic Data Traffic (GB) (excl 3G,4G,5G)</t>
  </si>
  <si>
    <t>Roaming Data Traffic (GB)</t>
  </si>
  <si>
    <t>Total Mobile Data Traffic (GB) (including 3G, 4G, 5G, M2M, other; excluding Roaming)</t>
  </si>
  <si>
    <t>Note! Mobile SMS and MMS traffic is not collected separately from Q3 2024</t>
  </si>
  <si>
    <t>Monthly Mobile Traffic</t>
  </si>
  <si>
    <t>SMS/MMS</t>
  </si>
  <si>
    <t>Mobile Operator Statistics</t>
  </si>
  <si>
    <t>Operator Subscriptions (inc. MBB and M2M)</t>
  </si>
  <si>
    <t>Operator Subscriptions (exc. MBB and M2M)</t>
  </si>
  <si>
    <t>Operator Business Voice Subscriptions</t>
  </si>
  <si>
    <t>Operator Machine to Machine (M2M) Subscriptions</t>
  </si>
  <si>
    <t>Operator Mobile Broadband (MBB) Subscriptions</t>
  </si>
  <si>
    <t>Pre-Paid and Billpay Subscriptions by Operator</t>
  </si>
  <si>
    <t>An Post Mobile (Prepaid)</t>
  </si>
  <si>
    <t>Eir (Prepaid)</t>
  </si>
  <si>
    <t>Lyca Mobile (Prepaid)</t>
  </si>
  <si>
    <t>Sky (Prepaid)</t>
  </si>
  <si>
    <t>Tesco (Prepaid)</t>
  </si>
  <si>
    <t>Three Group (Prepaid)</t>
  </si>
  <si>
    <t>Virgin Mobile (Prepaid)</t>
  </si>
  <si>
    <t>Vodafone (Prepaid)</t>
  </si>
  <si>
    <t>An Post Mobile (Billpay)</t>
  </si>
  <si>
    <t>Eir (Billpay)</t>
  </si>
  <si>
    <t>Lyca Mobile (Billpay)</t>
  </si>
  <si>
    <t>Sky (Billpay)</t>
  </si>
  <si>
    <t>Tesco (Billpay)</t>
  </si>
  <si>
    <t>Three Group (Billpay)</t>
  </si>
  <si>
    <t>Virgin Mobile (Billpay)</t>
  </si>
  <si>
    <t>Vodafone (Billpay)</t>
  </si>
  <si>
    <t xml:space="preserve">Market Share by Subscription (exc. MBB and M2M) </t>
  </si>
  <si>
    <t xml:space="preserve">Lyca </t>
  </si>
  <si>
    <t>Market Share by Business Voice Subscription</t>
  </si>
  <si>
    <t>Market Share by Machine-to-Machine (M2M) Subscription</t>
  </si>
  <si>
    <t>Market Share by Mobile Broadband (MBB) Subscription</t>
  </si>
  <si>
    <t xml:space="preserve">Pre-Paid and Billpay Subscription Share by Operator </t>
  </si>
  <si>
    <t>Vodafone (pre-paid)</t>
  </si>
  <si>
    <t>Three Group (pre-paid)</t>
  </si>
  <si>
    <t>Eir (pre-paid)</t>
  </si>
  <si>
    <t>Tesco Mobile (pre-paid)</t>
  </si>
  <si>
    <t>An Post Mobile (pre-paid)</t>
  </si>
  <si>
    <t>Lyca Mobile (pre-paid)</t>
  </si>
  <si>
    <t>Tesco Mobile (Billpay)</t>
  </si>
  <si>
    <t>Technology Split %</t>
  </si>
  <si>
    <t>2G</t>
  </si>
  <si>
    <t>3G</t>
  </si>
  <si>
    <t>4G</t>
  </si>
  <si>
    <t>5G</t>
  </si>
  <si>
    <t xml:space="preserve">No Data Used </t>
  </si>
  <si>
    <t xml:space="preserve">Mobile Retail Revenues were revised from Q1 2019 to Q1 2020 following implementation of International Financial Reporting Standard (IFRS) 15 ‘Revenue from Contracts with Customers’. This has resulted in changes to Total Mobile Revenues and Mobile Market Share by Revenue. Please note that due to this standard, annual revenue should be considered when reviewing trends in mobile revenue. </t>
  </si>
  <si>
    <t>Q1 2019 to Q1 2020 ARPU has also been impacted by the implementation of IFRS 15</t>
  </si>
  <si>
    <t>In Q3 2020 part of the 4G Domestic Data Traffic has been estimated due to aggregation issues with Eir Mobile's data collection system</t>
  </si>
  <si>
    <t>No Data Used is a new category from Q3 2024 which is for active mobile subscriptions which have not used any data during the quarter. These type of subscrioptions were previously included in the 3G category</t>
  </si>
  <si>
    <t xml:space="preserve"> 5.1 - Gigabit Broadband Coverage and Take Up</t>
  </si>
  <si>
    <t>Total Gigabit Coverage (By Eircodes)</t>
  </si>
  <si>
    <t>Percentage Premises with FTTP Broadband Available</t>
  </si>
  <si>
    <t>Urban</t>
  </si>
  <si>
    <t>Rural</t>
  </si>
  <si>
    <t>Residential</t>
  </si>
  <si>
    <t>Non-Residential</t>
  </si>
  <si>
    <t>Mixed</t>
  </si>
  <si>
    <t xml:space="preserve">Percentage Premises with Gigabit Broadband (FTTP or Cable) Available </t>
  </si>
  <si>
    <t>Total Gigabit Take Up Rate (By Unique Eircodes)</t>
  </si>
  <si>
    <t xml:space="preserve">FTTP Take Up Rate </t>
  </si>
  <si>
    <t xml:space="preserve">FTTP &amp; Cable Take Up Rate </t>
  </si>
  <si>
    <t>Take Up Rate by Years FTTP Available</t>
  </si>
  <si>
    <t>Years FTTP Available (As at Q1 2026)</t>
  </si>
  <si>
    <t xml:space="preserve">Take Up Rate by Years FTTP Available </t>
  </si>
  <si>
    <t>Greater than 6 years, up to 7 years</t>
  </si>
  <si>
    <t>Greater than 5 years, up to 6 years</t>
  </si>
  <si>
    <t>Greater than 4 years, up to 5 years</t>
  </si>
  <si>
    <t>Greater than 3 years, up to 4 years</t>
  </si>
  <si>
    <t>Greater than 2 years, up to 3 years</t>
  </si>
  <si>
    <t>Greater than one year, up to 2 years</t>
  </si>
  <si>
    <t>Less than one year</t>
  </si>
  <si>
    <t>Coverage and Take Up by County</t>
  </si>
  <si>
    <t>FTTP Coverage by County</t>
  </si>
  <si>
    <t>Carlow</t>
  </si>
  <si>
    <t>Cavan</t>
  </si>
  <si>
    <t>Clare</t>
  </si>
  <si>
    <t>Cork</t>
  </si>
  <si>
    <t>Donegal</t>
  </si>
  <si>
    <t>Dublin</t>
  </si>
  <si>
    <t>Galway</t>
  </si>
  <si>
    <t>Kerry</t>
  </si>
  <si>
    <t>Kildare</t>
  </si>
  <si>
    <t>Kilkenny</t>
  </si>
  <si>
    <t>Laois</t>
  </si>
  <si>
    <t>Leitrim</t>
  </si>
  <si>
    <t>Limerick</t>
  </si>
  <si>
    <t>Longford</t>
  </si>
  <si>
    <t>Louth</t>
  </si>
  <si>
    <t>Mayo</t>
  </si>
  <si>
    <t>Meath</t>
  </si>
  <si>
    <t>Monaghan</t>
  </si>
  <si>
    <t>Offaly</t>
  </si>
  <si>
    <t>Roscommon</t>
  </si>
  <si>
    <t>Sligo</t>
  </si>
  <si>
    <t>Tipperary</t>
  </si>
  <si>
    <t>Waterford</t>
  </si>
  <si>
    <t>Westmeath</t>
  </si>
  <si>
    <t>Wexford</t>
  </si>
  <si>
    <t>Wicklow</t>
  </si>
  <si>
    <t xml:space="preserve"> Gigabit (FTTP or Cable ) Coverage by County</t>
  </si>
  <si>
    <t>FTTP Take Up Rate by County</t>
  </si>
  <si>
    <t>Gigabit (FTTP or Cable) Take Up Rate by County</t>
  </si>
  <si>
    <t>6 - Broadcasting Data</t>
  </si>
  <si>
    <t>Nielsen &amp; QR Broadcasting Data.xls (sharepoint.com)</t>
  </si>
  <si>
    <t>Jan 2019</t>
  </si>
  <si>
    <t>July 2019</t>
  </si>
  <si>
    <t>Jan 2020</t>
  </si>
  <si>
    <t>July 2020</t>
  </si>
  <si>
    <t>Jan 2021</t>
  </si>
  <si>
    <t>July 2021</t>
  </si>
  <si>
    <t>Jan 2022</t>
  </si>
  <si>
    <t>July 2022</t>
  </si>
  <si>
    <t>Jan 2023</t>
  </si>
  <si>
    <t>July 2023</t>
  </si>
  <si>
    <t>Jan 2024</t>
  </si>
  <si>
    <t>July 2024</t>
  </si>
  <si>
    <t>Jan 2025</t>
  </si>
  <si>
    <t>Jul 2025</t>
  </si>
  <si>
    <t>Jan 2026</t>
  </si>
  <si>
    <t>Jul 2026</t>
  </si>
  <si>
    <t>Total TV Homes</t>
  </si>
  <si>
    <t>UK DTT</t>
  </si>
  <si>
    <t>FTA Satellite/ UK DTT</t>
  </si>
  <si>
    <t>Web-TV Only</t>
  </si>
  <si>
    <t>Reception Type %</t>
  </si>
  <si>
    <t>Aerial</t>
  </si>
  <si>
    <t>Irish DTT</t>
  </si>
  <si>
    <t>UK DTT (Freeview)</t>
  </si>
  <si>
    <t>Cable/Satellite</t>
  </si>
  <si>
    <r>
      <t>Web-TV</t>
    </r>
    <r>
      <rPr>
        <vertAlign val="superscript"/>
        <sz val="11"/>
        <color theme="1"/>
        <rFont val="Calibri"/>
        <family val="2"/>
        <scheme val="minor"/>
      </rPr>
      <t>1</t>
    </r>
  </si>
  <si>
    <t>Payment Type %</t>
  </si>
  <si>
    <t>Pay TV Homes</t>
  </si>
  <si>
    <t>Free to Air TV Homes</t>
  </si>
  <si>
    <t>Ownership %</t>
  </si>
  <si>
    <t>Broadband</t>
  </si>
  <si>
    <t>Games console</t>
  </si>
  <si>
    <t>*Both fixed and mobile broadband</t>
  </si>
  <si>
    <t>TV Homes</t>
  </si>
  <si>
    <t>Total TV homes</t>
  </si>
  <si>
    <t>Multi Total TV Homes</t>
  </si>
  <si>
    <t>*TV homes can have more than one method of reception.  For example, a TV household may have Sky on their main set but receive channels on another set via Irish DTT. Establishment Survey respondents are asked to give details of reception type for each set within their home (up to 9 sets). Theses figures include details on all reception types within TV homes and are, therefore, NOT MUTUALLY EXCLUSIVE. For this reason, the total % figures in the table to the left do not add to 100%.</t>
  </si>
  <si>
    <t>*This broadcasting data is sourced from the Nielsen TV Audience Measurement (TAM) Establishment Survey which is updated twice a year.</t>
  </si>
  <si>
    <t xml:space="preserve">  This covers areas such as ownership of TV related equipment, method of TV reception and demographics of TV household individuals such as age etc.</t>
  </si>
  <si>
    <t>1 - Web TV :All TV households with Broadband (fixed or mobile) that can watch content online through a Smart TV or connected device.  Connected devices includes: Games Console; PC/Laptop; Tablet; Smartphone; Android Box or Stick including Amazon Firestick</t>
  </si>
  <si>
    <t>6 - Pricing Data</t>
  </si>
  <si>
    <t>Fixed Voice Pricing</t>
  </si>
  <si>
    <t>Residential - 60 Calls OECD Basket 2017</t>
  </si>
  <si>
    <t>Fixed</t>
  </si>
  <si>
    <t>F2F</t>
  </si>
  <si>
    <t>F2M</t>
  </si>
  <si>
    <t>Intn</t>
  </si>
  <si>
    <t xml:space="preserve">                -  </t>
  </si>
  <si>
    <t>Digiweb</t>
  </si>
  <si>
    <t>Business - 260 Calls OECD Basket 2017</t>
  </si>
  <si>
    <t>Residential - 60 Calls</t>
  </si>
  <si>
    <t>Q4 2017</t>
  </si>
  <si>
    <t>Q1 2018</t>
  </si>
  <si>
    <t>Q2 2018</t>
  </si>
  <si>
    <t>Q3 2018</t>
  </si>
  <si>
    <t>Q4 2018</t>
  </si>
  <si>
    <t>Q1 2019</t>
  </si>
  <si>
    <t>Q2 2019</t>
  </si>
  <si>
    <t>Q3 2019</t>
  </si>
  <si>
    <t>Q4 2019</t>
  </si>
  <si>
    <t>Q1 2020</t>
  </si>
  <si>
    <t>Q2 2020</t>
  </si>
  <si>
    <t>Q3 2020</t>
  </si>
  <si>
    <t>Q4 2020</t>
  </si>
  <si>
    <t>Q1 2021</t>
  </si>
  <si>
    <t>Q2 2021</t>
  </si>
  <si>
    <t>Q3 2021</t>
  </si>
  <si>
    <t xml:space="preserve">Q4 2021 </t>
  </si>
  <si>
    <t>Q1 2022</t>
  </si>
  <si>
    <t>Q2 2022</t>
  </si>
  <si>
    <t>Q3 2022</t>
  </si>
  <si>
    <t xml:space="preserve">Q4 2022 </t>
  </si>
  <si>
    <t>Q1 2023</t>
  </si>
  <si>
    <t>Q2 2023</t>
  </si>
  <si>
    <t>Denmark</t>
  </si>
  <si>
    <t>Germany</t>
  </si>
  <si>
    <t>Netherlands</t>
  </si>
  <si>
    <t>Spain</t>
  </si>
  <si>
    <t>UK</t>
  </si>
  <si>
    <t>Ireland</t>
  </si>
  <si>
    <t>Business - 260 calls (606 minutes) basket</t>
  </si>
  <si>
    <t>Fixed Broadband Pricing</t>
  </si>
  <si>
    <t>40GB basket speeds up to 100 Mbps</t>
  </si>
  <si>
    <t>Fixed Broadband Residential</t>
  </si>
  <si>
    <t>Non-rec</t>
  </si>
  <si>
    <t>Monthly</t>
  </si>
  <si>
    <t>Usage</t>
  </si>
  <si>
    <t>120GB basket speeds above 100 Mbps</t>
  </si>
  <si>
    <t>Q4 2021</t>
  </si>
  <si>
    <t>60GB basket all speeds above 25 Mbps</t>
  </si>
  <si>
    <t>Fixed Broadband Business</t>
  </si>
  <si>
    <t>Mobile Pricing</t>
  </si>
  <si>
    <t>Residential - Residential Pre-paid 100 calls, 20SMS, 2GB</t>
  </si>
  <si>
    <t>Add-on</t>
  </si>
  <si>
    <t>Voice</t>
  </si>
  <si>
    <t>SMS</t>
  </si>
  <si>
    <t>Data</t>
  </si>
  <si>
    <t>48</t>
  </si>
  <si>
    <t>Lycamobile</t>
  </si>
  <si>
    <t>Residential - Residential Post-paid 300 calls, 40SMS, 5GB</t>
  </si>
  <si>
    <t>GoMo (Eir)</t>
  </si>
  <si>
    <t>Mobile Broadband Pricing</t>
  </si>
  <si>
    <t>Residential - 5GB Basket</t>
  </si>
  <si>
    <t>Businesss - 10GB Basket</t>
  </si>
  <si>
    <t>Business - 10GB Basket</t>
  </si>
  <si>
    <t>Period</t>
  </si>
  <si>
    <t>FTTP Penetration (Subscribtions/Houshold)</t>
  </si>
  <si>
    <t>FTTP Take Up Rate (Measured by Unique Eircodes)</t>
  </si>
  <si>
    <t>FTTP Coverage (Measured by Eircodes)</t>
  </si>
  <si>
    <r>
      <rPr>
        <b/>
        <sz val="12"/>
        <color rgb="FF000000"/>
        <rFont val="Calibri"/>
        <scheme val="minor"/>
      </rPr>
      <t>Mobile Subscriptions (Voice &amp; Data)</t>
    </r>
    <r>
      <rPr>
        <b/>
        <sz val="12"/>
        <color rgb="FFFF0000"/>
        <rFont val="Calibri"/>
        <scheme val="minor"/>
      </rPr>
      <t xml:space="preserve"> </t>
    </r>
    <r>
      <rPr>
        <b/>
        <sz val="12"/>
        <rFont val="Calibri"/>
        <family val="2"/>
        <scheme val="minor"/>
      </rPr>
      <t>excluding MBB and M2M</t>
    </r>
    <r>
      <rPr>
        <b/>
        <sz val="12"/>
        <color rgb="FFFF0000"/>
        <rFont val="Calibri"/>
        <scheme val="minor"/>
      </rPr>
      <t xml:space="preserve">  NEW!</t>
    </r>
  </si>
  <si>
    <t>Average monthly Voice minutes per subscriber</t>
  </si>
  <si>
    <t xml:space="preserve">Eircodes provided by Network Operators are mapped into the Small Area boundaries and then assigned an Urban or Rural classification based on the Small Area Urban/Rural classification assigned by the CSO. See https://www.cso.ie/en/census/census2022/census2022smallareapopulationstatistics/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</si>
</sst>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_-&quot;€&quot;* #,##0.00_-;\-&quot;€&quot;* #,##0.00_-;_-&quot;€&quot;* &quot;-&quot;??_-;_-@_-"/>
    <numFmt numFmtId="165" formatCode="&quot;€&quot;#,##0"/>
    <numFmt numFmtId="166" formatCode="&quot;€&quot;#,##0.00"/>
    <numFmt numFmtId="167" formatCode="_-&quot;€&quot;* #,##0_-;\-&quot;€&quot;* #,##0_-;_-&quot;€&quot;* &quot;-&quot;???_-;_-@_-"/>
    <numFmt numFmtId="168" formatCode="#,##0.000"/>
    <numFmt numFmtId="169" formatCode="0.0%"/>
    <numFmt numFmtId="170" formatCode="0.000%"/>
    <numFmt numFmtId="171" formatCode="0.0000%"/>
    <numFmt numFmtId="172" formatCode="_-* #,##0_-;\-* #,##0_-;_-* &quot;-&quot;??_-;_-@_-"/>
    <numFmt numFmtId="173" formatCode="_-[$€-2]\ * #,##0.00_-;\-[$€-2]\ * #,##0.00_-;_-[$€-2]\ * &quot;-&quot;??_-;_-@_-"/>
    <numFmt numFmtId="174" formatCode="_-[$€-1809]* #,##0.00_-;\-[$€-1809]* #,##0.00_-;_-[$€-1809]* &quot;-&quot;??_-;_-@_-"/>
    <numFmt numFmtId="175" formatCode="#,##0.0"/>
    <numFmt numFmtId="176" formatCode="0.000000%"/>
    <numFmt numFmtId="177" formatCode="#,##0.0000"/>
    <numFmt numFmtId="178" formatCode="0.00000000000%"/>
  </numFmts>
  <fonts count="66">
    <font>
      <sz val="11"/>
      <color theme="1"/>
      <name val="Calibri"/>
      <family val="2"/>
      <scheme val="minor"/>
    </font>
    <font>
      <sz val="10"/>
      <name val="Arial"/>
      <family val="2"/>
    </font>
    <font>
      <sz val="12"/>
      <color theme="1"/>
      <name val="Calibri"/>
      <family val="2"/>
      <scheme val="minor"/>
    </font>
    <font>
      <b/>
      <sz val="12"/>
      <name val="Calibri"/>
      <family val="2"/>
      <scheme val="minor"/>
    </font>
    <font>
      <b/>
      <sz val="12"/>
      <color theme="1"/>
      <name val="Calibri"/>
      <family val="2"/>
      <scheme val="minor"/>
    </font>
    <font>
      <sz val="11"/>
      <color theme="1"/>
      <name val="Calibri"/>
      <family val="2"/>
      <scheme val="minor"/>
    </font>
    <font>
      <b/>
      <sz val="14"/>
      <color theme="1"/>
      <name val="Calibri"/>
      <family val="2"/>
      <scheme val="minor"/>
    </font>
    <font>
      <sz val="12"/>
      <name val="Calibri"/>
      <family val="2"/>
      <scheme val="minor"/>
    </font>
    <font>
      <sz val="8"/>
      <color theme="1"/>
      <name val="Calibri"/>
      <family val="2"/>
      <scheme val="minor"/>
    </font>
    <font>
      <sz val="9"/>
      <color theme="1"/>
      <name val="Calibri"/>
      <family val="2"/>
      <scheme val="minor"/>
    </font>
    <font>
      <b/>
      <sz val="12"/>
      <color theme="0"/>
      <name val="Calibri"/>
      <family val="2"/>
      <scheme val="minor"/>
    </font>
    <font>
      <sz val="8"/>
      <name val="Calibri"/>
      <family val="2"/>
      <scheme val="minor"/>
    </font>
    <font>
      <b/>
      <sz val="11"/>
      <color theme="1"/>
      <name val="Calibri"/>
      <family val="2"/>
      <scheme val="minor"/>
    </font>
    <font>
      <b/>
      <sz val="13"/>
      <color theme="0"/>
      <name val="Calibri"/>
      <family val="2"/>
      <scheme val="minor"/>
    </font>
    <font>
      <b/>
      <sz val="9"/>
      <color rgb="FFFFFFFF"/>
      <name val="Verdana"/>
      <family val="2"/>
    </font>
    <font>
      <b/>
      <sz val="9"/>
      <color theme="1"/>
      <name val="Verdana"/>
      <family val="2"/>
    </font>
    <font>
      <sz val="8"/>
      <color theme="2" tint="-0.499984740745262"/>
      <name val="Calibri"/>
      <family val="2"/>
      <scheme val="minor"/>
    </font>
    <font>
      <sz val="6"/>
      <color theme="2" tint="-0.499984740745262"/>
      <name val="Calibri"/>
      <family val="2"/>
      <scheme val="minor"/>
    </font>
    <font>
      <sz val="12"/>
      <color rgb="FFFF0000"/>
      <name val="Calibri"/>
      <family val="2"/>
      <scheme val="minor"/>
    </font>
    <font>
      <u/>
      <sz val="11"/>
      <color theme="10"/>
      <name val="Calibri"/>
      <family val="2"/>
      <scheme val="minor"/>
    </font>
    <font>
      <sz val="11"/>
      <color theme="1"/>
      <name val="Arial"/>
      <family val="2"/>
    </font>
    <font>
      <u/>
      <sz val="11"/>
      <color theme="0"/>
      <name val="Calibri"/>
      <family val="2"/>
      <scheme val="minor"/>
    </font>
    <font>
      <sz val="10"/>
      <name val="Switzerland"/>
    </font>
    <font>
      <sz val="12"/>
      <color rgb="FF000000"/>
      <name val="Calibri"/>
      <family val="2"/>
      <scheme val="minor"/>
    </font>
    <font>
      <sz val="8"/>
      <color rgb="FF000000"/>
      <name val="Calibri"/>
      <family val="2"/>
      <scheme val="minor"/>
    </font>
    <font>
      <sz val="6"/>
      <color rgb="FF000000"/>
      <name val="Calibri"/>
      <family val="2"/>
      <scheme val="minor"/>
    </font>
    <font>
      <b/>
      <sz val="14"/>
      <color theme="1"/>
      <name val="Arial"/>
      <family val="2"/>
    </font>
    <font>
      <b/>
      <sz val="12"/>
      <color theme="1"/>
      <name val="Arial"/>
      <family val="2"/>
    </font>
    <font>
      <sz val="9"/>
      <color theme="1"/>
      <name val="Arial"/>
      <family val="2"/>
    </font>
    <font>
      <b/>
      <sz val="12"/>
      <color theme="0"/>
      <name val="Arial"/>
      <family val="2"/>
    </font>
    <font>
      <sz val="12"/>
      <color theme="0"/>
      <name val="Arial"/>
      <family val="2"/>
    </font>
    <font>
      <sz val="12"/>
      <color theme="1"/>
      <name val="Arial"/>
      <family val="2"/>
    </font>
    <font>
      <sz val="12"/>
      <name val="Arial"/>
      <family val="2"/>
    </font>
    <font>
      <sz val="8"/>
      <color theme="1"/>
      <name val="Arial"/>
      <family val="2"/>
    </font>
    <font>
      <sz val="12"/>
      <color rgb="FF0070C0"/>
      <name val="Arial"/>
      <family val="2"/>
    </font>
    <font>
      <b/>
      <sz val="16"/>
      <color theme="0"/>
      <name val="Calibri"/>
      <family val="2"/>
      <scheme val="minor"/>
    </font>
    <font>
      <b/>
      <sz val="12"/>
      <color rgb="FFFF0000"/>
      <name val="Calibri"/>
      <family val="2"/>
      <scheme val="minor"/>
    </font>
    <font>
      <sz val="10"/>
      <color indexed="8"/>
      <name val="Arial"/>
      <family val="2"/>
    </font>
    <font>
      <i/>
      <sz val="11"/>
      <color theme="1"/>
      <name val="Calibri"/>
      <family val="2"/>
      <scheme val="minor"/>
    </font>
    <font>
      <sz val="16"/>
      <color theme="0"/>
      <name val="Calibri"/>
      <family val="2"/>
      <scheme val="minor"/>
    </font>
    <font>
      <sz val="16"/>
      <color theme="1"/>
      <name val="Calibri"/>
      <family val="2"/>
      <scheme val="minor"/>
    </font>
    <font>
      <sz val="6"/>
      <name val="Calibri"/>
      <family val="2"/>
      <scheme val="minor"/>
    </font>
    <font>
      <sz val="16"/>
      <name val="Calibri"/>
      <family val="2"/>
      <scheme val="minor"/>
    </font>
    <font>
      <i/>
      <sz val="12"/>
      <color theme="1"/>
      <name val="Calibri"/>
      <family val="2"/>
      <scheme val="minor"/>
    </font>
    <font>
      <i/>
      <sz val="12"/>
      <color rgb="FFFF0000"/>
      <name val="Calibri"/>
      <family val="2"/>
      <scheme val="minor"/>
    </font>
    <font>
      <b/>
      <sz val="12"/>
      <color rgb="FF000000"/>
      <name val="Calibri"/>
      <family val="2"/>
    </font>
    <font>
      <sz val="12"/>
      <color theme="0"/>
      <name val="Calibri"/>
      <family val="2"/>
      <scheme val="minor"/>
    </font>
    <font>
      <sz val="12"/>
      <name val="Calibri"/>
      <family val="2"/>
    </font>
    <font>
      <sz val="12"/>
      <color rgb="FF000000"/>
      <name val="Calibri"/>
      <family val="2"/>
    </font>
    <font>
      <b/>
      <sz val="16"/>
      <color rgb="FFFFFFFF"/>
      <name val="Calibri"/>
      <family val="2"/>
      <scheme val="minor"/>
    </font>
    <font>
      <b/>
      <sz val="12"/>
      <color rgb="FF000000"/>
      <name val="Calibri"/>
      <family val="2"/>
      <scheme val="minor"/>
    </font>
    <font>
      <b/>
      <sz val="16"/>
      <color rgb="FFFFFFFF"/>
      <name val="Calibri"/>
      <family val="2"/>
    </font>
    <font>
      <vertAlign val="superscript"/>
      <sz val="11"/>
      <color theme="1"/>
      <name val="Calibri"/>
      <family val="2"/>
      <scheme val="minor"/>
    </font>
    <font>
      <b/>
      <sz val="14"/>
      <color theme="0"/>
      <name val="Calibri"/>
      <family val="2"/>
      <scheme val="minor"/>
    </font>
    <font>
      <sz val="14"/>
      <color theme="1"/>
      <name val="Calibri"/>
      <family val="2"/>
      <scheme val="minor"/>
    </font>
    <font>
      <b/>
      <i/>
      <sz val="12"/>
      <name val="Calibri"/>
      <family val="2"/>
      <scheme val="minor"/>
    </font>
    <font>
      <sz val="11"/>
      <color rgb="FF006100"/>
      <name val="Calibri"/>
      <family val="2"/>
      <scheme val="minor"/>
    </font>
    <font>
      <b/>
      <strike/>
      <sz val="12"/>
      <color theme="1"/>
      <name val="Calibri"/>
      <family val="2"/>
      <scheme val="minor"/>
    </font>
    <font>
      <strike/>
      <sz val="12"/>
      <color theme="1"/>
      <name val="Calibri"/>
      <family val="2"/>
      <scheme val="minor"/>
    </font>
    <font>
      <strike/>
      <sz val="12"/>
      <color rgb="FF000000"/>
      <name val="Calibri"/>
      <family val="2"/>
      <scheme val="minor"/>
    </font>
    <font>
      <i/>
      <sz val="11"/>
      <name val="Calibri"/>
      <family val="2"/>
      <scheme val="minor"/>
    </font>
    <font>
      <sz val="11"/>
      <name val="Calibri"/>
      <family val="2"/>
      <scheme val="minor"/>
    </font>
    <font>
      <b/>
      <sz val="12"/>
      <color rgb="FF000000"/>
      <name val="Calibri"/>
      <scheme val="minor"/>
    </font>
    <font>
      <sz val="12"/>
      <color rgb="FF000000"/>
      <name val="Calibri"/>
    </font>
    <font>
      <b/>
      <sz val="12"/>
      <color rgb="FFFF0000"/>
      <name val="Calibri"/>
      <scheme val="minor"/>
    </font>
    <font>
      <sz val="11"/>
      <color rgb="FF000000"/>
      <name val="Aptos Narrow"/>
    </font>
  </fonts>
  <fills count="21">
    <fill>
      <patternFill patternType="none"/>
    </fill>
    <fill>
      <patternFill patternType="gray125"/>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002060"/>
        <bgColor indexed="64"/>
      </patternFill>
    </fill>
    <fill>
      <patternFill patternType="solid">
        <fgColor rgb="FFFF0000"/>
        <bgColor indexed="64"/>
      </patternFill>
    </fill>
    <fill>
      <patternFill patternType="solid">
        <fgColor rgb="FFFFFF00"/>
        <bgColor indexed="64"/>
      </patternFill>
    </fill>
    <fill>
      <patternFill patternType="solid">
        <fgColor theme="1"/>
        <bgColor indexed="64"/>
      </patternFill>
    </fill>
    <fill>
      <patternFill patternType="solid">
        <fgColor theme="4" tint="0.79998168889431442"/>
        <bgColor indexed="64"/>
      </patternFill>
    </fill>
    <fill>
      <patternFill patternType="solid">
        <fgColor rgb="FFEAEAEA"/>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BDD7EE"/>
        <bgColor rgb="FF000000"/>
      </patternFill>
    </fill>
    <fill>
      <patternFill patternType="solid">
        <fgColor theme="0" tint="-0.34998626667073579"/>
        <bgColor indexed="64"/>
      </patternFill>
    </fill>
    <fill>
      <patternFill patternType="solid">
        <fgColor theme="2" tint="-9.9978637043366805E-2"/>
        <bgColor indexed="64"/>
      </patternFill>
    </fill>
    <fill>
      <patternFill patternType="solid">
        <fgColor rgb="FFC6EFCE"/>
      </patternFill>
    </fill>
    <fill>
      <patternFill patternType="solid">
        <fgColor rgb="FF595959"/>
        <bgColor rgb="FF000000"/>
      </patternFill>
    </fill>
    <fill>
      <patternFill patternType="solid">
        <fgColor rgb="FF92D05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rgb="FFC0C0C0"/>
      </left>
      <right style="thick">
        <color rgb="FFC0C0C0"/>
      </right>
      <top style="thick">
        <color rgb="FFC0C0C0"/>
      </top>
      <bottom style="thick">
        <color rgb="FFC0C0C0"/>
      </bottom>
      <diagonal/>
    </border>
    <border>
      <left style="thick">
        <color rgb="FFC0C0C0"/>
      </left>
      <right style="thick">
        <color rgb="FFC0C0C0"/>
      </right>
      <top/>
      <bottom style="thick">
        <color rgb="FFC0C0C0"/>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ck">
        <color indexed="64"/>
      </top>
      <bottom style="thin">
        <color indexed="64"/>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6">
    <xf numFmtId="0" fontId="0" fillId="0" borderId="0"/>
    <xf numFmtId="164" fontId="1" fillId="0" borderId="0" applyFont="0" applyFill="0" applyBorder="0" applyAlignment="0" applyProtection="0"/>
    <xf numFmtId="43" fontId="5" fillId="0" borderId="0" applyFont="0" applyFill="0" applyBorder="0" applyAlignment="0" applyProtection="0"/>
    <xf numFmtId="164" fontId="1" fillId="0" borderId="0" applyFont="0" applyFill="0" applyBorder="0" applyAlignment="0" applyProtection="0"/>
    <xf numFmtId="9" fontId="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5" fillId="0" borderId="0" applyFont="0" applyFill="0" applyBorder="0" applyAlignment="0" applyProtection="0"/>
    <xf numFmtId="0" fontId="19" fillId="0" borderId="0" applyNumberFormat="0" applyFill="0" applyBorder="0" applyAlignment="0" applyProtection="0"/>
    <xf numFmtId="0" fontId="22" fillId="0" borderId="0"/>
    <xf numFmtId="0" fontId="5" fillId="0" borderId="0"/>
    <xf numFmtId="0" fontId="1" fillId="0" borderId="0" applyNumberFormat="0" applyFont="0" applyFill="0" applyBorder="0" applyAlignment="0" applyProtection="0"/>
    <xf numFmtId="0" fontId="1" fillId="0" borderId="0"/>
    <xf numFmtId="0" fontId="22" fillId="0" borderId="0"/>
    <xf numFmtId="0" fontId="37" fillId="0" borderId="0">
      <alignment vertical="top"/>
    </xf>
    <xf numFmtId="0" fontId="56" fillId="18" borderId="0" applyNumberFormat="0" applyBorder="0" applyAlignment="0" applyProtection="0"/>
  </cellStyleXfs>
  <cellXfs count="449">
    <xf numFmtId="0" fontId="0" fillId="0" borderId="0" xfId="0"/>
    <xf numFmtId="0" fontId="2" fillId="0" borderId="0" xfId="0" applyFont="1"/>
    <xf numFmtId="166" fontId="2" fillId="0" borderId="1" xfId="0" applyNumberFormat="1" applyFont="1" applyBorder="1"/>
    <xf numFmtId="0" fontId="4" fillId="2" borderId="1" xfId="0" applyFont="1" applyFill="1" applyBorder="1" applyAlignment="1">
      <alignment horizontal="left"/>
    </xf>
    <xf numFmtId="3" fontId="2" fillId="0" borderId="1" xfId="0" applyNumberFormat="1" applyFont="1" applyBorder="1"/>
    <xf numFmtId="0" fontId="2" fillId="0" borderId="1" xfId="0" applyFont="1" applyBorder="1"/>
    <xf numFmtId="0" fontId="4" fillId="2" borderId="1" xfId="0" applyFont="1" applyFill="1" applyBorder="1" applyAlignment="1">
      <alignment horizontal="center"/>
    </xf>
    <xf numFmtId="0" fontId="2" fillId="0" borderId="0" xfId="0" applyFont="1" applyAlignment="1">
      <alignment horizontal="center"/>
    </xf>
    <xf numFmtId="165" fontId="2" fillId="0" borderId="1" xfId="0" applyNumberFormat="1" applyFont="1" applyBorder="1" applyAlignment="1">
      <alignment horizontal="right"/>
    </xf>
    <xf numFmtId="3" fontId="2" fillId="0" borderId="1" xfId="0" applyNumberFormat="1" applyFont="1" applyBorder="1" applyAlignment="1">
      <alignment horizontal="right"/>
    </xf>
    <xf numFmtId="165" fontId="2" fillId="0" borderId="0" xfId="0" applyNumberFormat="1" applyFont="1" applyAlignment="1">
      <alignment horizontal="right"/>
    </xf>
    <xf numFmtId="0" fontId="2" fillId="0" borderId="0" xfId="0" applyFont="1" applyAlignment="1">
      <alignment horizontal="right"/>
    </xf>
    <xf numFmtId="3" fontId="2" fillId="0" borderId="0" xfId="0" applyNumberFormat="1" applyFont="1"/>
    <xf numFmtId="0" fontId="4" fillId="2" borderId="1" xfId="0" applyFont="1" applyFill="1" applyBorder="1"/>
    <xf numFmtId="3" fontId="4" fillId="2" borderId="1" xfId="0" applyNumberFormat="1" applyFont="1" applyFill="1" applyBorder="1" applyAlignment="1">
      <alignment horizontal="left"/>
    </xf>
    <xf numFmtId="0" fontId="4" fillId="0" borderId="0" xfId="0" applyFont="1" applyAlignment="1">
      <alignment horizontal="center"/>
    </xf>
    <xf numFmtId="168" fontId="2" fillId="0" borderId="0" xfId="0" applyNumberFormat="1" applyFont="1" applyAlignment="1">
      <alignment horizontal="right"/>
    </xf>
    <xf numFmtId="3" fontId="2" fillId="0" borderId="0" xfId="0" applyNumberFormat="1" applyFont="1" applyAlignment="1">
      <alignment horizontal="right"/>
    </xf>
    <xf numFmtId="0" fontId="6" fillId="2" borderId="1" xfId="0" applyFont="1" applyFill="1" applyBorder="1" applyAlignment="1">
      <alignment horizontal="left"/>
    </xf>
    <xf numFmtId="0" fontId="4" fillId="0" borderId="0" xfId="0" applyFont="1" applyAlignment="1">
      <alignment horizontal="left"/>
    </xf>
    <xf numFmtId="3" fontId="2" fillId="0" borderId="3" xfId="0" applyNumberFormat="1" applyFont="1" applyBorder="1"/>
    <xf numFmtId="3" fontId="4" fillId="0" borderId="0" xfId="0" applyNumberFormat="1" applyFont="1" applyAlignment="1">
      <alignment horizontal="center"/>
    </xf>
    <xf numFmtId="169" fontId="2" fillId="0" borderId="1" xfId="4" applyNumberFormat="1" applyFont="1" applyBorder="1"/>
    <xf numFmtId="169" fontId="2" fillId="0" borderId="0" xfId="4" applyNumberFormat="1" applyFont="1"/>
    <xf numFmtId="169" fontId="8" fillId="0" borderId="0" xfId="0" applyNumberFormat="1" applyFont="1"/>
    <xf numFmtId="169" fontId="2" fillId="0" borderId="1" xfId="0" applyNumberFormat="1" applyFont="1" applyBorder="1"/>
    <xf numFmtId="0" fontId="2" fillId="0" borderId="4" xfId="0" applyFont="1" applyBorder="1"/>
    <xf numFmtId="165" fontId="2" fillId="4" borderId="1" xfId="0" applyNumberFormat="1" applyFont="1" applyFill="1" applyBorder="1" applyAlignment="1">
      <alignment horizontal="right"/>
    </xf>
    <xf numFmtId="3" fontId="2" fillId="4" borderId="1" xfId="0" applyNumberFormat="1" applyFont="1" applyFill="1" applyBorder="1" applyAlignment="1">
      <alignment horizontal="right"/>
    </xf>
    <xf numFmtId="3" fontId="2" fillId="4" borderId="1" xfId="0" applyNumberFormat="1" applyFont="1" applyFill="1" applyBorder="1"/>
    <xf numFmtId="169" fontId="2" fillId="0" borderId="0" xfId="0" applyNumberFormat="1" applyFont="1"/>
    <xf numFmtId="0" fontId="2" fillId="4" borderId="1" xfId="0" applyFont="1" applyFill="1" applyBorder="1"/>
    <xf numFmtId="3" fontId="7" fillId="4" borderId="1" xfId="2" applyNumberFormat="1" applyFont="1" applyFill="1" applyBorder="1" applyAlignment="1">
      <alignment horizontal="right"/>
    </xf>
    <xf numFmtId="3" fontId="2" fillId="4" borderId="1" xfId="2" applyNumberFormat="1" applyFont="1" applyFill="1" applyBorder="1" applyAlignment="1">
      <alignment horizontal="right"/>
    </xf>
    <xf numFmtId="165" fontId="2" fillId="0" borderId="0" xfId="0" applyNumberFormat="1" applyFont="1"/>
    <xf numFmtId="172" fontId="2" fillId="0" borderId="1" xfId="2" applyNumberFormat="1" applyFont="1" applyBorder="1"/>
    <xf numFmtId="0" fontId="2" fillId="0" borderId="3" xfId="0" applyFont="1" applyBorder="1"/>
    <xf numFmtId="3" fontId="2" fillId="0" borderId="1" xfId="0" applyNumberFormat="1" applyFont="1" applyBorder="1" applyAlignment="1">
      <alignment horizontal="left"/>
    </xf>
    <xf numFmtId="0" fontId="7" fillId="0" borderId="1" xfId="0" applyFont="1" applyBorder="1" applyAlignment="1">
      <alignment horizontal="left"/>
    </xf>
    <xf numFmtId="0" fontId="7" fillId="0" borderId="0" xfId="0" applyFont="1" applyAlignment="1">
      <alignment horizontal="left"/>
    </xf>
    <xf numFmtId="3" fontId="2" fillId="0" borderId="1" xfId="2" applyNumberFormat="1" applyFont="1" applyBorder="1"/>
    <xf numFmtId="3" fontId="2" fillId="0" borderId="1" xfId="2" applyNumberFormat="1" applyFont="1" applyBorder="1" applyAlignment="1">
      <alignment horizontal="right"/>
    </xf>
    <xf numFmtId="3" fontId="7" fillId="0" borderId="1" xfId="2" applyNumberFormat="1" applyFont="1" applyBorder="1" applyAlignment="1">
      <alignment horizontal="right"/>
    </xf>
    <xf numFmtId="3" fontId="8" fillId="0" borderId="0" xfId="0" applyNumberFormat="1" applyFont="1" applyAlignment="1" applyProtection="1">
      <alignment horizontal="left"/>
      <protection locked="0"/>
    </xf>
    <xf numFmtId="3" fontId="2" fillId="5" borderId="1" xfId="2" applyNumberFormat="1" applyFont="1" applyFill="1" applyBorder="1" applyAlignment="1">
      <alignment horizontal="right"/>
    </xf>
    <xf numFmtId="10" fontId="2" fillId="0" borderId="0" xfId="0" applyNumberFormat="1" applyFont="1"/>
    <xf numFmtId="172" fontId="2" fillId="0" borderId="1" xfId="2" applyNumberFormat="1" applyFont="1" applyBorder="1" applyAlignment="1">
      <alignment horizontal="right"/>
    </xf>
    <xf numFmtId="172" fontId="4" fillId="0" borderId="1" xfId="2" applyNumberFormat="1" applyFont="1" applyBorder="1"/>
    <xf numFmtId="9" fontId="2" fillId="0" borderId="1" xfId="4" applyFont="1" applyBorder="1"/>
    <xf numFmtId="175" fontId="2" fillId="0" borderId="1" xfId="2" applyNumberFormat="1" applyFont="1" applyBorder="1"/>
    <xf numFmtId="0" fontId="13" fillId="7" borderId="1" xfId="0" applyFont="1" applyFill="1" applyBorder="1" applyAlignment="1">
      <alignment horizontal="center"/>
    </xf>
    <xf numFmtId="0" fontId="0" fillId="0" borderId="1" xfId="0" applyBorder="1" applyAlignment="1">
      <alignment horizontal="left" vertical="center" wrapText="1"/>
    </xf>
    <xf numFmtId="0" fontId="0" fillId="0" borderId="1" xfId="0" applyBorder="1" applyAlignment="1">
      <alignment horizontal="left" wrapText="1"/>
    </xf>
    <xf numFmtId="0" fontId="0" fillId="0" borderId="0" xfId="0" applyAlignment="1">
      <alignment horizontal="left"/>
    </xf>
    <xf numFmtId="0" fontId="14" fillId="7" borderId="8" xfId="0" applyFont="1" applyFill="1" applyBorder="1" applyAlignment="1">
      <alignment horizontal="center" vertical="center" wrapText="1"/>
    </xf>
    <xf numFmtId="0" fontId="15" fillId="0" borderId="9" xfId="0" applyFont="1" applyBorder="1" applyAlignment="1">
      <alignment vertical="center" wrapText="1"/>
    </xf>
    <xf numFmtId="172" fontId="0" fillId="0" borderId="0" xfId="2" applyNumberFormat="1" applyFont="1"/>
    <xf numFmtId="0" fontId="0" fillId="0" borderId="1" xfId="0" applyBorder="1" applyAlignment="1">
      <alignment wrapText="1"/>
    </xf>
    <xf numFmtId="0" fontId="0" fillId="0" borderId="0" xfId="0" applyAlignment="1">
      <alignment wrapText="1"/>
    </xf>
    <xf numFmtId="172" fontId="7" fillId="0" borderId="1" xfId="2" applyNumberFormat="1" applyFont="1" applyFill="1" applyBorder="1" applyAlignment="1">
      <alignment horizontal="right"/>
    </xf>
    <xf numFmtId="49" fontId="4" fillId="2" borderId="1" xfId="0" applyNumberFormat="1" applyFont="1" applyFill="1" applyBorder="1" applyAlignment="1">
      <alignment horizontal="center"/>
    </xf>
    <xf numFmtId="169" fontId="7" fillId="0" borderId="1" xfId="4" applyNumberFormat="1" applyFont="1" applyFill="1" applyBorder="1" applyAlignment="1">
      <alignment horizontal="right"/>
    </xf>
    <xf numFmtId="3" fontId="2" fillId="0" borderId="0" xfId="2" applyNumberFormat="1" applyFont="1" applyFill="1" applyBorder="1"/>
    <xf numFmtId="169" fontId="2" fillId="0" borderId="1" xfId="4" applyNumberFormat="1" applyFont="1" applyFill="1" applyBorder="1"/>
    <xf numFmtId="2" fontId="2" fillId="0" borderId="1" xfId="4" applyNumberFormat="1" applyFont="1" applyBorder="1"/>
    <xf numFmtId="172" fontId="2" fillId="0" borderId="1" xfId="2" applyNumberFormat="1" applyFont="1" applyFill="1" applyBorder="1"/>
    <xf numFmtId="0" fontId="4" fillId="0" borderId="0" xfId="0" applyFont="1"/>
    <xf numFmtId="172" fontId="2" fillId="0" borderId="1" xfId="2" applyNumberFormat="1" applyFont="1" applyFill="1" applyBorder="1" applyAlignment="1">
      <alignment horizontal="right"/>
    </xf>
    <xf numFmtId="10" fontId="2" fillId="0" borderId="0" xfId="4" applyNumberFormat="1" applyFont="1"/>
    <xf numFmtId="3" fontId="2" fillId="0" borderId="1" xfId="2" applyNumberFormat="1" applyFont="1" applyFill="1" applyBorder="1"/>
    <xf numFmtId="169" fontId="2" fillId="6" borderId="1" xfId="4" applyNumberFormat="1" applyFont="1" applyFill="1" applyBorder="1"/>
    <xf numFmtId="169" fontId="2" fillId="0" borderId="4" xfId="4" applyNumberFormat="1" applyFont="1" applyBorder="1"/>
    <xf numFmtId="169" fontId="2" fillId="0" borderId="0" xfId="4" applyNumberFormat="1" applyFont="1" applyBorder="1"/>
    <xf numFmtId="3" fontId="2" fillId="4" borderId="0" xfId="2" applyNumberFormat="1" applyFont="1" applyFill="1" applyBorder="1"/>
    <xf numFmtId="10" fontId="2" fillId="0" borderId="1" xfId="4" applyNumberFormat="1" applyFont="1" applyBorder="1"/>
    <xf numFmtId="172" fontId="2" fillId="0" borderId="0" xfId="0" applyNumberFormat="1" applyFont="1"/>
    <xf numFmtId="0" fontId="0" fillId="0" borderId="1" xfId="0" applyBorder="1" applyAlignment="1">
      <alignment horizontal="left"/>
    </xf>
    <xf numFmtId="1" fontId="2" fillId="0" borderId="0" xfId="0" applyNumberFormat="1" applyFont="1"/>
    <xf numFmtId="3" fontId="16" fillId="0" borderId="0" xfId="0" applyNumberFormat="1" applyFont="1" applyAlignment="1">
      <alignment horizontal="center"/>
    </xf>
    <xf numFmtId="0" fontId="17" fillId="0" borderId="0" xfId="0" applyFont="1" applyAlignment="1">
      <alignment horizontal="left"/>
    </xf>
    <xf numFmtId="3" fontId="17" fillId="0" borderId="0" xfId="0" applyNumberFormat="1" applyFont="1" applyAlignment="1">
      <alignment horizontal="center"/>
    </xf>
    <xf numFmtId="0" fontId="17" fillId="0" borderId="0" xfId="0" applyFont="1" applyAlignment="1">
      <alignment horizontal="center"/>
    </xf>
    <xf numFmtId="3" fontId="2" fillId="5" borderId="0" xfId="2" applyNumberFormat="1" applyFont="1" applyFill="1" applyBorder="1" applyAlignment="1">
      <alignment horizontal="right"/>
    </xf>
    <xf numFmtId="0" fontId="18" fillId="0" borderId="0" xfId="0" applyFont="1"/>
    <xf numFmtId="3" fontId="2" fillId="0" borderId="0" xfId="0" applyNumberFormat="1" applyFont="1" applyAlignment="1">
      <alignment horizontal="center"/>
    </xf>
    <xf numFmtId="0" fontId="0" fillId="0" borderId="1" xfId="0" applyBorder="1"/>
    <xf numFmtId="169" fontId="2" fillId="0" borderId="1" xfId="4" applyNumberFormat="1" applyFont="1" applyFill="1" applyBorder="1" applyAlignment="1">
      <alignment horizontal="right"/>
    </xf>
    <xf numFmtId="169" fontId="2" fillId="0" borderId="1" xfId="2" applyNumberFormat="1" applyFont="1" applyFill="1" applyBorder="1" applyAlignment="1">
      <alignment horizontal="right"/>
    </xf>
    <xf numFmtId="0" fontId="3" fillId="2" borderId="1" xfId="0" applyFont="1" applyFill="1" applyBorder="1"/>
    <xf numFmtId="169" fontId="2" fillId="0" borderId="1" xfId="4" applyNumberFormat="1" applyFont="1" applyBorder="1" applyAlignment="1">
      <alignment horizontal="right"/>
    </xf>
    <xf numFmtId="0" fontId="7" fillId="0" borderId="1" xfId="0" applyFont="1" applyBorder="1"/>
    <xf numFmtId="49" fontId="10" fillId="10" borderId="1" xfId="0" applyNumberFormat="1" applyFont="1" applyFill="1" applyBorder="1" applyAlignment="1">
      <alignment horizontal="center"/>
    </xf>
    <xf numFmtId="0" fontId="23" fillId="0" borderId="0" xfId="0" applyFont="1" applyAlignment="1">
      <alignment horizontal="center" vertical="center" wrapText="1"/>
    </xf>
    <xf numFmtId="0" fontId="23" fillId="0" borderId="0" xfId="0" applyFont="1" applyAlignment="1">
      <alignment horizontal="center" vertical="center"/>
    </xf>
    <xf numFmtId="3" fontId="25" fillId="0" borderId="0" xfId="0" applyNumberFormat="1" applyFont="1" applyAlignment="1">
      <alignment horizontal="center"/>
    </xf>
    <xf numFmtId="3" fontId="24" fillId="0" borderId="0" xfId="0" applyNumberFormat="1" applyFont="1" applyAlignment="1">
      <alignment horizontal="center"/>
    </xf>
    <xf numFmtId="169" fontId="2" fillId="4" borderId="1" xfId="4" applyNumberFormat="1" applyFont="1" applyFill="1" applyBorder="1"/>
    <xf numFmtId="3" fontId="2" fillId="0" borderId="10" xfId="0" applyNumberFormat="1" applyFont="1" applyBorder="1" applyAlignment="1">
      <alignment horizontal="right"/>
    </xf>
    <xf numFmtId="0" fontId="23" fillId="0" borderId="0" xfId="0" applyFont="1"/>
    <xf numFmtId="169" fontId="0" fillId="0" borderId="0" xfId="0" applyNumberFormat="1"/>
    <xf numFmtId="0" fontId="4" fillId="0" borderId="1" xfId="0" applyFont="1" applyBorder="1"/>
    <xf numFmtId="4" fontId="2" fillId="0" borderId="0" xfId="0" applyNumberFormat="1" applyFont="1"/>
    <xf numFmtId="9" fontId="2" fillId="0" borderId="0" xfId="4" applyFont="1"/>
    <xf numFmtId="0" fontId="26" fillId="2" borderId="1" xfId="0" applyFont="1" applyFill="1" applyBorder="1" applyAlignment="1">
      <alignment horizontal="left"/>
    </xf>
    <xf numFmtId="0" fontId="27" fillId="0" borderId="0" xfId="0" applyFont="1" applyAlignment="1">
      <alignment horizontal="center"/>
    </xf>
    <xf numFmtId="0" fontId="28" fillId="0" borderId="0" xfId="0" applyFont="1" applyAlignment="1">
      <alignment horizontal="center"/>
    </xf>
    <xf numFmtId="0" fontId="27" fillId="0" borderId="0" xfId="0" applyFont="1" applyAlignment="1">
      <alignment horizontal="left"/>
    </xf>
    <xf numFmtId="3" fontId="27" fillId="0" borderId="0" xfId="0" applyNumberFormat="1" applyFont="1" applyAlignment="1">
      <alignment horizontal="center"/>
    </xf>
    <xf numFmtId="0" fontId="29" fillId="3" borderId="2" xfId="0" applyFont="1" applyFill="1" applyBorder="1"/>
    <xf numFmtId="0" fontId="30" fillId="3" borderId="6" xfId="0" applyFont="1" applyFill="1" applyBorder="1"/>
    <xf numFmtId="0" fontId="30" fillId="3" borderId="7" xfId="0" applyFont="1" applyFill="1" applyBorder="1"/>
    <xf numFmtId="0" fontId="30" fillId="3" borderId="1" xfId="0" applyFont="1" applyFill="1" applyBorder="1"/>
    <xf numFmtId="0" fontId="31" fillId="0" borderId="0" xfId="0" applyFont="1"/>
    <xf numFmtId="3" fontId="27" fillId="2" borderId="1" xfId="0" applyNumberFormat="1" applyFont="1" applyFill="1" applyBorder="1" applyAlignment="1">
      <alignment horizontal="center"/>
    </xf>
    <xf numFmtId="0" fontId="27" fillId="2" borderId="1" xfId="0" applyFont="1" applyFill="1" applyBorder="1" applyAlignment="1">
      <alignment horizontal="center"/>
    </xf>
    <xf numFmtId="166" fontId="31" fillId="0" borderId="1" xfId="0" applyNumberFormat="1" applyFont="1" applyBorder="1"/>
    <xf numFmtId="166" fontId="31" fillId="0" borderId="1" xfId="2" applyNumberFormat="1" applyFont="1" applyBorder="1"/>
    <xf numFmtId="3" fontId="31" fillId="0" borderId="0" xfId="2" applyNumberFormat="1" applyFont="1"/>
    <xf numFmtId="3" fontId="20" fillId="0" borderId="0" xfId="0" applyNumberFormat="1" applyFont="1"/>
    <xf numFmtId="3" fontId="31" fillId="0" borderId="0" xfId="0" applyNumberFormat="1" applyFont="1"/>
    <xf numFmtId="0" fontId="31" fillId="0" borderId="1" xfId="0" applyFont="1" applyBorder="1"/>
    <xf numFmtId="3" fontId="31" fillId="0" borderId="1" xfId="0" applyNumberFormat="1" applyFont="1" applyBorder="1"/>
    <xf numFmtId="4" fontId="31" fillId="0" borderId="1" xfId="2" applyNumberFormat="1" applyFont="1" applyBorder="1"/>
    <xf numFmtId="3" fontId="31" fillId="4" borderId="0" xfId="2" applyNumberFormat="1" applyFont="1" applyFill="1"/>
    <xf numFmtId="169" fontId="30" fillId="4" borderId="0" xfId="4" applyNumberFormat="1" applyFont="1" applyFill="1"/>
    <xf numFmtId="3" fontId="32" fillId="4" borderId="1" xfId="2" applyNumberFormat="1" applyFont="1" applyFill="1" applyBorder="1" applyAlignment="1">
      <alignment horizontal="right"/>
    </xf>
    <xf numFmtId="4" fontId="32" fillId="4" borderId="1" xfId="2" applyNumberFormat="1" applyFont="1" applyFill="1" applyBorder="1" applyAlignment="1">
      <alignment horizontal="right"/>
    </xf>
    <xf numFmtId="3" fontId="31" fillId="4" borderId="1" xfId="2" applyNumberFormat="1" applyFont="1" applyFill="1" applyBorder="1" applyAlignment="1">
      <alignment horizontal="right"/>
    </xf>
    <xf numFmtId="4" fontId="31" fillId="4" borderId="1" xfId="2" applyNumberFormat="1" applyFont="1" applyFill="1" applyBorder="1" applyAlignment="1">
      <alignment horizontal="right"/>
    </xf>
    <xf numFmtId="3" fontId="31" fillId="4" borderId="0" xfId="2" applyNumberFormat="1" applyFont="1" applyFill="1" applyAlignment="1">
      <alignment horizontal="right"/>
    </xf>
    <xf numFmtId="166" fontId="31" fillId="0" borderId="2" xfId="2" applyNumberFormat="1" applyFont="1" applyBorder="1"/>
    <xf numFmtId="166" fontId="31" fillId="0" borderId="6" xfId="2" applyNumberFormat="1" applyFont="1" applyBorder="1"/>
    <xf numFmtId="166" fontId="31" fillId="0" borderId="7" xfId="2" applyNumberFormat="1" applyFont="1" applyBorder="1"/>
    <xf numFmtId="173" fontId="31" fillId="0" borderId="1" xfId="2" applyNumberFormat="1" applyFont="1" applyBorder="1"/>
    <xf numFmtId="173" fontId="31" fillId="0" borderId="0" xfId="2" applyNumberFormat="1" applyFont="1"/>
    <xf numFmtId="0" fontId="27" fillId="0" borderId="0" xfId="0" applyFont="1"/>
    <xf numFmtId="3" fontId="27" fillId="2" borderId="4" xfId="0" applyNumberFormat="1" applyFont="1" applyFill="1" applyBorder="1" applyAlignment="1">
      <alignment horizontal="center"/>
    </xf>
    <xf numFmtId="169" fontId="27" fillId="2" borderId="4" xfId="4" applyNumberFormat="1" applyFont="1" applyFill="1" applyBorder="1" applyAlignment="1">
      <alignment horizontal="center"/>
    </xf>
    <xf numFmtId="0" fontId="32" fillId="0" borderId="1" xfId="0" applyFont="1" applyBorder="1" applyAlignment="1">
      <alignment horizontal="left"/>
    </xf>
    <xf numFmtId="169" fontId="31" fillId="0" borderId="1" xfId="4" applyNumberFormat="1" applyFont="1" applyBorder="1"/>
    <xf numFmtId="174" fontId="31" fillId="0" borderId="1" xfId="4" applyNumberFormat="1" applyFont="1" applyBorder="1"/>
    <xf numFmtId="169" fontId="31" fillId="0" borderId="1" xfId="0" applyNumberFormat="1" applyFont="1" applyBorder="1"/>
    <xf numFmtId="169" fontId="33" fillId="0" borderId="0" xfId="0" applyNumberFormat="1" applyFont="1"/>
    <xf numFmtId="171" fontId="31" fillId="0" borderId="0" xfId="0" applyNumberFormat="1" applyFont="1"/>
    <xf numFmtId="3" fontId="34" fillId="0" borderId="0" xfId="0" applyNumberFormat="1" applyFont="1" applyAlignment="1">
      <alignment horizontal="left" vertical="top"/>
    </xf>
    <xf numFmtId="0" fontId="0" fillId="0" borderId="0" xfId="0" applyAlignment="1">
      <alignment vertical="top"/>
    </xf>
    <xf numFmtId="0" fontId="4" fillId="2" borderId="1" xfId="0" applyFont="1" applyFill="1" applyBorder="1" applyAlignment="1">
      <alignment horizontal="center" vertical="top"/>
    </xf>
    <xf numFmtId="0" fontId="23" fillId="0" borderId="0" xfId="0" applyFont="1" applyAlignment="1">
      <alignment horizontal="center" vertical="top" wrapText="1"/>
    </xf>
    <xf numFmtId="0" fontId="4" fillId="2" borderId="1" xfId="0" applyFont="1" applyFill="1" applyBorder="1" applyAlignment="1">
      <alignment vertical="center"/>
    </xf>
    <xf numFmtId="0" fontId="23" fillId="0" borderId="10" xfId="0" applyFont="1" applyBorder="1" applyAlignment="1">
      <alignment horizontal="left" vertical="center"/>
    </xf>
    <xf numFmtId="169" fontId="7" fillId="0" borderId="1" xfId="2" applyNumberFormat="1" applyFont="1" applyFill="1" applyBorder="1" applyAlignment="1">
      <alignment horizontal="right"/>
    </xf>
    <xf numFmtId="0" fontId="7" fillId="0" borderId="1" xfId="0" applyFont="1" applyBorder="1" applyAlignment="1">
      <alignment horizontal="left" indent="1"/>
    </xf>
    <xf numFmtId="0" fontId="2" fillId="0" borderId="1" xfId="0" applyFont="1" applyBorder="1" applyAlignment="1">
      <alignment horizontal="left" indent="1"/>
    </xf>
    <xf numFmtId="0" fontId="2" fillId="0" borderId="0" xfId="0" applyFont="1" applyAlignment="1">
      <alignment horizontal="left" indent="1"/>
    </xf>
    <xf numFmtId="3" fontId="2" fillId="0" borderId="1" xfId="0" applyNumberFormat="1" applyFont="1" applyBorder="1" applyAlignment="1">
      <alignment horizontal="left" indent="1"/>
    </xf>
    <xf numFmtId="0" fontId="3" fillId="0" borderId="1" xfId="0" applyFont="1" applyBorder="1" applyAlignment="1">
      <alignment horizontal="left"/>
    </xf>
    <xf numFmtId="0" fontId="3" fillId="0" borderId="1" xfId="0" applyFont="1" applyBorder="1"/>
    <xf numFmtId="0" fontId="12" fillId="0" borderId="0" xfId="0" applyFont="1"/>
    <xf numFmtId="165" fontId="2" fillId="0" borderId="1" xfId="0" applyNumberFormat="1" applyFont="1" applyBorder="1" applyAlignment="1">
      <alignment horizontal="right" vertical="center"/>
    </xf>
    <xf numFmtId="165" fontId="4" fillId="0" borderId="1" xfId="0" applyNumberFormat="1" applyFont="1" applyBorder="1" applyAlignment="1">
      <alignment horizontal="right" vertical="center"/>
    </xf>
    <xf numFmtId="165" fontId="2" fillId="0" borderId="0" xfId="0" applyNumberFormat="1" applyFont="1" applyAlignment="1">
      <alignment horizontal="right" vertical="center"/>
    </xf>
    <xf numFmtId="169" fontId="2" fillId="0" borderId="1" xfId="2" applyNumberFormat="1" applyFont="1" applyFill="1" applyBorder="1" applyAlignment="1">
      <alignment horizontal="right" vertical="center"/>
    </xf>
    <xf numFmtId="169" fontId="2" fillId="0" borderId="1" xfId="2" applyNumberFormat="1" applyFont="1" applyBorder="1" applyAlignment="1">
      <alignment horizontal="right" vertical="center"/>
    </xf>
    <xf numFmtId="3" fontId="16" fillId="0" borderId="0" xfId="0" applyNumberFormat="1" applyFont="1" applyAlignment="1">
      <alignment horizontal="right" vertical="center"/>
    </xf>
    <xf numFmtId="3" fontId="17" fillId="0" borderId="0" xfId="0" applyNumberFormat="1" applyFont="1" applyAlignment="1">
      <alignment horizontal="right" vertical="center"/>
    </xf>
    <xf numFmtId="165" fontId="2" fillId="4" borderId="1" xfId="0" applyNumberFormat="1" applyFont="1" applyFill="1" applyBorder="1" applyAlignment="1">
      <alignment horizontal="right" vertical="center"/>
    </xf>
    <xf numFmtId="166" fontId="2" fillId="0" borderId="1" xfId="0" applyNumberFormat="1" applyFont="1" applyBorder="1" applyAlignment="1">
      <alignment horizontal="right" vertical="center"/>
    </xf>
    <xf numFmtId="166" fontId="2" fillId="4" borderId="1" xfId="0" applyNumberFormat="1" applyFont="1" applyFill="1" applyBorder="1" applyAlignment="1">
      <alignment horizontal="right" vertical="center"/>
    </xf>
    <xf numFmtId="169" fontId="2" fillId="6" borderId="1" xfId="4" applyNumberFormat="1" applyFont="1" applyFill="1" applyBorder="1" applyAlignment="1">
      <alignment horizontal="right" vertical="center"/>
    </xf>
    <xf numFmtId="166" fontId="0" fillId="0" borderId="1" xfId="0" applyNumberFormat="1" applyBorder="1" applyAlignment="1">
      <alignment horizontal="right" vertical="center"/>
    </xf>
    <xf numFmtId="0" fontId="2" fillId="0" borderId="1" xfId="0" applyFont="1" applyBorder="1" applyAlignment="1">
      <alignment horizontal="right" vertical="center"/>
    </xf>
    <xf numFmtId="0" fontId="2" fillId="4" borderId="1" xfId="0" applyFont="1" applyFill="1" applyBorder="1" applyAlignment="1">
      <alignment horizontal="right" vertical="center"/>
    </xf>
    <xf numFmtId="166" fontId="2" fillId="0" borderId="0" xfId="0" applyNumberFormat="1" applyFont="1" applyAlignment="1">
      <alignment horizontal="right" vertical="center"/>
    </xf>
    <xf numFmtId="0" fontId="2" fillId="0" borderId="0" xfId="0" applyFont="1" applyAlignment="1">
      <alignment horizontal="right" vertical="center"/>
    </xf>
    <xf numFmtId="3" fontId="2" fillId="0" borderId="3" xfId="0" applyNumberFormat="1" applyFont="1" applyBorder="1" applyAlignment="1">
      <alignment horizontal="right" vertical="center"/>
    </xf>
    <xf numFmtId="169" fontId="2" fillId="0" borderId="1" xfId="4" applyNumberFormat="1" applyFont="1" applyBorder="1" applyAlignment="1">
      <alignment horizontal="right" vertical="center"/>
    </xf>
    <xf numFmtId="0" fontId="4" fillId="11" borderId="1" xfId="0" applyFont="1" applyFill="1" applyBorder="1"/>
    <xf numFmtId="3" fontId="4" fillId="11" borderId="1" xfId="0" applyNumberFormat="1" applyFont="1" applyFill="1" applyBorder="1"/>
    <xf numFmtId="3" fontId="4" fillId="11" borderId="1" xfId="2" applyNumberFormat="1" applyFont="1" applyFill="1" applyBorder="1" applyAlignment="1">
      <alignment horizontal="right" vertical="center"/>
    </xf>
    <xf numFmtId="172" fontId="4" fillId="0" borderId="1" xfId="2" applyNumberFormat="1" applyFont="1" applyFill="1" applyBorder="1"/>
    <xf numFmtId="172" fontId="4" fillId="0" borderId="1" xfId="2" applyNumberFormat="1" applyFont="1" applyFill="1" applyBorder="1" applyAlignment="1">
      <alignment horizontal="right"/>
    </xf>
    <xf numFmtId="3" fontId="2" fillId="0" borderId="6" xfId="0" applyNumberFormat="1" applyFont="1" applyBorder="1"/>
    <xf numFmtId="3" fontId="2" fillId="0" borderId="7" xfId="0" applyNumberFormat="1" applyFont="1" applyBorder="1"/>
    <xf numFmtId="172" fontId="2" fillId="0" borderId="7" xfId="2" applyNumberFormat="1" applyFont="1" applyFill="1" applyBorder="1" applyAlignment="1">
      <alignment horizontal="right"/>
    </xf>
    <xf numFmtId="172" fontId="2" fillId="0" borderId="0" xfId="2" applyNumberFormat="1" applyFont="1" applyFill="1" applyBorder="1" applyAlignment="1">
      <alignment horizontal="right"/>
    </xf>
    <xf numFmtId="172" fontId="4" fillId="0" borderId="1" xfId="0" applyNumberFormat="1" applyFont="1" applyBorder="1" applyAlignment="1">
      <alignment horizontal="center"/>
    </xf>
    <xf numFmtId="0" fontId="4" fillId="12" borderId="1" xfId="0" applyFont="1" applyFill="1" applyBorder="1"/>
    <xf numFmtId="3" fontId="4" fillId="12" borderId="1" xfId="0" applyNumberFormat="1" applyFont="1" applyFill="1" applyBorder="1"/>
    <xf numFmtId="3" fontId="4" fillId="12" borderId="1" xfId="2" applyNumberFormat="1" applyFont="1" applyFill="1" applyBorder="1"/>
    <xf numFmtId="172" fontId="4" fillId="12" borderId="1" xfId="0" applyNumberFormat="1" applyFont="1" applyFill="1" applyBorder="1" applyAlignment="1">
      <alignment horizontal="center"/>
    </xf>
    <xf numFmtId="0" fontId="4" fillId="13" borderId="1" xfId="0" applyFont="1" applyFill="1" applyBorder="1" applyAlignment="1">
      <alignment horizontal="left"/>
    </xf>
    <xf numFmtId="3" fontId="4" fillId="13" borderId="1" xfId="0" applyNumberFormat="1" applyFont="1" applyFill="1" applyBorder="1" applyAlignment="1">
      <alignment horizontal="center"/>
    </xf>
    <xf numFmtId="0" fontId="4" fillId="13" borderId="1" xfId="0" applyFont="1" applyFill="1" applyBorder="1" applyAlignment="1">
      <alignment horizontal="center"/>
    </xf>
    <xf numFmtId="0" fontId="2" fillId="4" borderId="0" xfId="0" applyFont="1" applyFill="1"/>
    <xf numFmtId="0" fontId="35" fillId="3" borderId="2" xfId="0" applyFont="1" applyFill="1" applyBorder="1"/>
    <xf numFmtId="0" fontId="39" fillId="3" borderId="6" xfId="0" applyFont="1" applyFill="1" applyBorder="1"/>
    <xf numFmtId="0" fontId="39" fillId="3" borderId="7" xfId="0" applyFont="1" applyFill="1" applyBorder="1"/>
    <xf numFmtId="0" fontId="39" fillId="3" borderId="0" xfId="0" applyFont="1" applyFill="1"/>
    <xf numFmtId="0" fontId="40" fillId="0" borderId="0" xfId="0" applyFont="1"/>
    <xf numFmtId="3" fontId="4" fillId="2" borderId="1" xfId="0" applyNumberFormat="1" applyFont="1" applyFill="1" applyBorder="1"/>
    <xf numFmtId="172" fontId="4" fillId="2" borderId="1" xfId="2" applyNumberFormat="1" applyFont="1" applyFill="1" applyBorder="1" applyAlignment="1">
      <alignment horizontal="right"/>
    </xf>
    <xf numFmtId="3" fontId="4" fillId="2" borderId="1" xfId="0" applyNumberFormat="1" applyFont="1" applyFill="1" applyBorder="1" applyAlignment="1">
      <alignment horizontal="right"/>
    </xf>
    <xf numFmtId="3" fontId="11" fillId="0" borderId="0" xfId="0" applyNumberFormat="1" applyFont="1" applyAlignment="1">
      <alignment horizontal="center"/>
    </xf>
    <xf numFmtId="3" fontId="41" fillId="0" borderId="0" xfId="0" applyNumberFormat="1" applyFont="1" applyAlignment="1">
      <alignment horizontal="center"/>
    </xf>
    <xf numFmtId="0" fontId="42" fillId="3" borderId="7" xfId="0" applyFont="1" applyFill="1" applyBorder="1"/>
    <xf numFmtId="0" fontId="3" fillId="13" borderId="1" xfId="0" applyFont="1" applyFill="1" applyBorder="1" applyAlignment="1">
      <alignment horizontal="center"/>
    </xf>
    <xf numFmtId="3" fontId="3" fillId="2" borderId="1" xfId="0" applyNumberFormat="1" applyFont="1" applyFill="1" applyBorder="1" applyAlignment="1">
      <alignment horizontal="right"/>
    </xf>
    <xf numFmtId="172" fontId="7" fillId="0" borderId="1" xfId="2" applyNumberFormat="1" applyFont="1" applyBorder="1" applyAlignment="1">
      <alignment horizontal="right"/>
    </xf>
    <xf numFmtId="3" fontId="7" fillId="0" borderId="0" xfId="0" applyNumberFormat="1" applyFont="1" applyAlignment="1">
      <alignment horizontal="right"/>
    </xf>
    <xf numFmtId="0" fontId="7" fillId="0" borderId="0" xfId="0" applyFont="1" applyAlignment="1">
      <alignment horizontal="right"/>
    </xf>
    <xf numFmtId="0" fontId="3" fillId="2" borderId="1" xfId="0" applyFont="1" applyFill="1" applyBorder="1" applyAlignment="1">
      <alignment horizontal="left"/>
    </xf>
    <xf numFmtId="165" fontId="4" fillId="2" borderId="1" xfId="0" applyNumberFormat="1" applyFont="1" applyFill="1" applyBorder="1" applyAlignment="1">
      <alignment horizontal="right" vertical="center"/>
    </xf>
    <xf numFmtId="169" fontId="43" fillId="6" borderId="1" xfId="4" applyNumberFormat="1" applyFont="1" applyFill="1" applyBorder="1" applyAlignment="1">
      <alignment horizontal="right" vertical="center"/>
    </xf>
    <xf numFmtId="3" fontId="17" fillId="0" borderId="0" xfId="0" applyNumberFormat="1" applyFont="1" applyAlignment="1">
      <alignment horizontal="right"/>
    </xf>
    <xf numFmtId="169" fontId="2" fillId="0" borderId="1" xfId="4" applyNumberFormat="1" applyFont="1" applyFill="1" applyBorder="1" applyAlignment="1">
      <alignment horizontal="right" vertical="center"/>
    </xf>
    <xf numFmtId="0" fontId="4" fillId="13" borderId="1" xfId="0" applyFont="1" applyFill="1" applyBorder="1"/>
    <xf numFmtId="0" fontId="2" fillId="0" borderId="1" xfId="0" applyFont="1" applyBorder="1" applyAlignment="1">
      <alignment horizontal="left" indent="2"/>
    </xf>
    <xf numFmtId="0" fontId="43" fillId="14" borderId="1" xfId="0" applyFont="1" applyFill="1" applyBorder="1" applyAlignment="1">
      <alignment horizontal="left" indent="2"/>
    </xf>
    <xf numFmtId="3" fontId="43" fillId="14" borderId="1" xfId="0" applyNumberFormat="1" applyFont="1" applyFill="1" applyBorder="1"/>
    <xf numFmtId="3" fontId="43" fillId="0" borderId="1" xfId="0" applyNumberFormat="1" applyFont="1" applyBorder="1"/>
    <xf numFmtId="0" fontId="43" fillId="0" borderId="0" xfId="0" applyFont="1"/>
    <xf numFmtId="0" fontId="43" fillId="0" borderId="1" xfId="0" applyFont="1" applyBorder="1" applyAlignment="1">
      <alignment horizontal="left" indent="3"/>
    </xf>
    <xf numFmtId="0" fontId="43" fillId="0" borderId="4" xfId="0" applyFont="1" applyBorder="1" applyAlignment="1">
      <alignment horizontal="left" indent="3"/>
    </xf>
    <xf numFmtId="3" fontId="43" fillId="0" borderId="4" xfId="0" applyNumberFormat="1" applyFont="1" applyBorder="1"/>
    <xf numFmtId="0" fontId="4" fillId="14" borderId="1" xfId="0" applyFont="1" applyFill="1" applyBorder="1" applyAlignment="1">
      <alignment horizontal="left" indent="1"/>
    </xf>
    <xf numFmtId="3" fontId="4" fillId="14" borderId="1" xfId="0" applyNumberFormat="1" applyFont="1" applyFill="1" applyBorder="1" applyAlignment="1">
      <alignment horizontal="right"/>
    </xf>
    <xf numFmtId="3" fontId="4" fillId="14" borderId="1" xfId="0" applyNumberFormat="1" applyFont="1" applyFill="1" applyBorder="1"/>
    <xf numFmtId="0" fontId="9" fillId="0" borderId="0" xfId="0" applyFont="1"/>
    <xf numFmtId="3" fontId="43" fillId="0" borderId="3" xfId="0" applyNumberFormat="1" applyFont="1" applyBorder="1"/>
    <xf numFmtId="3" fontId="2" fillId="0" borderId="13" xfId="0" applyNumberFormat="1" applyFont="1" applyBorder="1"/>
    <xf numFmtId="3" fontId="2" fillId="0" borderId="13" xfId="0" applyNumberFormat="1" applyFont="1" applyBorder="1" applyAlignment="1">
      <alignment horizontal="left" indent="1"/>
    </xf>
    <xf numFmtId="0" fontId="4" fillId="2" borderId="14" xfId="0" applyFont="1" applyFill="1" applyBorder="1" applyAlignment="1">
      <alignment horizontal="left"/>
    </xf>
    <xf numFmtId="3" fontId="4" fillId="2" borderId="14" xfId="0" applyNumberFormat="1" applyFont="1" applyFill="1" applyBorder="1" applyAlignment="1">
      <alignment horizontal="right"/>
    </xf>
    <xf numFmtId="3" fontId="23" fillId="0" borderId="1" xfId="0" applyNumberFormat="1" applyFont="1" applyBorder="1" applyAlignment="1" applyProtection="1">
      <alignment horizontal="left" indent="1"/>
      <protection locked="0"/>
    </xf>
    <xf numFmtId="172" fontId="2" fillId="0" borderId="0" xfId="0" applyNumberFormat="1" applyFont="1" applyAlignment="1">
      <alignment horizontal="right"/>
    </xf>
    <xf numFmtId="0" fontId="43" fillId="0" borderId="1" xfId="0" applyFont="1" applyBorder="1" applyAlignment="1">
      <alignment horizontal="left" indent="1"/>
    </xf>
    <xf numFmtId="3" fontId="0" fillId="0" borderId="0" xfId="0" applyNumberFormat="1"/>
    <xf numFmtId="4" fontId="2" fillId="0" borderId="0" xfId="0" applyNumberFormat="1" applyFont="1" applyAlignment="1">
      <alignment horizontal="right"/>
    </xf>
    <xf numFmtId="3" fontId="4" fillId="0" borderId="1" xfId="2" applyNumberFormat="1" applyFont="1" applyFill="1" applyBorder="1"/>
    <xf numFmtId="172" fontId="2" fillId="6" borderId="1" xfId="2" applyNumberFormat="1" applyFont="1" applyFill="1" applyBorder="1" applyAlignment="1">
      <alignment horizontal="right"/>
    </xf>
    <xf numFmtId="9" fontId="0" fillId="0" borderId="0" xfId="4" applyFont="1"/>
    <xf numFmtId="169" fontId="44" fillId="0" borderId="0" xfId="4" applyNumberFormat="1" applyFont="1"/>
    <xf numFmtId="165" fontId="2" fillId="0" borderId="10" xfId="0" applyNumberFormat="1" applyFont="1" applyBorder="1" applyAlignment="1">
      <alignment horizontal="right"/>
    </xf>
    <xf numFmtId="0" fontId="2" fillId="0" borderId="10" xfId="0" applyFont="1" applyBorder="1"/>
    <xf numFmtId="9" fontId="2" fillId="0" borderId="10" xfId="0" applyNumberFormat="1" applyFont="1" applyBorder="1"/>
    <xf numFmtId="169" fontId="0" fillId="0" borderId="0" xfId="4" applyNumberFormat="1" applyFont="1"/>
    <xf numFmtId="9" fontId="0" fillId="0" borderId="0" xfId="0" applyNumberFormat="1"/>
    <xf numFmtId="43" fontId="2" fillId="0" borderId="0" xfId="2" applyFont="1"/>
    <xf numFmtId="0" fontId="4" fillId="13" borderId="1" xfId="0" applyFont="1" applyFill="1" applyBorder="1" applyAlignment="1">
      <alignment horizontal="center" vertical="center"/>
    </xf>
    <xf numFmtId="0" fontId="4" fillId="13" borderId="1" xfId="0" applyFont="1" applyFill="1" applyBorder="1" applyAlignment="1">
      <alignment horizontal="left" vertical="center"/>
    </xf>
    <xf numFmtId="3" fontId="4" fillId="13" borderId="1" xfId="0" applyNumberFormat="1" applyFont="1" applyFill="1" applyBorder="1" applyAlignment="1">
      <alignment horizontal="center" vertical="center"/>
    </xf>
    <xf numFmtId="0" fontId="0" fillId="0" borderId="0" xfId="0" applyAlignment="1">
      <alignment vertical="center"/>
    </xf>
    <xf numFmtId="0" fontId="4" fillId="2" borderId="1" xfId="0" applyFont="1" applyFill="1" applyBorder="1" applyAlignment="1">
      <alignment vertical="center" wrapText="1"/>
    </xf>
    <xf numFmtId="9" fontId="4" fillId="2" borderId="1" xfId="0" applyNumberFormat="1" applyFont="1" applyFill="1" applyBorder="1" applyAlignment="1">
      <alignment horizontal="right" vertical="center"/>
    </xf>
    <xf numFmtId="3" fontId="2" fillId="0" borderId="4" xfId="0" applyNumberFormat="1" applyFont="1" applyBorder="1"/>
    <xf numFmtId="0" fontId="35" fillId="3" borderId="2" xfId="0" applyFont="1" applyFill="1" applyBorder="1" applyAlignment="1">
      <alignment vertical="center"/>
    </xf>
    <xf numFmtId="0" fontId="39" fillId="3" borderId="6" xfId="0" applyFont="1" applyFill="1" applyBorder="1" applyAlignment="1">
      <alignment vertical="center"/>
    </xf>
    <xf numFmtId="3" fontId="2" fillId="0" borderId="2" xfId="0" applyNumberFormat="1" applyFont="1" applyBorder="1"/>
    <xf numFmtId="0" fontId="4" fillId="13" borderId="2" xfId="0" applyFont="1" applyFill="1" applyBorder="1" applyAlignment="1">
      <alignment horizontal="center"/>
    </xf>
    <xf numFmtId="3" fontId="4" fillId="2" borderId="2" xfId="0" applyNumberFormat="1" applyFont="1" applyFill="1" applyBorder="1" applyAlignment="1">
      <alignment horizontal="right"/>
    </xf>
    <xf numFmtId="3" fontId="4" fillId="14" borderId="2" xfId="0" applyNumberFormat="1" applyFont="1" applyFill="1" applyBorder="1" applyAlignment="1">
      <alignment horizontal="right"/>
    </xf>
    <xf numFmtId="3" fontId="2" fillId="0" borderId="2" xfId="0" applyNumberFormat="1" applyFont="1" applyBorder="1" applyAlignment="1">
      <alignment horizontal="right"/>
    </xf>
    <xf numFmtId="3" fontId="43" fillId="0" borderId="2" xfId="0" applyNumberFormat="1" applyFont="1" applyBorder="1"/>
    <xf numFmtId="3" fontId="4" fillId="14" borderId="2" xfId="0" applyNumberFormat="1" applyFont="1" applyFill="1" applyBorder="1"/>
    <xf numFmtId="3" fontId="4" fillId="2" borderId="18" xfId="0" applyNumberFormat="1" applyFont="1" applyFill="1" applyBorder="1" applyAlignment="1">
      <alignment horizontal="right"/>
    </xf>
    <xf numFmtId="3" fontId="43" fillId="14" borderId="2" xfId="0" applyNumberFormat="1" applyFont="1" applyFill="1" applyBorder="1"/>
    <xf numFmtId="10" fontId="2" fillId="0" borderId="2" xfId="4" applyNumberFormat="1" applyFont="1" applyBorder="1"/>
    <xf numFmtId="3" fontId="2" fillId="0" borderId="19" xfId="0" applyNumberFormat="1" applyFont="1" applyBorder="1"/>
    <xf numFmtId="2" fontId="2" fillId="0" borderId="2" xfId="4" applyNumberFormat="1" applyFont="1" applyBorder="1"/>
    <xf numFmtId="169" fontId="2" fillId="0" borderId="2" xfId="4" applyNumberFormat="1" applyFont="1" applyBorder="1"/>
    <xf numFmtId="3" fontId="2" fillId="9" borderId="2" xfId="0" applyNumberFormat="1" applyFont="1" applyFill="1" applyBorder="1"/>
    <xf numFmtId="0" fontId="2" fillId="14" borderId="1" xfId="0" applyFont="1" applyFill="1" applyBorder="1" applyAlignment="1">
      <alignment horizontal="left" indent="1"/>
    </xf>
    <xf numFmtId="3" fontId="2" fillId="14" borderId="4" xfId="0" applyNumberFormat="1" applyFont="1" applyFill="1" applyBorder="1" applyAlignment="1">
      <alignment horizontal="left" indent="2"/>
    </xf>
    <xf numFmtId="3" fontId="43" fillId="14" borderId="3" xfId="0" applyNumberFormat="1" applyFont="1" applyFill="1" applyBorder="1"/>
    <xf numFmtId="3" fontId="43" fillId="14" borderId="20" xfId="0" applyNumberFormat="1" applyFont="1" applyFill="1" applyBorder="1"/>
    <xf numFmtId="3" fontId="2" fillId="14" borderId="1" xfId="0" applyNumberFormat="1" applyFont="1" applyFill="1" applyBorder="1"/>
    <xf numFmtId="3" fontId="2" fillId="14" borderId="2" xfId="0" applyNumberFormat="1" applyFont="1" applyFill="1" applyBorder="1"/>
    <xf numFmtId="3" fontId="2" fillId="14" borderId="4" xfId="0" applyNumberFormat="1" applyFont="1" applyFill="1" applyBorder="1"/>
    <xf numFmtId="3" fontId="2" fillId="14" borderId="5" xfId="0" applyNumberFormat="1" applyFont="1" applyFill="1" applyBorder="1"/>
    <xf numFmtId="3" fontId="2" fillId="14" borderId="13" xfId="0" applyNumberFormat="1" applyFont="1" applyFill="1" applyBorder="1"/>
    <xf numFmtId="3" fontId="2" fillId="14" borderId="19" xfId="0" applyNumberFormat="1" applyFont="1" applyFill="1" applyBorder="1"/>
    <xf numFmtId="169" fontId="2" fillId="0" borderId="11" xfId="4" applyNumberFormat="1" applyFont="1" applyFill="1" applyBorder="1"/>
    <xf numFmtId="169" fontId="2" fillId="0" borderId="11" xfId="4" applyNumberFormat="1" applyFont="1" applyBorder="1"/>
    <xf numFmtId="169" fontId="2" fillId="0" borderId="2" xfId="4" applyNumberFormat="1" applyFont="1" applyFill="1" applyBorder="1" applyAlignment="1">
      <alignment horizontal="right"/>
    </xf>
    <xf numFmtId="10" fontId="2" fillId="0" borderId="1" xfId="4" applyNumberFormat="1" applyFont="1" applyFill="1" applyBorder="1"/>
    <xf numFmtId="9" fontId="4" fillId="2" borderId="4" xfId="0" applyNumberFormat="1" applyFont="1" applyFill="1" applyBorder="1" applyAlignment="1">
      <alignment horizontal="right" vertical="center"/>
    </xf>
    <xf numFmtId="0" fontId="7" fillId="0" borderId="0" xfId="0" applyFont="1"/>
    <xf numFmtId="1" fontId="46" fillId="0" borderId="0" xfId="0" applyNumberFormat="1" applyFont="1"/>
    <xf numFmtId="0" fontId="0" fillId="0" borderId="1" xfId="0" applyBorder="1" applyAlignment="1">
      <alignment vertical="top"/>
    </xf>
    <xf numFmtId="3" fontId="16" fillId="0" borderId="0" xfId="0" applyNumberFormat="1" applyFont="1" applyAlignment="1">
      <alignment horizontal="center" vertical="center"/>
    </xf>
    <xf numFmtId="0" fontId="0" fillId="0" borderId="1" xfId="0" applyBorder="1" applyAlignment="1">
      <alignment horizontal="left" vertical="center"/>
    </xf>
    <xf numFmtId="3" fontId="2" fillId="0" borderId="0" xfId="0" applyNumberFormat="1" applyFont="1" applyAlignment="1" applyProtection="1">
      <alignment horizontal="left"/>
      <protection locked="0"/>
    </xf>
    <xf numFmtId="167" fontId="2" fillId="0" borderId="0" xfId="0" applyNumberFormat="1" applyFont="1" applyAlignment="1">
      <alignment horizontal="right" vertical="center"/>
    </xf>
    <xf numFmtId="3" fontId="2" fillId="0" borderId="10" xfId="2" applyNumberFormat="1" applyFont="1" applyBorder="1"/>
    <xf numFmtId="0" fontId="35" fillId="3" borderId="20" xfId="0" applyFont="1" applyFill="1" applyBorder="1"/>
    <xf numFmtId="0" fontId="39" fillId="3" borderId="22" xfId="0" applyFont="1" applyFill="1" applyBorder="1"/>
    <xf numFmtId="0" fontId="39" fillId="3" borderId="23" xfId="0" applyFont="1" applyFill="1" applyBorder="1"/>
    <xf numFmtId="0" fontId="42" fillId="3" borderId="23" xfId="0" applyFont="1" applyFill="1" applyBorder="1"/>
    <xf numFmtId="10" fontId="2" fillId="0" borderId="1" xfId="4" applyNumberFormat="1" applyFont="1" applyFill="1" applyBorder="1" applyAlignment="1">
      <alignment horizontal="right"/>
    </xf>
    <xf numFmtId="0" fontId="45" fillId="15" borderId="1" xfId="0" applyFont="1" applyFill="1" applyBorder="1"/>
    <xf numFmtId="0" fontId="45" fillId="15" borderId="3" xfId="0" applyFont="1" applyFill="1" applyBorder="1"/>
    <xf numFmtId="0" fontId="47" fillId="0" borderId="3" xfId="0" applyFont="1" applyBorder="1"/>
    <xf numFmtId="0" fontId="48" fillId="0" borderId="3" xfId="0" applyFont="1" applyBorder="1"/>
    <xf numFmtId="0" fontId="4" fillId="0" borderId="1" xfId="0" applyFont="1" applyBorder="1" applyAlignment="1">
      <alignment horizontal="left"/>
    </xf>
    <xf numFmtId="0" fontId="4" fillId="13" borderId="5" xfId="0" applyFont="1" applyFill="1" applyBorder="1" applyAlignment="1">
      <alignment horizontal="center"/>
    </xf>
    <xf numFmtId="172" fontId="2" fillId="0" borderId="1" xfId="2" applyNumberFormat="1" applyFont="1" applyBorder="1" applyAlignment="1">
      <alignment horizontal="right" indent="2"/>
    </xf>
    <xf numFmtId="175" fontId="2" fillId="0" borderId="1" xfId="2" applyNumberFormat="1" applyFont="1" applyFill="1" applyBorder="1"/>
    <xf numFmtId="172" fontId="2" fillId="0" borderId="2" xfId="2" applyNumberFormat="1" applyFont="1" applyBorder="1"/>
    <xf numFmtId="172" fontId="2" fillId="0" borderId="3" xfId="2" applyNumberFormat="1" applyFont="1" applyBorder="1"/>
    <xf numFmtId="10" fontId="2" fillId="0" borderId="3" xfId="4" applyNumberFormat="1" applyFont="1" applyBorder="1"/>
    <xf numFmtId="3" fontId="2" fillId="0" borderId="14" xfId="0" applyNumberFormat="1" applyFont="1" applyBorder="1"/>
    <xf numFmtId="177" fontId="2" fillId="0" borderId="0" xfId="0" applyNumberFormat="1" applyFont="1"/>
    <xf numFmtId="0" fontId="0" fillId="3" borderId="0" xfId="0" applyFill="1" applyAlignment="1">
      <alignment vertical="center"/>
    </xf>
    <xf numFmtId="0" fontId="0" fillId="16" borderId="0" xfId="0" applyFill="1"/>
    <xf numFmtId="0" fontId="0" fillId="16" borderId="12" xfId="0" applyFill="1" applyBorder="1"/>
    <xf numFmtId="0" fontId="0" fillId="16" borderId="22" xfId="0" applyFill="1" applyBorder="1"/>
    <xf numFmtId="43" fontId="2" fillId="0" borderId="0" xfId="2" applyFont="1" applyAlignment="1">
      <alignment horizontal="right"/>
    </xf>
    <xf numFmtId="0" fontId="3" fillId="13" borderId="1" xfId="0" applyFont="1" applyFill="1" applyBorder="1" applyAlignment="1">
      <alignment horizontal="left"/>
    </xf>
    <xf numFmtId="0" fontId="3" fillId="13" borderId="1" xfId="0" applyFont="1" applyFill="1" applyBorder="1" applyAlignment="1">
      <alignment horizontal="left" vertical="center"/>
    </xf>
    <xf numFmtId="172" fontId="2" fillId="4" borderId="1" xfId="2" applyNumberFormat="1" applyFont="1" applyFill="1" applyBorder="1" applyAlignment="1">
      <alignment horizontal="right"/>
    </xf>
    <xf numFmtId="0" fontId="4" fillId="13" borderId="2" xfId="0" applyFont="1" applyFill="1" applyBorder="1" applyAlignment="1">
      <alignment horizontal="left" vertical="center"/>
    </xf>
    <xf numFmtId="0" fontId="4" fillId="16" borderId="11" xfId="0" applyFont="1" applyFill="1" applyBorder="1" applyAlignment="1">
      <alignment horizontal="left" vertical="center" wrapText="1"/>
    </xf>
    <xf numFmtId="0" fontId="4" fillId="16" borderId="0" xfId="0" applyFont="1" applyFill="1" applyAlignment="1">
      <alignment horizontal="left" vertical="center" wrapText="1"/>
    </xf>
    <xf numFmtId="3" fontId="2" fillId="0" borderId="11" xfId="0" applyNumberFormat="1" applyFont="1" applyBorder="1" applyAlignment="1">
      <alignment horizontal="right"/>
    </xf>
    <xf numFmtId="3" fontId="4" fillId="14" borderId="11" xfId="0" applyNumberFormat="1" applyFont="1" applyFill="1" applyBorder="1"/>
    <xf numFmtId="3" fontId="2" fillId="0" borderId="11" xfId="0" applyNumberFormat="1" applyFont="1" applyBorder="1"/>
    <xf numFmtId="3" fontId="4" fillId="14" borderId="0" xfId="0" applyNumberFormat="1" applyFont="1" applyFill="1" applyAlignment="1">
      <alignment horizontal="right"/>
    </xf>
    <xf numFmtId="3" fontId="43" fillId="14" borderId="0" xfId="0" applyNumberFormat="1" applyFont="1" applyFill="1"/>
    <xf numFmtId="172" fontId="2" fillId="0" borderId="0" xfId="2" applyNumberFormat="1" applyFont="1" applyBorder="1"/>
    <xf numFmtId="3" fontId="2" fillId="0" borderId="17" xfId="2" applyNumberFormat="1" applyFont="1" applyBorder="1"/>
    <xf numFmtId="172" fontId="2" fillId="0" borderId="11" xfId="2" applyNumberFormat="1" applyFont="1" applyBorder="1" applyAlignment="1">
      <alignment horizontal="right"/>
    </xf>
    <xf numFmtId="0" fontId="50" fillId="13" borderId="1" xfId="0" applyFont="1" applyFill="1" applyBorder="1" applyAlignment="1">
      <alignment horizontal="center"/>
    </xf>
    <xf numFmtId="0" fontId="51" fillId="3" borderId="2" xfId="0" applyFont="1" applyFill="1" applyBorder="1"/>
    <xf numFmtId="0" fontId="23" fillId="0" borderId="10" xfId="0" applyFont="1" applyBorder="1" applyAlignment="1">
      <alignment horizontal="left" vertical="center" wrapText="1"/>
    </xf>
    <xf numFmtId="0" fontId="7" fillId="0" borderId="10" xfId="0" applyFont="1" applyBorder="1" applyAlignment="1">
      <alignment horizontal="left" vertical="center" wrapText="1"/>
    </xf>
    <xf numFmtId="0" fontId="7" fillId="0" borderId="10" xfId="0" applyFont="1" applyBorder="1" applyAlignment="1">
      <alignment horizontal="left" vertical="center"/>
    </xf>
    <xf numFmtId="0" fontId="23" fillId="0" borderId="15" xfId="0" applyFont="1" applyBorder="1" applyAlignment="1">
      <alignment horizontal="left" vertical="center"/>
    </xf>
    <xf numFmtId="0" fontId="23" fillId="0" borderId="16" xfId="0" applyFont="1" applyBorder="1" applyAlignment="1">
      <alignment horizontal="left" vertical="center" wrapText="1"/>
    </xf>
    <xf numFmtId="0" fontId="23" fillId="0" borderId="17" xfId="0" applyFont="1" applyBorder="1" applyAlignment="1">
      <alignment horizontal="left" vertical="center"/>
    </xf>
    <xf numFmtId="0" fontId="23" fillId="0" borderId="1" xfId="0" applyFont="1" applyBorder="1" applyAlignment="1">
      <alignment horizontal="left" vertical="center" wrapText="1"/>
    </xf>
    <xf numFmtId="0" fontId="23" fillId="0" borderId="1" xfId="0" applyFont="1" applyBorder="1" applyAlignment="1">
      <alignment horizontal="left" vertical="center"/>
    </xf>
    <xf numFmtId="0" fontId="2" fillId="0" borderId="10" xfId="0" applyFont="1" applyBorder="1" applyAlignment="1">
      <alignment horizontal="left" vertical="center" wrapText="1"/>
    </xf>
    <xf numFmtId="0" fontId="2" fillId="0" borderId="10" xfId="0" applyFont="1" applyBorder="1" applyAlignment="1">
      <alignment horizontal="left" vertical="center"/>
    </xf>
    <xf numFmtId="2" fontId="2" fillId="0" borderId="0" xfId="4" applyNumberFormat="1" applyFont="1"/>
    <xf numFmtId="3" fontId="4" fillId="0" borderId="1" xfId="0" applyNumberFormat="1" applyFont="1" applyBorder="1" applyAlignment="1">
      <alignment horizontal="left"/>
    </xf>
    <xf numFmtId="0" fontId="49" fillId="3" borderId="2" xfId="0" applyFont="1" applyFill="1" applyBorder="1"/>
    <xf numFmtId="0" fontId="50" fillId="13" borderId="1" xfId="0" applyFont="1" applyFill="1" applyBorder="1" applyAlignment="1">
      <alignment horizontal="left"/>
    </xf>
    <xf numFmtId="10" fontId="7" fillId="0" borderId="1" xfId="0" applyNumberFormat="1" applyFont="1" applyBorder="1" applyAlignment="1">
      <alignment horizontal="right"/>
    </xf>
    <xf numFmtId="0" fontId="23" fillId="0" borderId="0" xfId="0" applyFont="1" applyAlignment="1">
      <alignment horizontal="left" vertical="center" wrapText="1"/>
    </xf>
    <xf numFmtId="0" fontId="50" fillId="13" borderId="4" xfId="0" applyFont="1" applyFill="1" applyBorder="1" applyAlignment="1">
      <alignment horizontal="left"/>
    </xf>
    <xf numFmtId="172" fontId="4" fillId="4" borderId="1" xfId="0" applyNumberFormat="1" applyFont="1" applyFill="1" applyBorder="1" applyAlignment="1">
      <alignment horizontal="center"/>
    </xf>
    <xf numFmtId="3" fontId="23" fillId="0" borderId="1" xfId="0" applyNumberFormat="1" applyFont="1" applyBorder="1" applyAlignment="1">
      <alignment horizontal="right"/>
    </xf>
    <xf numFmtId="0" fontId="23" fillId="0" borderId="1" xfId="0" applyFont="1" applyBorder="1" applyAlignment="1">
      <alignment horizontal="right"/>
    </xf>
    <xf numFmtId="0" fontId="0" fillId="3" borderId="0" xfId="0" applyFill="1" applyAlignment="1">
      <alignment horizontal="center" vertical="center"/>
    </xf>
    <xf numFmtId="0" fontId="39" fillId="3" borderId="0" xfId="0" applyFont="1" applyFill="1" applyAlignment="1">
      <alignment vertical="center"/>
    </xf>
    <xf numFmtId="0" fontId="45" fillId="15" borderId="1" xfId="0" applyFont="1" applyFill="1" applyBorder="1" applyAlignment="1">
      <alignment horizontal="center"/>
    </xf>
    <xf numFmtId="169" fontId="4" fillId="2" borderId="4" xfId="0" applyNumberFormat="1" applyFont="1" applyFill="1" applyBorder="1" applyAlignment="1">
      <alignment horizontal="right" vertical="center"/>
    </xf>
    <xf numFmtId="0" fontId="21" fillId="10" borderId="11" xfId="8" applyFont="1" applyFill="1" applyBorder="1" applyAlignment="1">
      <alignment horizontal="left"/>
    </xf>
    <xf numFmtId="0" fontId="21" fillId="10" borderId="0" xfId="8" applyFont="1" applyFill="1" applyBorder="1" applyAlignment="1">
      <alignment horizontal="left"/>
    </xf>
    <xf numFmtId="169" fontId="2" fillId="0" borderId="10" xfId="0" applyNumberFormat="1" applyFont="1" applyBorder="1"/>
    <xf numFmtId="3" fontId="2" fillId="0" borderId="10" xfId="2" applyNumberFormat="1" applyFont="1" applyFill="1" applyBorder="1"/>
    <xf numFmtId="9" fontId="2" fillId="0" borderId="1" xfId="4" applyFont="1" applyBorder="1" applyAlignment="1">
      <alignment horizontal="right"/>
    </xf>
    <xf numFmtId="169" fontId="7" fillId="17" borderId="1" xfId="4" applyNumberFormat="1" applyFont="1" applyFill="1" applyBorder="1" applyAlignment="1">
      <alignment horizontal="right"/>
    </xf>
    <xf numFmtId="169" fontId="7" fillId="0" borderId="1" xfId="4" applyNumberFormat="1" applyFont="1" applyBorder="1" applyAlignment="1">
      <alignment horizontal="right"/>
    </xf>
    <xf numFmtId="0" fontId="53" fillId="7" borderId="1" xfId="0" applyFont="1" applyFill="1" applyBorder="1" applyAlignment="1">
      <alignment horizontal="left" wrapText="1"/>
    </xf>
    <xf numFmtId="0" fontId="6" fillId="0" borderId="1" xfId="0" applyFont="1" applyBorder="1" applyAlignment="1">
      <alignment horizontal="left" vertical="center" wrapText="1"/>
    </xf>
    <xf numFmtId="0" fontId="6" fillId="0" borderId="1" xfId="0" applyFont="1" applyBorder="1" applyAlignment="1">
      <alignment horizontal="left" wrapText="1"/>
    </xf>
    <xf numFmtId="0" fontId="6" fillId="0" borderId="0" xfId="0" applyFont="1" applyAlignment="1">
      <alignment horizontal="left" wrapText="1"/>
    </xf>
    <xf numFmtId="0" fontId="54" fillId="0" borderId="0" xfId="0" applyFont="1" applyAlignment="1">
      <alignment horizontal="left" wrapText="1"/>
    </xf>
    <xf numFmtId="172" fontId="7" fillId="17" borderId="1" xfId="2" applyNumberFormat="1" applyFont="1" applyFill="1" applyBorder="1" applyAlignment="1">
      <alignment horizontal="right"/>
    </xf>
    <xf numFmtId="0" fontId="8" fillId="0" borderId="0" xfId="0" applyFont="1"/>
    <xf numFmtId="0" fontId="9" fillId="0" borderId="0" xfId="0" applyFont="1" applyAlignment="1">
      <alignment vertical="top" wrapText="1"/>
    </xf>
    <xf numFmtId="0" fontId="9" fillId="0" borderId="21" xfId="0" applyFont="1" applyBorder="1" applyAlignment="1">
      <alignment horizontal="left" indent="1"/>
    </xf>
    <xf numFmtId="0" fontId="28" fillId="0" borderId="0" xfId="0" applyFont="1" applyAlignment="1">
      <alignment vertical="center"/>
    </xf>
    <xf numFmtId="0" fontId="9" fillId="0" borderId="0" xfId="0" applyFont="1" applyAlignment="1">
      <alignment vertical="top"/>
    </xf>
    <xf numFmtId="0" fontId="55" fillId="0" borderId="0" xfId="0" applyFont="1"/>
    <xf numFmtId="3" fontId="9" fillId="0" borderId="0" xfId="0" applyNumberFormat="1" applyFont="1" applyAlignment="1" applyProtection="1">
      <alignment horizontal="left"/>
      <protection locked="0"/>
    </xf>
    <xf numFmtId="0" fontId="45" fillId="13" borderId="4" xfId="0" applyFont="1" applyFill="1" applyBorder="1" applyAlignment="1">
      <alignment horizontal="left"/>
    </xf>
    <xf numFmtId="0" fontId="9" fillId="0" borderId="0" xfId="0" applyFont="1" applyAlignment="1">
      <alignment horizontal="left" vertical="top"/>
    </xf>
    <xf numFmtId="169" fontId="2" fillId="0" borderId="0" xfId="2" applyNumberFormat="1" applyFont="1" applyBorder="1" applyAlignment="1">
      <alignment horizontal="right" vertical="center"/>
    </xf>
    <xf numFmtId="0" fontId="49" fillId="19" borderId="2" xfId="0" applyFont="1" applyFill="1" applyBorder="1" applyAlignment="1">
      <alignment vertical="center"/>
    </xf>
    <xf numFmtId="0" fontId="23" fillId="0" borderId="0" xfId="0" applyFont="1" applyAlignment="1">
      <alignment horizontal="right" vertical="center"/>
    </xf>
    <xf numFmtId="0" fontId="50" fillId="15" borderId="1" xfId="0" applyFont="1" applyFill="1" applyBorder="1" applyAlignment="1">
      <alignment vertical="center"/>
    </xf>
    <xf numFmtId="0" fontId="50" fillId="15" borderId="1" xfId="0" applyFont="1" applyFill="1" applyBorder="1" applyAlignment="1">
      <alignment horizontal="center" vertical="center"/>
    </xf>
    <xf numFmtId="3" fontId="23" fillId="0" borderId="1" xfId="0" applyNumberFormat="1" applyFont="1" applyBorder="1" applyAlignment="1">
      <alignment vertical="center"/>
    </xf>
    <xf numFmtId="0" fontId="45" fillId="13" borderId="1" xfId="0" applyFont="1" applyFill="1" applyBorder="1" applyAlignment="1">
      <alignment horizontal="left"/>
    </xf>
    <xf numFmtId="176" fontId="2" fillId="0" borderId="0" xfId="0" applyNumberFormat="1" applyFont="1"/>
    <xf numFmtId="178" fontId="2" fillId="0" borderId="0" xfId="0" applyNumberFormat="1" applyFont="1"/>
    <xf numFmtId="170" fontId="2" fillId="0" borderId="1" xfId="4" applyNumberFormat="1" applyFont="1" applyBorder="1"/>
    <xf numFmtId="171" fontId="2" fillId="0" borderId="2" xfId="4" applyNumberFormat="1" applyFont="1" applyBorder="1"/>
    <xf numFmtId="172" fontId="0" fillId="0" borderId="0" xfId="4" applyNumberFormat="1" applyFont="1"/>
    <xf numFmtId="172" fontId="2" fillId="20" borderId="1" xfId="2" applyNumberFormat="1" applyFont="1" applyFill="1" applyBorder="1"/>
    <xf numFmtId="3" fontId="4" fillId="20" borderId="1" xfId="2" applyNumberFormat="1" applyFont="1" applyFill="1" applyBorder="1"/>
    <xf numFmtId="3" fontId="4" fillId="20" borderId="1" xfId="0" applyNumberFormat="1" applyFont="1" applyFill="1" applyBorder="1"/>
    <xf numFmtId="1" fontId="0" fillId="0" borderId="0" xfId="0" applyNumberFormat="1"/>
    <xf numFmtId="3" fontId="2" fillId="0" borderId="17" xfId="2" applyNumberFormat="1" applyFont="1" applyFill="1" applyBorder="1"/>
    <xf numFmtId="172" fontId="2" fillId="0" borderId="3" xfId="2" applyNumberFormat="1" applyFont="1" applyFill="1" applyBorder="1"/>
    <xf numFmtId="2" fontId="2" fillId="0" borderId="2" xfId="4" applyNumberFormat="1" applyFont="1" applyFill="1" applyBorder="1"/>
    <xf numFmtId="9" fontId="2" fillId="0" borderId="0" xfId="0" applyNumberFormat="1" applyFont="1" applyAlignment="1">
      <alignment horizontal="right" vertical="center"/>
    </xf>
    <xf numFmtId="10" fontId="2" fillId="0" borderId="1" xfId="4" applyNumberFormat="1" applyFont="1" applyBorder="1" applyAlignment="1">
      <alignment horizontal="right"/>
    </xf>
    <xf numFmtId="172" fontId="4" fillId="0" borderId="1" xfId="2" applyNumberFormat="1" applyFont="1" applyBorder="1" applyAlignment="1">
      <alignment horizontal="right"/>
    </xf>
    <xf numFmtId="0" fontId="58" fillId="0" borderId="0" xfId="0" applyFont="1" applyAlignment="1">
      <alignment horizontal="center"/>
    </xf>
    <xf numFmtId="0" fontId="58" fillId="0" borderId="0" xfId="0" applyFont="1"/>
    <xf numFmtId="165" fontId="58" fillId="0" borderId="1" xfId="0" applyNumberFormat="1" applyFont="1" applyBorder="1" applyAlignment="1">
      <alignment horizontal="right" vertical="center"/>
    </xf>
    <xf numFmtId="3" fontId="58" fillId="0" borderId="1" xfId="0" applyNumberFormat="1" applyFont="1" applyBorder="1"/>
    <xf numFmtId="3" fontId="59" fillId="0" borderId="1" xfId="0" applyNumberFormat="1" applyFont="1" applyBorder="1" applyAlignment="1" applyProtection="1">
      <alignment horizontal="left" indent="1"/>
      <protection locked="0"/>
    </xf>
    <xf numFmtId="0" fontId="57" fillId="0" borderId="1" xfId="0" applyFont="1" applyBorder="1" applyAlignment="1">
      <alignment horizontal="center"/>
    </xf>
    <xf numFmtId="0" fontId="57" fillId="0" borderId="1" xfId="0" applyFont="1" applyBorder="1" applyAlignment="1">
      <alignment horizontal="left"/>
    </xf>
    <xf numFmtId="169" fontId="2" fillId="8" borderId="1" xfId="4" applyNumberFormat="1" applyFont="1" applyFill="1" applyBorder="1"/>
    <xf numFmtId="10" fontId="2" fillId="8" borderId="1" xfId="4" applyNumberFormat="1" applyFont="1" applyFill="1" applyBorder="1"/>
    <xf numFmtId="10" fontId="2" fillId="8" borderId="2" xfId="4" applyNumberFormat="1" applyFont="1" applyFill="1" applyBorder="1"/>
    <xf numFmtId="0" fontId="38" fillId="0" borderId="1" xfId="0" applyFont="1" applyBorder="1" applyAlignment="1">
      <alignment horizontal="left" indent="1"/>
    </xf>
    <xf numFmtId="169" fontId="2" fillId="0" borderId="3" xfId="0" applyNumberFormat="1" applyFont="1" applyBorder="1"/>
    <xf numFmtId="169" fontId="38" fillId="0" borderId="1" xfId="0" applyNumberFormat="1" applyFont="1" applyBorder="1"/>
    <xf numFmtId="169" fontId="38" fillId="0" borderId="1" xfId="0" applyNumberFormat="1" applyFont="1" applyBorder="1" applyAlignment="1">
      <alignment horizontal="right"/>
    </xf>
    <xf numFmtId="169" fontId="3" fillId="2" borderId="1" xfId="0" applyNumberFormat="1" applyFont="1" applyFill="1" applyBorder="1" applyAlignment="1">
      <alignment horizontal="right" vertical="center"/>
    </xf>
    <xf numFmtId="169" fontId="60" fillId="0" borderId="1" xfId="0" applyNumberFormat="1" applyFont="1" applyBorder="1"/>
    <xf numFmtId="169" fontId="2" fillId="0" borderId="5" xfId="4" applyNumberFormat="1" applyFont="1" applyBorder="1" applyAlignment="1">
      <alignment horizontal="right"/>
    </xf>
    <xf numFmtId="3" fontId="2" fillId="0" borderId="5" xfId="0" applyNumberFormat="1" applyFont="1" applyBorder="1"/>
    <xf numFmtId="0" fontId="61" fillId="0" borderId="0" xfId="0" applyFont="1"/>
    <xf numFmtId="0" fontId="23" fillId="0" borderId="1" xfId="0" applyFont="1" applyBorder="1" applyAlignment="1">
      <alignment horizontal="left" indent="1"/>
    </xf>
    <xf numFmtId="0" fontId="50" fillId="2" borderId="1" xfId="0" applyFont="1" applyFill="1" applyBorder="1"/>
    <xf numFmtId="0" fontId="63" fillId="0" borderId="1" xfId="0" applyFont="1" applyBorder="1" applyAlignment="1">
      <alignment horizontal="left" indent="1"/>
    </xf>
    <xf numFmtId="3" fontId="65" fillId="0" borderId="0" xfId="0" applyNumberFormat="1" applyFont="1"/>
    <xf numFmtId="10" fontId="65" fillId="0" borderId="0" xfId="0" applyNumberFormat="1" applyFont="1"/>
    <xf numFmtId="0" fontId="63" fillId="0" borderId="3" xfId="0" applyFont="1" applyBorder="1"/>
    <xf numFmtId="0" fontId="2" fillId="6" borderId="0" xfId="0" applyFont="1" applyFill="1"/>
    <xf numFmtId="3" fontId="2" fillId="6" borderId="0" xfId="0" applyNumberFormat="1" applyFont="1" applyFill="1"/>
    <xf numFmtId="0" fontId="56" fillId="4" borderId="0" xfId="15" applyFill="1"/>
    <xf numFmtId="0" fontId="0" fillId="4" borderId="0" xfId="0" applyFill="1"/>
    <xf numFmtId="169" fontId="8" fillId="4" borderId="0" xfId="0" applyNumberFormat="1" applyFont="1" applyFill="1"/>
    <xf numFmtId="0" fontId="13" fillId="7" borderId="0" xfId="0" applyFont="1" applyFill="1" applyAlignment="1">
      <alignment horizontal="center"/>
    </xf>
    <xf numFmtId="0" fontId="0" fillId="0" borderId="0" xfId="0" applyAlignment="1">
      <alignment horizontal="center" wrapText="1"/>
    </xf>
    <xf numFmtId="0" fontId="0" fillId="3" borderId="22" xfId="0" applyFill="1" applyBorder="1" applyAlignment="1">
      <alignment horizontal="center" vertical="center"/>
    </xf>
    <xf numFmtId="0" fontId="4" fillId="16" borderId="5" xfId="0" applyFont="1" applyFill="1" applyBorder="1" applyAlignment="1">
      <alignment horizontal="left" vertical="center" wrapText="1"/>
    </xf>
    <xf numFmtId="0" fontId="4" fillId="16" borderId="12" xfId="0" applyFont="1" applyFill="1" applyBorder="1" applyAlignment="1">
      <alignment horizontal="left" vertical="center" wrapText="1"/>
    </xf>
    <xf numFmtId="9" fontId="2" fillId="16" borderId="20" xfId="4" applyFont="1" applyFill="1" applyBorder="1" applyAlignment="1">
      <alignment horizontal="center" vertical="center"/>
    </xf>
    <xf numFmtId="9" fontId="2" fillId="16" borderId="22" xfId="4" applyFont="1" applyFill="1" applyBorder="1" applyAlignment="1">
      <alignment horizontal="center" vertical="center"/>
    </xf>
    <xf numFmtId="9" fontId="2" fillId="16" borderId="11" xfId="4" applyFont="1" applyFill="1" applyBorder="1" applyAlignment="1">
      <alignment horizontal="center" vertical="center"/>
    </xf>
    <xf numFmtId="9" fontId="2" fillId="16" borderId="0" xfId="4" applyFont="1" applyFill="1" applyBorder="1" applyAlignment="1">
      <alignment horizontal="center" vertical="center"/>
    </xf>
    <xf numFmtId="9" fontId="2" fillId="0" borderId="2" xfId="4" applyFont="1" applyBorder="1" applyAlignment="1">
      <alignment horizontal="center" vertical="center"/>
    </xf>
    <xf numFmtId="9" fontId="2" fillId="0" borderId="6" xfId="4" applyFont="1" applyBorder="1" applyAlignment="1">
      <alignment horizontal="center" vertical="center"/>
    </xf>
    <xf numFmtId="9" fontId="2" fillId="0" borderId="7" xfId="4" applyFont="1" applyBorder="1" applyAlignment="1">
      <alignment horizontal="center" vertical="center"/>
    </xf>
    <xf numFmtId="0" fontId="4" fillId="13" borderId="2"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13" borderId="7" xfId="0" applyFont="1" applyFill="1" applyBorder="1" applyAlignment="1">
      <alignment horizontal="center" vertical="center" wrapText="1"/>
    </xf>
    <xf numFmtId="0" fontId="27" fillId="2" borderId="2" xfId="0" applyFont="1" applyFill="1" applyBorder="1" applyAlignment="1">
      <alignment horizontal="center"/>
    </xf>
    <xf numFmtId="0" fontId="27" fillId="2" borderId="6" xfId="0" applyFont="1" applyFill="1" applyBorder="1" applyAlignment="1">
      <alignment horizontal="center"/>
    </xf>
    <xf numFmtId="0" fontId="27" fillId="2" borderId="7" xfId="0" applyFont="1" applyFill="1" applyBorder="1" applyAlignment="1">
      <alignment horizontal="center"/>
    </xf>
  </cellXfs>
  <cellStyles count="16">
    <cellStyle name="Comma" xfId="2" builtinId="3"/>
    <cellStyle name="Comma 2" xfId="7" xr:uid="{90BD4264-0EAF-447F-85B2-C13AD7EB1FCA}"/>
    <cellStyle name="Euro" xfId="1" xr:uid="{00000000-0005-0000-0000-000001000000}"/>
    <cellStyle name="Euro 2" xfId="3" xr:uid="{00000000-0005-0000-0000-000002000000}"/>
    <cellStyle name="Euro 2 2" xfId="6" xr:uid="{3EA52286-D9A6-4B6C-9670-7EB88ED31F93}"/>
    <cellStyle name="Euro 3" xfId="5" xr:uid="{4963BACC-3AB8-4890-BA8F-090C7605F303}"/>
    <cellStyle name="Good" xfId="15" builtinId="26"/>
    <cellStyle name="Hyperlink" xfId="8" builtinId="8"/>
    <cellStyle name="Normal" xfId="0" builtinId="0"/>
    <cellStyle name="Normal 2" xfId="10" xr:uid="{8E805E7C-14A2-412F-985F-6892651B553F}"/>
    <cellStyle name="Normal 3" xfId="11" xr:uid="{68D94BA3-3BB7-49D4-AD91-54F4F028B772}"/>
    <cellStyle name="Normal 4" xfId="12" xr:uid="{B8E0DEB0-8B0B-4E86-AD5D-D05BE3E25742}"/>
    <cellStyle name="Normal 5" xfId="13" xr:uid="{64A9BF27-18D9-4AD9-A379-A8138EA00585}"/>
    <cellStyle name="Normal 6" xfId="9" xr:uid="{D6D8BB1C-E4C2-48AD-AD21-F74F3FCFA371}"/>
    <cellStyle name="Normal 7" xfId="14" xr:uid="{68AF0E0B-6A87-470C-8691-F9B7A5C6702A}"/>
    <cellStyle name="Per cent" xfId="4" builtinId="5"/>
  </cellStyles>
  <dxfs count="836">
    <dxf>
      <fill>
        <patternFill>
          <bgColor theme="2" tint="-0.24994659260841701"/>
        </patternFill>
      </fill>
    </dxf>
    <dxf>
      <fill>
        <patternFill>
          <bgColor theme="2" tint="-0.2499465926084170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24994659260841701"/>
        </patternFill>
      </fill>
    </dxf>
    <dxf>
      <fill>
        <patternFill>
          <bgColor theme="2" tint="-0.24994659260841701"/>
        </patternFill>
      </fill>
    </dxf>
    <dxf>
      <fill>
        <patternFill>
          <bgColor theme="2" tint="-0.499984740745262"/>
        </patternFill>
      </fill>
    </dxf>
    <dxf>
      <fill>
        <patternFill>
          <bgColor theme="2" tint="-0.49998474074526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rgb="FFFF00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ont>
        <color rgb="FF9C0006"/>
      </font>
      <fill>
        <patternFill>
          <bgColor rgb="FFFFC7CE"/>
        </patternFill>
      </fill>
    </dxf>
    <dxf>
      <fill>
        <patternFill>
          <bgColor theme="2" tint="-0.24994659260841701"/>
        </patternFill>
      </fill>
    </dxf>
    <dxf>
      <fill>
        <patternFill>
          <bgColor theme="2" tint="-0.24994659260841701"/>
        </patternFill>
      </fill>
    </dxf>
    <dxf>
      <font>
        <color auto="1"/>
      </font>
      <fill>
        <patternFill>
          <fgColor rgb="FFFF0000"/>
          <bgColor rgb="FFFF0000"/>
        </patternFill>
      </fill>
    </dxf>
    <dxf>
      <fill>
        <patternFill>
          <bgColor theme="2" tint="-0.24994659260841701"/>
        </patternFill>
      </fill>
    </dxf>
    <dxf>
      <fill>
        <patternFill>
          <bgColor theme="2" tint="-0.24994659260841701"/>
        </patternFill>
      </fill>
    </dxf>
    <dxf>
      <font>
        <color rgb="FF9C0006"/>
      </font>
      <fill>
        <patternFill>
          <bgColor rgb="FFFFC7CE"/>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ont>
        <color rgb="FF9C0006"/>
      </font>
      <fill>
        <patternFill>
          <bgColor rgb="FFFFC7CE"/>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tint="-0.24994659260841701"/>
        </patternFill>
      </fill>
    </dxf>
    <dxf>
      <font>
        <color rgb="FF9C0006"/>
      </font>
      <fill>
        <patternFill>
          <bgColor rgb="FFFFC7CE"/>
        </patternFill>
      </fill>
    </dxf>
    <dxf>
      <fill>
        <patternFill>
          <bgColor theme="2"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ont>
        <color rgb="FF9C0006"/>
      </font>
      <fill>
        <patternFill>
          <bgColor rgb="FFFFC7CE"/>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theme="2" tint="-0.24994659260841701"/>
        </patternFill>
      </fill>
    </dxf>
    <dxf>
      <fill>
        <patternFill>
          <bgColor rgb="FFFFFF00"/>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rgb="FFFFFF00"/>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AEAEA"/>
      <color rgb="FFFFF3F3"/>
      <color rgb="FFFFFFFF"/>
      <color rgb="FFE853F3"/>
      <color rgb="FFFF5050"/>
      <color rgb="FFDCDCDA"/>
      <color rgb="FF0066FF"/>
      <color rgb="FF3A86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E" b="1">
                <a:solidFill>
                  <a:sysClr val="windowText" lastClr="000000"/>
                </a:solidFill>
              </a:rPr>
              <a:t>FTTP Coverage and FTTP Take up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tx>
            <c:strRef>
              <c:f>Sheet1!$A$6</c:f>
              <c:strCache>
                <c:ptCount val="1"/>
                <c:pt idx="0">
                  <c:v>FTTP Take Up Rate (Measured by Unique Eircodes)</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Sheet1!$B$4:$L$4</c:f>
              <c:strCache>
                <c:ptCount val="11"/>
                <c:pt idx="0">
                  <c:v>2022 Q1</c:v>
                </c:pt>
                <c:pt idx="1">
                  <c:v>2022 Q2 </c:v>
                </c:pt>
                <c:pt idx="2">
                  <c:v>2022 Q3 </c:v>
                </c:pt>
                <c:pt idx="3">
                  <c:v>2022 Q4 </c:v>
                </c:pt>
                <c:pt idx="4">
                  <c:v>2023  Q1</c:v>
                </c:pt>
                <c:pt idx="5">
                  <c:v>2023 Q2</c:v>
                </c:pt>
                <c:pt idx="6">
                  <c:v>2023 Q3</c:v>
                </c:pt>
                <c:pt idx="7">
                  <c:v>2023 Q4</c:v>
                </c:pt>
                <c:pt idx="8">
                  <c:v>2024 Q1</c:v>
                </c:pt>
                <c:pt idx="9">
                  <c:v>2024 Q2</c:v>
                </c:pt>
                <c:pt idx="10">
                  <c:v>2024 Q3</c:v>
                </c:pt>
              </c:strCache>
            </c:strRef>
          </c:cat>
          <c:val>
            <c:numRef>
              <c:f>Sheet1!$B$6:$L$6</c:f>
              <c:numCache>
                <c:formatCode>0%</c:formatCode>
                <c:ptCount val="11"/>
                <c:pt idx="0">
                  <c:v>0.36780000000000002</c:v>
                </c:pt>
                <c:pt idx="1">
                  <c:v>0.37859999999999999</c:v>
                </c:pt>
                <c:pt idx="2">
                  <c:v>0.38740000000000002</c:v>
                </c:pt>
                <c:pt idx="3">
                  <c:v>0.39910000000000001</c:v>
                </c:pt>
                <c:pt idx="4">
                  <c:v>0.4088</c:v>
                </c:pt>
                <c:pt idx="5">
                  <c:v>0.42070000000000002</c:v>
                </c:pt>
                <c:pt idx="6">
                  <c:v>0.43030000000000002</c:v>
                </c:pt>
                <c:pt idx="7">
                  <c:v>0.44409999999999999</c:v>
                </c:pt>
                <c:pt idx="8">
                  <c:v>0.4556</c:v>
                </c:pt>
                <c:pt idx="9">
                  <c:v>0.4672</c:v>
                </c:pt>
                <c:pt idx="10">
                  <c:v>0.47799999999999998</c:v>
                </c:pt>
              </c:numCache>
            </c:numRef>
          </c:val>
          <c:smooth val="0"/>
          <c:extLst>
            <c:ext xmlns:c16="http://schemas.microsoft.com/office/drawing/2014/chart" uri="{C3380CC4-5D6E-409C-BE32-E72D297353CC}">
              <c16:uniqueId val="{00000001-279C-475C-94CF-7CA67FC2072B}"/>
            </c:ext>
          </c:extLst>
        </c:ser>
        <c:ser>
          <c:idx val="2"/>
          <c:order val="1"/>
          <c:tx>
            <c:strRef>
              <c:f>Sheet1!$A$7</c:f>
              <c:strCache>
                <c:ptCount val="1"/>
                <c:pt idx="0">
                  <c:v>FTTP Coverage (Measured by Eircodes)</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Sheet1!$B$4:$L$4</c:f>
              <c:strCache>
                <c:ptCount val="11"/>
                <c:pt idx="0">
                  <c:v>2022 Q1</c:v>
                </c:pt>
                <c:pt idx="1">
                  <c:v>2022 Q2 </c:v>
                </c:pt>
                <c:pt idx="2">
                  <c:v>2022 Q3 </c:v>
                </c:pt>
                <c:pt idx="3">
                  <c:v>2022 Q4 </c:v>
                </c:pt>
                <c:pt idx="4">
                  <c:v>2023  Q1</c:v>
                </c:pt>
                <c:pt idx="5">
                  <c:v>2023 Q2</c:v>
                </c:pt>
                <c:pt idx="6">
                  <c:v>2023 Q3</c:v>
                </c:pt>
                <c:pt idx="7">
                  <c:v>2023 Q4</c:v>
                </c:pt>
                <c:pt idx="8">
                  <c:v>2024 Q1</c:v>
                </c:pt>
                <c:pt idx="9">
                  <c:v>2024 Q2</c:v>
                </c:pt>
                <c:pt idx="10">
                  <c:v>2024 Q3</c:v>
                </c:pt>
              </c:strCache>
            </c:strRef>
          </c:cat>
          <c:val>
            <c:numRef>
              <c:f>Sheet1!$B$7:$L$7</c:f>
              <c:numCache>
                <c:formatCode>0%</c:formatCode>
                <c:ptCount val="11"/>
                <c:pt idx="0">
                  <c:v>0.46</c:v>
                </c:pt>
                <c:pt idx="1">
                  <c:v>0.48</c:v>
                </c:pt>
                <c:pt idx="2">
                  <c:v>0.5</c:v>
                </c:pt>
                <c:pt idx="3">
                  <c:v>0.53</c:v>
                </c:pt>
                <c:pt idx="4">
                  <c:v>0.55000000000000004</c:v>
                </c:pt>
                <c:pt idx="5">
                  <c:v>0.56999999999999995</c:v>
                </c:pt>
                <c:pt idx="6">
                  <c:v>0.6</c:v>
                </c:pt>
                <c:pt idx="7">
                  <c:v>0.63</c:v>
                </c:pt>
                <c:pt idx="8">
                  <c:v>0.65</c:v>
                </c:pt>
                <c:pt idx="9">
                  <c:v>0.68</c:v>
                </c:pt>
                <c:pt idx="10">
                  <c:v>0.71</c:v>
                </c:pt>
              </c:numCache>
            </c:numRef>
          </c:val>
          <c:smooth val="0"/>
          <c:extLst>
            <c:ext xmlns:c16="http://schemas.microsoft.com/office/drawing/2014/chart" uri="{C3380CC4-5D6E-409C-BE32-E72D297353CC}">
              <c16:uniqueId val="{00000002-279C-475C-94CF-7CA67FC2072B}"/>
            </c:ext>
          </c:extLst>
        </c:ser>
        <c:dLbls>
          <c:dLblPos val="t"/>
          <c:showLegendKey val="0"/>
          <c:showVal val="1"/>
          <c:showCatName val="0"/>
          <c:showSerName val="0"/>
          <c:showPercent val="0"/>
          <c:showBubbleSize val="0"/>
        </c:dLbls>
        <c:smooth val="0"/>
        <c:axId val="1531743887"/>
        <c:axId val="1531769327"/>
      </c:lineChart>
      <c:catAx>
        <c:axId val="15317438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31769327"/>
        <c:crosses val="autoZero"/>
        <c:auto val="1"/>
        <c:lblAlgn val="ctr"/>
        <c:lblOffset val="100"/>
        <c:noMultiLvlLbl val="0"/>
      </c:catAx>
      <c:valAx>
        <c:axId val="153176932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317438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31</xdr:col>
      <xdr:colOff>771189</xdr:colOff>
      <xdr:row>30</xdr:row>
      <xdr:rowOff>30843</xdr:rowOff>
    </xdr:from>
    <xdr:to>
      <xdr:col>38</xdr:col>
      <xdr:colOff>222972</xdr:colOff>
      <xdr:row>40</xdr:row>
      <xdr:rowOff>83296</xdr:rowOff>
    </xdr:to>
    <xdr:sp macro="" textlink="">
      <xdr:nvSpPr>
        <xdr:cNvPr id="4" name="Rectangle 1">
          <a:extLst>
            <a:ext uri="{FF2B5EF4-FFF2-40B4-BE49-F238E27FC236}">
              <a16:creationId xmlns:a16="http://schemas.microsoft.com/office/drawing/2014/main" id="{D2ED4975-37D7-BE6C-F704-0A7F1AF76433}"/>
            </a:ext>
          </a:extLst>
        </xdr:cNvPr>
        <xdr:cNvSpPr/>
      </xdr:nvSpPr>
      <xdr:spPr>
        <a:xfrm>
          <a:off x="28965189" y="2126343"/>
          <a:ext cx="4933950" cy="2444286"/>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rtl="0" eaLnBrk="1" latinLnBrk="0" hangingPunct="1"/>
          <a:r>
            <a:rPr lang="en-GB" sz="1100" b="1">
              <a:solidFill>
                <a:schemeClr val="tx1"/>
              </a:solidFill>
              <a:effectLst/>
              <a:latin typeface="+mn-lt"/>
              <a:ea typeface="+mn-ea"/>
              <a:cs typeface="+mn-cs"/>
            </a:rPr>
            <a:t>NOTE:</a:t>
          </a:r>
        </a:p>
        <a:p>
          <a:pPr rtl="0" eaLnBrk="1" latinLnBrk="0" hangingPunct="1"/>
          <a:r>
            <a:rPr lang="en-GB" sz="1100">
              <a:solidFill>
                <a:schemeClr val="tx1"/>
              </a:solidFill>
              <a:effectLst/>
              <a:latin typeface="+mn-lt"/>
              <a:ea typeface="+mn-ea"/>
              <a:cs typeface="+mn-cs"/>
            </a:rPr>
            <a:t>Each row in this table shows the take up rate as at Q1 2026 of a different batch of premises, with the batches set according to specific yearly 12-month periods within which FTTP was rolled out. Each yearly batch captures roll-out occurring over 4 quarters (Q2,</a:t>
          </a:r>
          <a:r>
            <a:rPr lang="en-GB" sz="1100" baseline="0">
              <a:solidFill>
                <a:schemeClr val="tx1"/>
              </a:solidFill>
              <a:effectLst/>
              <a:latin typeface="+mn-lt"/>
              <a:ea typeface="+mn-ea"/>
              <a:cs typeface="+mn-cs"/>
            </a:rPr>
            <a:t> </a:t>
          </a:r>
          <a:r>
            <a:rPr lang="en-GB" sz="1100">
              <a:solidFill>
                <a:schemeClr val="tx1"/>
              </a:solidFill>
              <a:effectLst/>
              <a:latin typeface="+mn-lt"/>
              <a:ea typeface="+mn-ea"/>
              <a:cs typeface="+mn-cs"/>
            </a:rPr>
            <a:t>Q3,</a:t>
          </a:r>
          <a:r>
            <a:rPr lang="en-GB" sz="1100" baseline="0">
              <a:solidFill>
                <a:schemeClr val="tx1"/>
              </a:solidFill>
              <a:effectLst/>
              <a:latin typeface="+mn-lt"/>
              <a:ea typeface="+mn-ea"/>
              <a:cs typeface="+mn-cs"/>
            </a:rPr>
            <a:t> Q4 and Q1)</a:t>
          </a:r>
          <a:r>
            <a:rPr lang="en-GB" sz="1100">
              <a:solidFill>
                <a:schemeClr val="tx1"/>
              </a:solidFill>
              <a:effectLst/>
              <a:latin typeface="+mn-lt"/>
              <a:ea typeface="+mn-ea"/>
              <a:cs typeface="+mn-cs"/>
            </a:rPr>
            <a:t> for the relevant year.</a:t>
          </a:r>
        </a:p>
        <a:p>
          <a:pPr rtl="0" eaLnBrk="1" latinLnBrk="0" hangingPunct="1"/>
          <a:endParaRPr lang="en-IE" sz="1100">
            <a:solidFill>
              <a:schemeClr val="tx1"/>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mn-cs"/>
            </a:rPr>
            <a:t>For example, premises which were passed with FTTP greater than 6 years ago and up to 7 years ago (i.e between between Q2 2019 and Q1 2020 inclusive) had a 60% take up as at Q1 2026. Similarly, premises passed with FTTP greater than 2 years ago and up to 3 years ago had a 51% take up as at Q1 2026.</a:t>
          </a:r>
        </a:p>
        <a:p>
          <a:pPr rtl="0" eaLnBrk="1" latinLnBrk="0" hangingPunct="1"/>
          <a:endParaRPr lang="en-GB" sz="1100">
            <a:solidFill>
              <a:sysClr val="windowText" lastClr="000000"/>
            </a:solidFill>
            <a:effectLst/>
            <a:latin typeface="+mn-lt"/>
            <a:ea typeface="+mn-ea"/>
            <a:cs typeface="+mn-cs"/>
          </a:endParaRPr>
        </a:p>
        <a:p>
          <a:pPr rtl="0" eaLnBrk="1" latinLnBrk="0" hangingPunct="1"/>
          <a:r>
            <a:rPr lang="en-IE" u="sng">
              <a:solidFill>
                <a:sysClr val="windowText" lastClr="000000"/>
              </a:solidFill>
            </a:rPr>
            <a:t>Analysis updated annually as at Q1 each year.</a:t>
          </a:r>
          <a:endParaRPr lang="en-IE" u="sng">
            <a:solidFill>
              <a:sysClr val="windowText" lastClr="000000"/>
            </a:solidFill>
            <a:effectLst/>
          </a:endParaRPr>
        </a:p>
      </xdr:txBody>
    </xdr:sp>
    <xdr:clientData/>
  </xdr:twoCellAnchor>
  <xdr:twoCellAnchor>
    <xdr:from>
      <xdr:col>34</xdr:col>
      <xdr:colOff>316941</xdr:colOff>
      <xdr:row>6</xdr:row>
      <xdr:rowOff>44823</xdr:rowOff>
    </xdr:from>
    <xdr:to>
      <xdr:col>43</xdr:col>
      <xdr:colOff>164541</xdr:colOff>
      <xdr:row>20</xdr:row>
      <xdr:rowOff>67235</xdr:rowOff>
    </xdr:to>
    <xdr:sp macro="" textlink="">
      <xdr:nvSpPr>
        <xdr:cNvPr id="16" name="Rectangle 2">
          <a:extLst>
            <a:ext uri="{FF2B5EF4-FFF2-40B4-BE49-F238E27FC236}">
              <a16:creationId xmlns:a16="http://schemas.microsoft.com/office/drawing/2014/main" id="{AAE9C138-EE77-4730-B4B0-C7E151EBD2F6}"/>
            </a:ext>
            <a:ext uri="{147F2762-F138-4A5C-976F-8EAC2B608ADB}">
              <a16:predDERef xmlns:a16="http://schemas.microsoft.com/office/drawing/2014/main" pred="{D2ED4975-37D7-BE6C-F704-0A7F1AF76433}"/>
            </a:ext>
          </a:extLst>
        </xdr:cNvPr>
        <xdr:cNvSpPr/>
      </xdr:nvSpPr>
      <xdr:spPr>
        <a:xfrm>
          <a:off x="31682206" y="1367117"/>
          <a:ext cx="6907306" cy="2868706"/>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rtl="0" eaLnBrk="1" latinLnBrk="0" hangingPunct="1"/>
          <a:r>
            <a:rPr lang="en-GB" sz="1100" b="1">
              <a:solidFill>
                <a:schemeClr val="tx1"/>
              </a:solidFill>
              <a:effectLst/>
              <a:latin typeface="+mn-lt"/>
              <a:ea typeface="+mn-ea"/>
              <a:cs typeface="+mn-cs"/>
            </a:rPr>
            <a:t>NOTES:</a:t>
          </a:r>
        </a:p>
        <a:p>
          <a:pPr rtl="0" eaLnBrk="1" latinLnBrk="0" hangingPunct="1"/>
          <a:endParaRPr lang="en-GB" sz="1100" b="0">
            <a:solidFill>
              <a:schemeClr val="tx1"/>
            </a:solidFill>
            <a:effectLst/>
            <a:latin typeface="+mn-lt"/>
            <a:ea typeface="+mn-ea"/>
            <a:cs typeface="+mn-cs"/>
          </a:endParaRPr>
        </a:p>
        <a:p>
          <a:pPr rtl="0" eaLnBrk="1" latinLnBrk="0" hangingPunct="1"/>
          <a:r>
            <a:rPr lang="en-GB" sz="1100" b="0">
              <a:solidFill>
                <a:schemeClr val="tx1"/>
              </a:solidFill>
              <a:effectLst/>
              <a:latin typeface="+mn-lt"/>
              <a:ea typeface="+mn-ea"/>
              <a:cs typeface="+mn-cs"/>
            </a:rPr>
            <a:t>1. Address</a:t>
          </a:r>
          <a:r>
            <a:rPr lang="en-GB" sz="1100" b="0" baseline="0">
              <a:solidFill>
                <a:schemeClr val="tx1"/>
              </a:solidFill>
              <a:effectLst/>
              <a:latin typeface="+mn-lt"/>
              <a:ea typeface="+mn-ea"/>
              <a:cs typeface="+mn-cs"/>
            </a:rPr>
            <a:t> Type</a:t>
          </a:r>
          <a:r>
            <a:rPr lang="en-GB" sz="1100" b="0">
              <a:solidFill>
                <a:schemeClr val="tx1"/>
              </a:solidFill>
              <a:effectLst/>
              <a:latin typeface="+mn-lt"/>
              <a:ea typeface="+mn-ea"/>
              <a:cs typeface="+mn-cs"/>
            </a:rPr>
            <a:t> classification</a:t>
          </a:r>
          <a:r>
            <a:rPr lang="en-GB" sz="1100" b="0" baseline="0">
              <a:solidFill>
                <a:schemeClr val="tx1"/>
              </a:solidFill>
              <a:effectLst/>
              <a:latin typeface="+mn-lt"/>
              <a:ea typeface="+mn-ea"/>
              <a:cs typeface="+mn-cs"/>
            </a:rPr>
            <a:t> of premises obtained from Eircode Address Database.</a:t>
          </a:r>
        </a:p>
        <a:p>
          <a:pPr rtl="0" eaLnBrk="1" latinLnBrk="0" hangingPunct="1"/>
          <a:endParaRPr lang="en-GB" sz="1100" b="0" u="sng" baseline="0">
            <a:solidFill>
              <a:schemeClr val="tx1"/>
            </a:solidFill>
            <a:effectLst/>
            <a:latin typeface="+mn-lt"/>
            <a:ea typeface="+mn-ea"/>
            <a:cs typeface="+mn-cs"/>
          </a:endParaRPr>
        </a:p>
        <a:p>
          <a:pPr rtl="0" eaLnBrk="1" latinLnBrk="0" hangingPunct="1"/>
          <a:r>
            <a:rPr lang="en-GB" sz="1100" b="0" u="sng" baseline="0">
              <a:solidFill>
                <a:schemeClr val="tx1"/>
              </a:solidFill>
              <a:effectLst/>
              <a:latin typeface="+mn-lt"/>
              <a:ea typeface="+mn-ea"/>
              <a:cs typeface="+mn-cs"/>
            </a:rPr>
            <a:t>Definitions</a:t>
          </a:r>
          <a:endParaRPr lang="en-GB" sz="1100" b="0" u="sng">
            <a:solidFill>
              <a:schemeClr val="tx1"/>
            </a:solidFill>
            <a:effectLst/>
            <a:latin typeface="+mn-lt"/>
            <a:ea typeface="+mn-ea"/>
            <a:cs typeface="+mn-cs"/>
          </a:endParaRPr>
        </a:p>
        <a:p>
          <a:pPr rtl="0" eaLnBrk="1" latinLnBrk="0" hangingPunct="1"/>
          <a:r>
            <a:rPr lang="en-GB" sz="1100" b="0">
              <a:solidFill>
                <a:schemeClr val="tx1"/>
              </a:solidFill>
              <a:effectLst/>
              <a:latin typeface="+mn-lt"/>
              <a:ea typeface="+mn-ea"/>
              <a:cs typeface="+mn-cs"/>
            </a:rPr>
            <a:t>- </a:t>
          </a:r>
          <a:r>
            <a:rPr lang="en-GB" sz="1100" b="1">
              <a:solidFill>
                <a:schemeClr val="tx1"/>
              </a:solidFill>
              <a:effectLst/>
              <a:latin typeface="+mn-lt"/>
              <a:ea typeface="+mn-ea"/>
              <a:cs typeface="+mn-cs"/>
            </a:rPr>
            <a:t>Residential: </a:t>
          </a:r>
          <a:r>
            <a:rPr lang="en-GB" sz="1100" b="0">
              <a:solidFill>
                <a:schemeClr val="tx1"/>
              </a:solidFill>
              <a:effectLst/>
              <a:latin typeface="+mn-lt"/>
              <a:ea typeface="+mn-ea"/>
              <a:cs typeface="+mn-cs"/>
            </a:rPr>
            <a:t>“This type of address point has one residential addresses associated with it."</a:t>
          </a:r>
        </a:p>
        <a:p>
          <a:pPr rtl="0" eaLnBrk="1" latinLnBrk="0" hangingPunct="1"/>
          <a:r>
            <a:rPr lang="en-GB" sz="1100" b="0">
              <a:solidFill>
                <a:schemeClr val="tx1"/>
              </a:solidFill>
              <a:effectLst/>
              <a:latin typeface="+mn-lt"/>
              <a:ea typeface="+mn-ea"/>
              <a:cs typeface="+mn-cs"/>
            </a:rPr>
            <a:t>- </a:t>
          </a:r>
          <a:r>
            <a:rPr lang="en-GB" sz="1100" b="1">
              <a:solidFill>
                <a:schemeClr val="tx1"/>
              </a:solidFill>
              <a:effectLst/>
              <a:latin typeface="+mn-lt"/>
              <a:ea typeface="+mn-ea"/>
              <a:cs typeface="+mn-cs"/>
            </a:rPr>
            <a:t>Non-Residential: </a:t>
          </a:r>
          <a:r>
            <a:rPr lang="en-GB" sz="1100" b="0">
              <a:solidFill>
                <a:schemeClr val="tx1"/>
              </a:solidFill>
              <a:effectLst/>
              <a:latin typeface="+mn-lt"/>
              <a:ea typeface="+mn-ea"/>
              <a:cs typeface="+mn-cs"/>
            </a:rPr>
            <a:t>“This type of address point has one or more non-residential address (business, club or other organisation) associated with it.”</a:t>
          </a:r>
        </a:p>
        <a:p>
          <a:pPr rtl="0" eaLnBrk="1" latinLnBrk="0" hangingPunct="1"/>
          <a:r>
            <a:rPr lang="en-GB" sz="1100" b="0">
              <a:solidFill>
                <a:schemeClr val="tx1"/>
              </a:solidFill>
              <a:effectLst/>
              <a:latin typeface="+mn-lt"/>
              <a:ea typeface="+mn-ea"/>
              <a:cs typeface="+mn-cs"/>
            </a:rPr>
            <a:t>- </a:t>
          </a:r>
          <a:r>
            <a:rPr lang="en-GB" sz="1100" b="1">
              <a:solidFill>
                <a:schemeClr val="tx1"/>
              </a:solidFill>
              <a:effectLst/>
              <a:latin typeface="+mn-lt"/>
              <a:ea typeface="+mn-ea"/>
              <a:cs typeface="+mn-cs"/>
            </a:rPr>
            <a:t>Mixed: </a:t>
          </a:r>
          <a:r>
            <a:rPr lang="en-GB" sz="1100" b="0">
              <a:solidFill>
                <a:schemeClr val="tx1"/>
              </a:solidFill>
              <a:effectLst/>
              <a:latin typeface="+mn-lt"/>
              <a:ea typeface="+mn-ea"/>
              <a:cs typeface="+mn-cs"/>
            </a:rPr>
            <a:t>“This is a special case where the residential and non-residential addresses in the building are essentially the same address. The typical example is a farmhouse on an active farm. It is important to note that this is a special case. In general, a building with both residential and non-residential addresses (e.g. an apartment over a shop) will receive two address points, one commercial and one residential, and hence two Eircodes.”</a:t>
          </a:r>
        </a:p>
        <a:p>
          <a:pPr rtl="0" eaLnBrk="1" latinLnBrk="0" hangingPunct="1"/>
          <a:endParaRPr lang="en-GB" sz="1100" b="0">
            <a:solidFill>
              <a:schemeClr val="tx1"/>
            </a:solidFill>
            <a:effectLst/>
            <a:latin typeface="+mn-lt"/>
            <a:ea typeface="+mn-ea"/>
            <a:cs typeface="+mn-cs"/>
          </a:endParaRPr>
        </a:p>
        <a:p>
          <a:pPr rtl="0" eaLnBrk="1" latinLnBrk="0" hangingPunct="1"/>
          <a:r>
            <a:rPr lang="en-GB" sz="1100" b="0">
              <a:solidFill>
                <a:schemeClr val="tx1"/>
              </a:solidFill>
              <a:effectLst/>
              <a:latin typeface="+mn-lt"/>
              <a:ea typeface="+mn-ea"/>
              <a:cs typeface="+mn-cs"/>
            </a:rPr>
            <a:t>2. </a:t>
          </a:r>
          <a:r>
            <a:rPr lang="en-GB" sz="1100" b="0">
              <a:solidFill>
                <a:sysClr val="windowText" lastClr="000000"/>
              </a:solidFill>
              <a:effectLst/>
              <a:latin typeface="+mn-lt"/>
              <a:ea typeface="+mn-ea"/>
              <a:cs typeface="+mn-cs"/>
            </a:rPr>
            <a:t>Eircodes</a:t>
          </a:r>
          <a:r>
            <a:rPr lang="en-GB" sz="1100" b="0" baseline="0">
              <a:solidFill>
                <a:sysClr val="windowText" lastClr="000000"/>
              </a:solidFill>
              <a:effectLst/>
              <a:latin typeface="+mn-lt"/>
              <a:ea typeface="+mn-ea"/>
              <a:cs typeface="+mn-cs"/>
            </a:rPr>
            <a:t> are mapped into the relevant Small Area boundaries and then assigned an Urban/Rural classification based on the Small Area Urban/Rural classification assigned by the Central Statistics Office (CSO).</a:t>
          </a:r>
          <a:endParaRPr lang="en-GB" sz="1100" b="0">
            <a:solidFill>
              <a:sysClr val="windowText" lastClr="000000"/>
            </a:solidFill>
            <a:effectLst/>
            <a:latin typeface="+mn-lt"/>
            <a:ea typeface="+mn-ea"/>
            <a:cs typeface="+mn-cs"/>
          </a:endParaRPr>
        </a:p>
        <a:p>
          <a:pPr algn="l"/>
          <a:endParaRPr lang="en-IE" sz="1100" b="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4152900</xdr:colOff>
      <xdr:row>12</xdr:row>
      <xdr:rowOff>163830</xdr:rowOff>
    </xdr:from>
    <xdr:to>
      <xdr:col>13</xdr:col>
      <xdr:colOff>68580</xdr:colOff>
      <xdr:row>33</xdr:row>
      <xdr:rowOff>38100</xdr:rowOff>
    </xdr:to>
    <xdr:graphicFrame macro="">
      <xdr:nvGraphicFramePr>
        <xdr:cNvPr id="7" name="Chart 1">
          <a:extLst>
            <a:ext uri="{FF2B5EF4-FFF2-40B4-BE49-F238E27FC236}">
              <a16:creationId xmlns:a16="http://schemas.microsoft.com/office/drawing/2014/main" id="{C5C5AE8A-08E7-0D64-D0AC-A9A3AF47CDD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x:/r/sites/msteams_fcfa37_145106-MIPhase5ComRegInternal/_layouts/15/Doc.aspx%3fsourcedoc=%7bDEB2BBEA-0139-47C4-A21A-00F972CDCFC7%7d&amp;file=Nielsen%20&amp;%20QR%20Broadcasting%20Data.xls&amp;action=default&amp;mobileredirect=true"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7A4C6-2E32-4C85-8005-8ABBADC4ED4A}">
  <sheetPr codeName="Sheet11"/>
  <dimension ref="A2:C115"/>
  <sheetViews>
    <sheetView showGridLines="0" zoomScale="85" zoomScaleNormal="85" workbookViewId="0">
      <selection activeCell="O15" sqref="O15"/>
    </sheetView>
  </sheetViews>
  <sheetFormatPr defaultColWidth="8.81640625" defaultRowHeight="14.5"/>
  <cols>
    <col min="1" max="1" width="32.26953125" customWidth="1"/>
    <col min="2" max="2" width="66.453125" style="145" customWidth="1"/>
    <col min="3" max="3" width="47.81640625" bestFit="1" customWidth="1"/>
  </cols>
  <sheetData>
    <row r="2" spans="1:3" ht="18.5">
      <c r="A2" s="18" t="s">
        <v>0</v>
      </c>
    </row>
    <row r="3" spans="1:3">
      <c r="A3" t="s">
        <v>1</v>
      </c>
    </row>
    <row r="4" spans="1:3" ht="17">
      <c r="A4" s="431" t="s">
        <v>2</v>
      </c>
      <c r="B4" s="431"/>
      <c r="C4" s="431"/>
    </row>
    <row r="5" spans="1:3" ht="15.5">
      <c r="A5" s="6" t="s">
        <v>3</v>
      </c>
      <c r="B5" s="146" t="s">
        <v>4</v>
      </c>
      <c r="C5" s="148" t="s">
        <v>5</v>
      </c>
    </row>
    <row r="6" spans="1:3" ht="15.5">
      <c r="A6" s="339" t="s">
        <v>6</v>
      </c>
      <c r="B6" s="339" t="s">
        <v>7</v>
      </c>
      <c r="C6" s="339" t="s">
        <v>8</v>
      </c>
    </row>
    <row r="7" spans="1:3" ht="15.5">
      <c r="A7" s="339" t="s">
        <v>9</v>
      </c>
      <c r="B7" s="339" t="s">
        <v>10</v>
      </c>
      <c r="C7" s="339" t="s">
        <v>11</v>
      </c>
    </row>
    <row r="8" spans="1:3" ht="15.5">
      <c r="A8" s="339" t="s">
        <v>12</v>
      </c>
      <c r="B8" s="339" t="s">
        <v>13</v>
      </c>
      <c r="C8" s="339" t="s">
        <v>11</v>
      </c>
    </row>
    <row r="9" spans="1:3" ht="15.5">
      <c r="A9" s="339" t="s">
        <v>14</v>
      </c>
      <c r="B9" s="339" t="s">
        <v>15</v>
      </c>
      <c r="C9" s="339" t="s">
        <v>2</v>
      </c>
    </row>
    <row r="10" spans="1:3" ht="15.5">
      <c r="A10" s="339" t="s">
        <v>16</v>
      </c>
      <c r="B10" s="339" t="s">
        <v>17</v>
      </c>
      <c r="C10" s="339" t="s">
        <v>8</v>
      </c>
    </row>
    <row r="11" spans="1:3" ht="15.5">
      <c r="A11" s="339" t="s">
        <v>12</v>
      </c>
      <c r="B11" s="339" t="s">
        <v>7</v>
      </c>
      <c r="C11" s="339" t="s">
        <v>8</v>
      </c>
    </row>
    <row r="12" spans="1:3" ht="15.5">
      <c r="A12" s="339" t="s">
        <v>18</v>
      </c>
      <c r="B12" s="339" t="s">
        <v>19</v>
      </c>
      <c r="C12" s="339" t="s">
        <v>8</v>
      </c>
    </row>
    <row r="13" spans="1:3" ht="15.5">
      <c r="A13" s="339" t="s">
        <v>20</v>
      </c>
      <c r="B13" s="339" t="s">
        <v>21</v>
      </c>
      <c r="C13" s="339" t="s">
        <v>22</v>
      </c>
    </row>
    <row r="14" spans="1:3" ht="15.5">
      <c r="A14" s="339"/>
      <c r="B14" s="339"/>
      <c r="C14" s="339"/>
    </row>
    <row r="16" spans="1:3" ht="17">
      <c r="A16" s="431" t="s">
        <v>8</v>
      </c>
      <c r="B16" s="431"/>
      <c r="C16" s="431"/>
    </row>
    <row r="17" spans="1:3" ht="15.5">
      <c r="A17" s="6" t="s">
        <v>3</v>
      </c>
      <c r="B17" s="146" t="s">
        <v>4</v>
      </c>
      <c r="C17" s="148" t="s">
        <v>5</v>
      </c>
    </row>
    <row r="18" spans="1:3" ht="15.5">
      <c r="A18" s="333" t="s">
        <v>23</v>
      </c>
      <c r="B18" s="333" t="s">
        <v>24</v>
      </c>
      <c r="C18" s="333" t="s">
        <v>25</v>
      </c>
    </row>
    <row r="19" spans="1:3" ht="15.5">
      <c r="A19" s="333" t="s">
        <v>23</v>
      </c>
      <c r="B19" s="333" t="s">
        <v>26</v>
      </c>
      <c r="C19" s="333" t="s">
        <v>25</v>
      </c>
    </row>
    <row r="20" spans="1:3" ht="15.5">
      <c r="A20" s="333" t="s">
        <v>27</v>
      </c>
      <c r="B20" s="333" t="s">
        <v>24</v>
      </c>
      <c r="C20" s="333" t="s">
        <v>25</v>
      </c>
    </row>
    <row r="21" spans="1:3" ht="15.5">
      <c r="A21" s="333" t="s">
        <v>28</v>
      </c>
      <c r="B21" s="333" t="s">
        <v>29</v>
      </c>
      <c r="C21" s="333" t="s">
        <v>30</v>
      </c>
    </row>
    <row r="22" spans="1:3" ht="15.5">
      <c r="A22" s="333" t="s">
        <v>31</v>
      </c>
      <c r="B22" s="333" t="s">
        <v>24</v>
      </c>
      <c r="C22" s="333" t="s">
        <v>25</v>
      </c>
    </row>
    <row r="23" spans="1:3" ht="15.5">
      <c r="A23" s="333" t="s">
        <v>32</v>
      </c>
      <c r="B23" s="333"/>
      <c r="C23" s="333" t="s">
        <v>25</v>
      </c>
    </row>
    <row r="24" spans="1:3" ht="15.5">
      <c r="A24" s="333" t="s">
        <v>33</v>
      </c>
      <c r="B24" s="333" t="s">
        <v>34</v>
      </c>
      <c r="C24" s="333" t="s">
        <v>35</v>
      </c>
    </row>
    <row r="26" spans="1:3" ht="17">
      <c r="A26" s="431" t="s">
        <v>25</v>
      </c>
      <c r="B26" s="431"/>
      <c r="C26" s="431"/>
    </row>
    <row r="27" spans="1:3" ht="15.5">
      <c r="A27" s="6" t="s">
        <v>3</v>
      </c>
      <c r="B27" s="146" t="s">
        <v>4</v>
      </c>
      <c r="C27" s="148" t="s">
        <v>5</v>
      </c>
    </row>
    <row r="28" spans="1:3" ht="15.5">
      <c r="A28" s="333" t="s">
        <v>36</v>
      </c>
      <c r="B28" s="333" t="s">
        <v>37</v>
      </c>
      <c r="C28" s="333" t="s">
        <v>38</v>
      </c>
    </row>
    <row r="29" spans="1:3" ht="15.5">
      <c r="A29" s="333" t="s">
        <v>23</v>
      </c>
      <c r="B29" s="333" t="s">
        <v>39</v>
      </c>
      <c r="C29" s="333" t="s">
        <v>38</v>
      </c>
    </row>
    <row r="30" spans="1:3" ht="15.5">
      <c r="A30" s="333" t="s">
        <v>40</v>
      </c>
      <c r="B30" s="333" t="s">
        <v>41</v>
      </c>
      <c r="C30" s="333" t="s">
        <v>38</v>
      </c>
    </row>
    <row r="31" spans="1:3" ht="15.5">
      <c r="A31" s="333" t="s">
        <v>42</v>
      </c>
      <c r="B31" s="333" t="s">
        <v>43</v>
      </c>
      <c r="C31" s="333" t="s">
        <v>38</v>
      </c>
    </row>
    <row r="32" spans="1:3" ht="15.5">
      <c r="A32" s="333" t="s">
        <v>44</v>
      </c>
      <c r="B32" s="333" t="s">
        <v>45</v>
      </c>
      <c r="C32" s="333" t="s">
        <v>38</v>
      </c>
    </row>
    <row r="33" spans="1:3" ht="19" customHeight="1">
      <c r="A33" s="333" t="s">
        <v>18</v>
      </c>
      <c r="B33" s="333" t="s">
        <v>46</v>
      </c>
      <c r="C33" s="333" t="s">
        <v>38</v>
      </c>
    </row>
    <row r="34" spans="1:3" ht="19" customHeight="1">
      <c r="A34" s="333" t="s">
        <v>18</v>
      </c>
      <c r="B34" s="333" t="s">
        <v>47</v>
      </c>
      <c r="C34" s="333" t="s">
        <v>48</v>
      </c>
    </row>
    <row r="35" spans="1:3" ht="19" customHeight="1">
      <c r="A35" s="333" t="s">
        <v>18</v>
      </c>
      <c r="B35" s="333" t="s">
        <v>49</v>
      </c>
      <c r="C35" s="333" t="s">
        <v>38</v>
      </c>
    </row>
    <row r="36" spans="1:3" ht="15.5">
      <c r="A36" s="333" t="s">
        <v>50</v>
      </c>
      <c r="B36" s="333" t="s">
        <v>51</v>
      </c>
      <c r="C36" s="333" t="s">
        <v>38</v>
      </c>
    </row>
    <row r="38" spans="1:3" ht="17">
      <c r="A38" s="431" t="s">
        <v>38</v>
      </c>
      <c r="B38" s="431"/>
      <c r="C38" s="431"/>
    </row>
    <row r="39" spans="1:3" ht="15.5">
      <c r="A39" s="6" t="s">
        <v>3</v>
      </c>
      <c r="B39" s="146" t="s">
        <v>4</v>
      </c>
      <c r="C39" s="148" t="s">
        <v>5</v>
      </c>
    </row>
    <row r="40" spans="1:3" ht="15.5">
      <c r="A40" s="333" t="s">
        <v>52</v>
      </c>
      <c r="B40" s="333" t="s">
        <v>53</v>
      </c>
      <c r="C40" s="333" t="s">
        <v>54</v>
      </c>
    </row>
    <row r="41" spans="1:3" ht="15.5">
      <c r="A41" s="333" t="s">
        <v>44</v>
      </c>
      <c r="B41" s="333" t="s">
        <v>55</v>
      </c>
      <c r="C41" s="333" t="s">
        <v>54</v>
      </c>
    </row>
    <row r="42" spans="1:3" ht="15.5">
      <c r="A42" s="333" t="s">
        <v>12</v>
      </c>
      <c r="B42" s="333" t="s">
        <v>56</v>
      </c>
      <c r="C42" s="333" t="s">
        <v>57</v>
      </c>
    </row>
    <row r="43" spans="1:3" ht="15.5">
      <c r="A43" s="333" t="s">
        <v>58</v>
      </c>
      <c r="B43" s="333" t="s">
        <v>59</v>
      </c>
      <c r="C43" s="333" t="s">
        <v>54</v>
      </c>
    </row>
    <row r="44" spans="1:3" ht="15.5">
      <c r="A44" s="333" t="s">
        <v>18</v>
      </c>
      <c r="B44" s="333" t="s">
        <v>60</v>
      </c>
      <c r="C44" s="333" t="s">
        <v>54</v>
      </c>
    </row>
    <row r="45" spans="1:3" ht="17">
      <c r="A45" s="431" t="s">
        <v>54</v>
      </c>
      <c r="B45" s="431"/>
      <c r="C45" s="431"/>
    </row>
    <row r="46" spans="1:3" ht="15.5">
      <c r="A46" s="6" t="s">
        <v>3</v>
      </c>
      <c r="B46" s="146" t="s">
        <v>4</v>
      </c>
      <c r="C46" s="148" t="s">
        <v>5</v>
      </c>
    </row>
    <row r="47" spans="1:3" ht="15.5">
      <c r="A47" s="333" t="s">
        <v>61</v>
      </c>
      <c r="B47" s="333" t="s">
        <v>62</v>
      </c>
      <c r="C47" s="333">
        <v>2023</v>
      </c>
    </row>
    <row r="48" spans="1:3" ht="15.5">
      <c r="A48" s="333" t="s">
        <v>63</v>
      </c>
      <c r="B48" s="333" t="s">
        <v>24</v>
      </c>
      <c r="C48" s="333" t="s">
        <v>64</v>
      </c>
    </row>
    <row r="49" spans="1:3" ht="15.5">
      <c r="A49" s="333" t="s">
        <v>65</v>
      </c>
      <c r="B49" s="333" t="s">
        <v>66</v>
      </c>
      <c r="C49" s="333" t="s">
        <v>64</v>
      </c>
    </row>
    <row r="50" spans="1:3" ht="15.5">
      <c r="A50" s="348"/>
      <c r="B50" s="348"/>
      <c r="C50" s="348"/>
    </row>
    <row r="51" spans="1:3" ht="17">
      <c r="A51" s="431" t="s">
        <v>64</v>
      </c>
      <c r="B51" s="431"/>
      <c r="C51" s="431"/>
    </row>
    <row r="52" spans="1:3" ht="15.5">
      <c r="A52" s="6" t="s">
        <v>3</v>
      </c>
      <c r="B52" s="146" t="s">
        <v>4</v>
      </c>
      <c r="C52" s="148" t="s">
        <v>5</v>
      </c>
    </row>
    <row r="53" spans="1:3" ht="15.5">
      <c r="A53" s="333" t="s">
        <v>18</v>
      </c>
      <c r="B53" s="333" t="s">
        <v>67</v>
      </c>
      <c r="C53" s="333" t="s">
        <v>68</v>
      </c>
    </row>
    <row r="54" spans="1:3" ht="15.5">
      <c r="A54" s="333" t="s">
        <v>69</v>
      </c>
      <c r="B54" s="333" t="s">
        <v>70</v>
      </c>
      <c r="C54" s="333" t="s">
        <v>68</v>
      </c>
    </row>
    <row r="55" spans="1:3" ht="31">
      <c r="A55" s="333" t="s">
        <v>71</v>
      </c>
      <c r="B55" s="333" t="s">
        <v>72</v>
      </c>
      <c r="C55" s="333" t="s">
        <v>68</v>
      </c>
    </row>
    <row r="56" spans="1:3" ht="15.5">
      <c r="A56" s="333" t="s">
        <v>73</v>
      </c>
      <c r="B56" s="333" t="s">
        <v>74</v>
      </c>
      <c r="C56" s="333" t="s">
        <v>68</v>
      </c>
    </row>
    <row r="57" spans="1:3" ht="15.5">
      <c r="A57" s="348"/>
      <c r="B57" s="348"/>
      <c r="C57" s="348"/>
    </row>
    <row r="58" spans="1:3" ht="17">
      <c r="A58" s="431" t="s">
        <v>68</v>
      </c>
      <c r="B58" s="431"/>
      <c r="C58" s="431"/>
    </row>
    <row r="59" spans="1:3" ht="15.5">
      <c r="A59" s="6" t="s">
        <v>3</v>
      </c>
      <c r="B59" s="146" t="s">
        <v>4</v>
      </c>
      <c r="C59" s="148" t="s">
        <v>5</v>
      </c>
    </row>
    <row r="60" spans="1:3" ht="15.5">
      <c r="A60" s="333" t="s">
        <v>44</v>
      </c>
      <c r="B60" s="333" t="s">
        <v>75</v>
      </c>
      <c r="C60" s="333" t="s">
        <v>76</v>
      </c>
    </row>
    <row r="61" spans="1:3" ht="15.5">
      <c r="A61" s="333" t="s">
        <v>77</v>
      </c>
      <c r="B61" s="333" t="s">
        <v>78</v>
      </c>
      <c r="C61" s="333" t="s">
        <v>35</v>
      </c>
    </row>
    <row r="62" spans="1:3" ht="15.5">
      <c r="A62" s="333" t="s">
        <v>79</v>
      </c>
      <c r="B62" s="333" t="s">
        <v>80</v>
      </c>
      <c r="C62" s="333" t="s">
        <v>35</v>
      </c>
    </row>
    <row r="63" spans="1:3" ht="15.5">
      <c r="A63" s="333" t="s">
        <v>81</v>
      </c>
      <c r="B63" s="333" t="s">
        <v>82</v>
      </c>
      <c r="C63" s="333" t="s">
        <v>35</v>
      </c>
    </row>
    <row r="64" spans="1:3" ht="15.5">
      <c r="A64" s="333" t="s">
        <v>71</v>
      </c>
      <c r="B64" s="333" t="s">
        <v>83</v>
      </c>
      <c r="C64" s="333" t="s">
        <v>35</v>
      </c>
    </row>
    <row r="65" spans="1:3">
      <c r="A65" s="85"/>
      <c r="B65" s="288"/>
      <c r="C65" s="85"/>
    </row>
    <row r="66" spans="1:3" ht="17">
      <c r="A66" s="431" t="s">
        <v>35</v>
      </c>
      <c r="B66" s="431"/>
      <c r="C66" s="431"/>
    </row>
    <row r="67" spans="1:3" ht="15.5">
      <c r="A67" s="6" t="s">
        <v>3</v>
      </c>
      <c r="B67" s="146" t="s">
        <v>4</v>
      </c>
      <c r="C67" s="148" t="s">
        <v>5</v>
      </c>
    </row>
    <row r="68" spans="1:3" ht="15.5">
      <c r="A68" s="333" t="s">
        <v>33</v>
      </c>
      <c r="B68" s="333" t="s">
        <v>84</v>
      </c>
      <c r="C68" s="333" t="s">
        <v>85</v>
      </c>
    </row>
    <row r="69" spans="1:3" ht="15.5">
      <c r="A69" s="333" t="s">
        <v>86</v>
      </c>
      <c r="B69" s="333" t="s">
        <v>84</v>
      </c>
      <c r="C69" s="333" t="s">
        <v>85</v>
      </c>
    </row>
    <row r="70" spans="1:3" ht="15.5">
      <c r="A70" s="333" t="s">
        <v>69</v>
      </c>
      <c r="B70" s="333" t="s">
        <v>84</v>
      </c>
      <c r="C70" s="333" t="s">
        <v>85</v>
      </c>
    </row>
    <row r="71" spans="1:3" ht="15.5">
      <c r="A71" s="333" t="s">
        <v>73</v>
      </c>
      <c r="B71" s="333" t="s">
        <v>87</v>
      </c>
      <c r="C71" s="333" t="s">
        <v>88</v>
      </c>
    </row>
    <row r="72" spans="1:3" ht="15.5">
      <c r="A72" s="333" t="s">
        <v>89</v>
      </c>
      <c r="B72" s="333" t="s">
        <v>90</v>
      </c>
      <c r="C72" s="333" t="s">
        <v>88</v>
      </c>
    </row>
    <row r="73" spans="1:3" ht="15.5">
      <c r="A73" s="333" t="s">
        <v>89</v>
      </c>
      <c r="B73" s="333" t="s">
        <v>91</v>
      </c>
      <c r="C73" s="333" t="s">
        <v>92</v>
      </c>
    </row>
    <row r="74" spans="1:3" ht="15.5">
      <c r="A74" s="333" t="s">
        <v>89</v>
      </c>
      <c r="B74" s="333" t="s">
        <v>93</v>
      </c>
      <c r="C74" s="333" t="s">
        <v>94</v>
      </c>
    </row>
    <row r="75" spans="1:3" ht="31">
      <c r="A75" s="333" t="s">
        <v>89</v>
      </c>
      <c r="B75" s="333" t="s">
        <v>95</v>
      </c>
      <c r="C75" s="333" t="s">
        <v>88</v>
      </c>
    </row>
    <row r="76" spans="1:3" ht="15.5">
      <c r="A76" s="333" t="s">
        <v>96</v>
      </c>
      <c r="B76" s="333" t="s">
        <v>97</v>
      </c>
      <c r="C76" s="333" t="s">
        <v>85</v>
      </c>
    </row>
    <row r="77" spans="1:3" ht="15.5">
      <c r="A77" s="348"/>
      <c r="B77" s="348"/>
      <c r="C77" s="348"/>
    </row>
    <row r="78" spans="1:3" ht="17">
      <c r="A78" s="431" t="s">
        <v>88</v>
      </c>
      <c r="B78" s="431"/>
      <c r="C78" s="431"/>
    </row>
    <row r="79" spans="1:3" ht="15.5">
      <c r="A79" s="6" t="s">
        <v>3</v>
      </c>
      <c r="B79" s="146" t="s">
        <v>4</v>
      </c>
      <c r="C79" s="148" t="s">
        <v>5</v>
      </c>
    </row>
    <row r="80" spans="1:3" ht="15.5">
      <c r="A80" s="333" t="s">
        <v>98</v>
      </c>
      <c r="B80" s="333" t="s">
        <v>7</v>
      </c>
      <c r="C80" s="149" t="s">
        <v>99</v>
      </c>
    </row>
    <row r="81" spans="1:3" ht="15.5">
      <c r="A81" s="333" t="s">
        <v>100</v>
      </c>
      <c r="B81" s="333" t="s">
        <v>101</v>
      </c>
      <c r="C81" s="149" t="s">
        <v>102</v>
      </c>
    </row>
    <row r="82" spans="1:3" ht="15.5">
      <c r="A82" s="334" t="s">
        <v>103</v>
      </c>
      <c r="B82" s="334" t="s">
        <v>7</v>
      </c>
      <c r="C82" s="335" t="s">
        <v>104</v>
      </c>
    </row>
    <row r="83" spans="1:3" ht="15.5">
      <c r="A83" s="334" t="s">
        <v>103</v>
      </c>
      <c r="B83" s="334" t="s">
        <v>105</v>
      </c>
      <c r="C83" s="335" t="s">
        <v>106</v>
      </c>
    </row>
    <row r="84" spans="1:3" ht="15.5">
      <c r="A84" s="333" t="s">
        <v>107</v>
      </c>
      <c r="B84" s="333" t="s">
        <v>13</v>
      </c>
      <c r="C84" s="336" t="s">
        <v>108</v>
      </c>
    </row>
    <row r="85" spans="1:3" ht="15.5">
      <c r="A85" s="149" t="s">
        <v>69</v>
      </c>
      <c r="B85" s="337" t="s">
        <v>7</v>
      </c>
      <c r="C85" s="76" t="s">
        <v>106</v>
      </c>
    </row>
    <row r="86" spans="1:3" ht="15.5">
      <c r="A86" s="333" t="s">
        <v>18</v>
      </c>
      <c r="B86" s="333" t="s">
        <v>109</v>
      </c>
      <c r="C86" s="338" t="s">
        <v>106</v>
      </c>
    </row>
    <row r="87" spans="1:3" ht="15.5">
      <c r="A87" s="333" t="s">
        <v>110</v>
      </c>
      <c r="B87" s="333" t="s">
        <v>105</v>
      </c>
      <c r="C87" s="149" t="s">
        <v>106</v>
      </c>
    </row>
    <row r="88" spans="1:3" ht="15.5">
      <c r="A88" s="339" t="s">
        <v>111</v>
      </c>
      <c r="B88" s="339" t="s">
        <v>112</v>
      </c>
      <c r="C88" s="340" t="s">
        <v>113</v>
      </c>
    </row>
    <row r="89" spans="1:3" ht="15.5">
      <c r="A89" s="339" t="s">
        <v>111</v>
      </c>
      <c r="B89" s="339" t="s">
        <v>114</v>
      </c>
      <c r="C89" s="340" t="s">
        <v>113</v>
      </c>
    </row>
    <row r="90" spans="1:3" ht="15.5">
      <c r="A90" s="339" t="s">
        <v>111</v>
      </c>
      <c r="B90" s="339" t="s">
        <v>115</v>
      </c>
      <c r="C90" s="340" t="s">
        <v>113</v>
      </c>
    </row>
    <row r="91" spans="1:3" ht="15.5">
      <c r="A91" s="339" t="s">
        <v>111</v>
      </c>
      <c r="B91" s="339" t="s">
        <v>116</v>
      </c>
      <c r="C91" s="340" t="s">
        <v>113</v>
      </c>
    </row>
    <row r="92" spans="1:3" ht="15.5">
      <c r="A92" s="339" t="s">
        <v>111</v>
      </c>
      <c r="B92" s="339" t="s">
        <v>117</v>
      </c>
      <c r="C92" s="340" t="s">
        <v>113</v>
      </c>
    </row>
    <row r="93" spans="1:3" ht="15.5">
      <c r="A93" s="339" t="s">
        <v>118</v>
      </c>
      <c r="B93" s="339" t="s">
        <v>112</v>
      </c>
      <c r="C93" s="340" t="s">
        <v>106</v>
      </c>
    </row>
    <row r="94" spans="1:3" ht="15.5">
      <c r="A94" s="339" t="s">
        <v>118</v>
      </c>
      <c r="B94" s="339" t="s">
        <v>117</v>
      </c>
      <c r="C94" s="340" t="s">
        <v>106</v>
      </c>
    </row>
    <row r="96" spans="1:3" ht="17">
      <c r="A96" s="431" t="s">
        <v>106</v>
      </c>
      <c r="B96" s="431"/>
      <c r="C96" s="431"/>
    </row>
    <row r="98" spans="1:3" ht="15.5">
      <c r="A98" s="6" t="s">
        <v>3</v>
      </c>
      <c r="B98" s="146" t="s">
        <v>4</v>
      </c>
      <c r="C98" s="148" t="s">
        <v>5</v>
      </c>
    </row>
    <row r="99" spans="1:3" ht="15.5">
      <c r="A99" s="333" t="s">
        <v>119</v>
      </c>
      <c r="B99" s="333" t="s">
        <v>120</v>
      </c>
      <c r="C99" s="149" t="s">
        <v>121</v>
      </c>
    </row>
    <row r="100" spans="1:3" ht="15.5">
      <c r="A100" s="333" t="s">
        <v>122</v>
      </c>
      <c r="B100" s="333" t="s">
        <v>120</v>
      </c>
      <c r="C100" s="149" t="s">
        <v>123</v>
      </c>
    </row>
    <row r="101" spans="1:3" ht="15.5">
      <c r="A101" s="341" t="s">
        <v>124</v>
      </c>
      <c r="B101" s="341" t="s">
        <v>24</v>
      </c>
      <c r="C101" s="342" t="s">
        <v>123</v>
      </c>
    </row>
    <row r="102" spans="1:3" ht="15.5">
      <c r="A102" s="341" t="s">
        <v>20</v>
      </c>
      <c r="B102" s="341" t="s">
        <v>24</v>
      </c>
      <c r="C102" s="342" t="s">
        <v>125</v>
      </c>
    </row>
    <row r="103" spans="1:3" ht="15.5">
      <c r="A103" s="333" t="s">
        <v>119</v>
      </c>
      <c r="B103" s="333" t="s">
        <v>24</v>
      </c>
      <c r="C103" s="149" t="s">
        <v>104</v>
      </c>
    </row>
    <row r="104" spans="1:3" ht="15.5">
      <c r="A104" s="333" t="s">
        <v>119</v>
      </c>
      <c r="B104" s="333" t="s">
        <v>13</v>
      </c>
      <c r="C104" s="149" t="s">
        <v>104</v>
      </c>
    </row>
    <row r="106" spans="1:3" ht="17">
      <c r="A106" s="431" t="s">
        <v>104</v>
      </c>
      <c r="B106" s="431"/>
      <c r="C106" s="431"/>
    </row>
    <row r="108" spans="1:3" ht="15.5">
      <c r="A108" s="6" t="s">
        <v>3</v>
      </c>
      <c r="B108" s="146" t="s">
        <v>4</v>
      </c>
      <c r="C108" s="148" t="s">
        <v>5</v>
      </c>
    </row>
    <row r="109" spans="1:3" ht="15.5">
      <c r="A109" s="333" t="s">
        <v>126</v>
      </c>
      <c r="B109" s="333" t="s">
        <v>127</v>
      </c>
      <c r="C109" s="149" t="s">
        <v>125</v>
      </c>
    </row>
    <row r="110" spans="1:3" ht="15.5">
      <c r="A110" s="333" t="s">
        <v>128</v>
      </c>
      <c r="B110" s="333" t="s">
        <v>129</v>
      </c>
      <c r="C110" s="149" t="s">
        <v>125</v>
      </c>
    </row>
    <row r="111" spans="1:3" ht="15.5">
      <c r="A111" s="333" t="s">
        <v>130</v>
      </c>
      <c r="B111" s="333" t="s">
        <v>131</v>
      </c>
      <c r="C111" s="149" t="s">
        <v>125</v>
      </c>
    </row>
    <row r="112" spans="1:3" ht="15.5">
      <c r="A112" s="333" t="s">
        <v>73</v>
      </c>
      <c r="B112" s="333" t="s">
        <v>132</v>
      </c>
      <c r="C112" s="149" t="s">
        <v>125</v>
      </c>
    </row>
    <row r="113" spans="1:3" ht="15.5">
      <c r="A113" s="333" t="s">
        <v>133</v>
      </c>
      <c r="B113" s="333" t="s">
        <v>134</v>
      </c>
      <c r="C113" s="149" t="s">
        <v>135</v>
      </c>
    </row>
    <row r="115" spans="1:3" ht="15.5">
      <c r="A115" s="92"/>
      <c r="B115" s="147"/>
      <c r="C115" s="93"/>
    </row>
  </sheetData>
  <mergeCells count="11">
    <mergeCell ref="A106:C106"/>
    <mergeCell ref="A51:C51"/>
    <mergeCell ref="A58:C58"/>
    <mergeCell ref="A66:C66"/>
    <mergeCell ref="A78:C78"/>
    <mergeCell ref="A96:C96"/>
    <mergeCell ref="A4:C4"/>
    <mergeCell ref="A16:C16"/>
    <mergeCell ref="A26:C26"/>
    <mergeCell ref="A38:C38"/>
    <mergeCell ref="A45:C45"/>
  </mergeCells>
  <phoneticPr fontId="11"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E1A7D-7789-4F41-B274-717FA8968013}">
  <sheetPr codeName="Sheet7"/>
  <dimension ref="A1:Q50"/>
  <sheetViews>
    <sheetView showGridLines="0" zoomScaleNormal="100" workbookViewId="0">
      <selection activeCell="S14" sqref="S14"/>
    </sheetView>
  </sheetViews>
  <sheetFormatPr defaultColWidth="9.1796875" defaultRowHeight="14.5"/>
  <cols>
    <col min="1" max="1" width="24.81640625" customWidth="1"/>
    <col min="2" max="6" width="11.1796875" bestFit="1" customWidth="1"/>
    <col min="7" max="7" width="11.81640625" customWidth="1"/>
    <col min="8" max="11" width="11.1796875" bestFit="1" customWidth="1"/>
  </cols>
  <sheetData>
    <row r="1" spans="1:17" s="15" customFormat="1" ht="18.5">
      <c r="A1" s="18" t="s">
        <v>816</v>
      </c>
      <c r="D1" s="91" t="s">
        <v>353</v>
      </c>
      <c r="E1" s="357" t="s">
        <v>817</v>
      </c>
      <c r="F1" s="358"/>
      <c r="G1" s="358"/>
    </row>
    <row r="2" spans="1:17" s="15" customFormat="1" ht="15.5">
      <c r="A2" s="19"/>
      <c r="B2" s="21"/>
      <c r="C2" s="21"/>
      <c r="D2" s="21"/>
      <c r="E2" s="21"/>
      <c r="F2" s="21"/>
      <c r="G2" s="21"/>
      <c r="H2" s="21"/>
      <c r="I2" s="21"/>
      <c r="J2" s="21"/>
      <c r="K2" s="21"/>
    </row>
    <row r="3" spans="1:17" s="1" customFormat="1" ht="15.5">
      <c r="A3" s="14" t="s">
        <v>263</v>
      </c>
      <c r="B3" s="6" t="s">
        <v>818</v>
      </c>
      <c r="C3" s="6" t="s">
        <v>819</v>
      </c>
      <c r="D3" s="6" t="s">
        <v>820</v>
      </c>
      <c r="E3" s="6" t="s">
        <v>821</v>
      </c>
      <c r="F3" s="60" t="s">
        <v>822</v>
      </c>
      <c r="G3" s="60" t="s">
        <v>823</v>
      </c>
      <c r="H3" s="60" t="s">
        <v>824</v>
      </c>
      <c r="I3" s="60" t="s">
        <v>825</v>
      </c>
      <c r="J3" s="60" t="s">
        <v>826</v>
      </c>
      <c r="K3" s="60" t="s">
        <v>827</v>
      </c>
      <c r="L3" s="60" t="s">
        <v>828</v>
      </c>
      <c r="M3" s="60" t="s">
        <v>829</v>
      </c>
      <c r="N3" s="60" t="s">
        <v>830</v>
      </c>
      <c r="O3" s="60" t="s">
        <v>831</v>
      </c>
      <c r="P3" s="60" t="s">
        <v>832</v>
      </c>
      <c r="Q3" s="60" t="s">
        <v>833</v>
      </c>
    </row>
    <row r="4" spans="1:17" s="1" customFormat="1" ht="15.5">
      <c r="A4" s="37" t="s">
        <v>834</v>
      </c>
      <c r="B4" s="40">
        <v>1653</v>
      </c>
      <c r="C4" s="40">
        <v>1663</v>
      </c>
      <c r="D4" s="40">
        <v>1666</v>
      </c>
      <c r="E4" s="40">
        <v>1680</v>
      </c>
      <c r="F4" s="40">
        <v>1693</v>
      </c>
      <c r="G4" s="40">
        <v>1680</v>
      </c>
      <c r="H4" s="40">
        <v>1705</v>
      </c>
      <c r="I4" s="40">
        <v>1714</v>
      </c>
      <c r="J4" s="40">
        <v>1725</v>
      </c>
      <c r="K4" s="40">
        <v>1736</v>
      </c>
      <c r="L4" s="40">
        <v>1747</v>
      </c>
      <c r="M4" s="40">
        <v>1761</v>
      </c>
      <c r="N4" s="40">
        <v>1770</v>
      </c>
      <c r="O4" s="40">
        <v>1784</v>
      </c>
      <c r="P4" s="40">
        <v>1812</v>
      </c>
      <c r="Q4" s="40">
        <v>1784</v>
      </c>
    </row>
    <row r="5" spans="1:17" s="1" customFormat="1" ht="15.5">
      <c r="A5" s="37" t="s">
        <v>273</v>
      </c>
      <c r="B5" s="40">
        <v>190</v>
      </c>
      <c r="C5" s="40">
        <v>186</v>
      </c>
      <c r="D5" s="40">
        <v>197</v>
      </c>
      <c r="E5" s="40">
        <v>198</v>
      </c>
      <c r="F5" s="40">
        <v>201</v>
      </c>
      <c r="G5" s="40">
        <v>199</v>
      </c>
      <c r="H5" s="40">
        <v>203</v>
      </c>
      <c r="I5" s="40">
        <v>197</v>
      </c>
      <c r="J5" s="40">
        <v>201</v>
      </c>
      <c r="K5" s="40">
        <v>209</v>
      </c>
      <c r="L5" s="40">
        <v>209</v>
      </c>
      <c r="M5" s="40">
        <v>217</v>
      </c>
      <c r="N5" s="40">
        <v>214</v>
      </c>
      <c r="O5" s="40">
        <v>221</v>
      </c>
      <c r="P5" s="40">
        <v>230</v>
      </c>
      <c r="Q5" s="40">
        <v>239</v>
      </c>
    </row>
    <row r="6" spans="1:17" s="1" customFormat="1" ht="15.5">
      <c r="A6" s="37" t="s">
        <v>835</v>
      </c>
      <c r="B6" s="59">
        <v>97</v>
      </c>
      <c r="C6" s="59">
        <v>99</v>
      </c>
      <c r="D6" s="59">
        <v>100</v>
      </c>
      <c r="E6" s="59">
        <v>89</v>
      </c>
      <c r="F6" s="59">
        <v>80</v>
      </c>
      <c r="G6" s="59">
        <v>75</v>
      </c>
      <c r="H6" s="59">
        <v>76</v>
      </c>
      <c r="I6" s="59">
        <v>82</v>
      </c>
      <c r="J6" s="59">
        <v>85</v>
      </c>
      <c r="K6" s="59">
        <v>85</v>
      </c>
      <c r="L6" s="59">
        <v>86</v>
      </c>
      <c r="M6" s="59">
        <v>82</v>
      </c>
      <c r="N6" s="59">
        <v>78</v>
      </c>
      <c r="O6" s="6"/>
      <c r="P6" s="6"/>
      <c r="Q6" s="6"/>
    </row>
    <row r="7" spans="1:17" s="1" customFormat="1" ht="15.5">
      <c r="A7" s="37" t="s">
        <v>283</v>
      </c>
      <c r="B7" s="59">
        <v>365</v>
      </c>
      <c r="C7" s="59">
        <v>367</v>
      </c>
      <c r="D7" s="59">
        <v>342</v>
      </c>
      <c r="E7" s="59">
        <v>390</v>
      </c>
      <c r="F7" s="59">
        <v>376</v>
      </c>
      <c r="G7" s="59">
        <v>390</v>
      </c>
      <c r="H7" s="59">
        <v>389</v>
      </c>
      <c r="I7" s="59">
        <v>392</v>
      </c>
      <c r="J7" s="59">
        <v>412</v>
      </c>
      <c r="K7" s="59">
        <v>427</v>
      </c>
      <c r="L7" s="59">
        <v>425</v>
      </c>
      <c r="M7" s="59">
        <v>255</v>
      </c>
      <c r="N7" s="59">
        <v>243</v>
      </c>
      <c r="O7" s="6"/>
      <c r="P7" s="6"/>
      <c r="Q7" s="6"/>
    </row>
    <row r="8" spans="1:17" s="1" customFormat="1" ht="15.5">
      <c r="A8" s="37" t="s">
        <v>836</v>
      </c>
      <c r="B8" s="6"/>
      <c r="C8" s="6"/>
      <c r="D8" s="6"/>
      <c r="E8" s="6"/>
      <c r="F8" s="6"/>
      <c r="G8" s="6"/>
      <c r="H8" s="6"/>
      <c r="I8" s="6"/>
      <c r="J8" s="6"/>
      <c r="K8" s="6"/>
      <c r="L8" s="6"/>
      <c r="M8" s="6"/>
      <c r="N8" s="6"/>
      <c r="O8" s="59">
        <v>317</v>
      </c>
      <c r="P8" s="207">
        <v>303</v>
      </c>
      <c r="Q8" s="207">
        <v>277</v>
      </c>
    </row>
    <row r="9" spans="1:17" ht="15.5">
      <c r="A9" s="85" t="s">
        <v>281</v>
      </c>
      <c r="B9" s="59">
        <v>335</v>
      </c>
      <c r="C9" s="59">
        <v>350</v>
      </c>
      <c r="D9" s="59">
        <v>372</v>
      </c>
      <c r="E9" s="59">
        <v>377</v>
      </c>
      <c r="F9" s="59">
        <v>375</v>
      </c>
      <c r="G9" s="59">
        <v>378</v>
      </c>
      <c r="H9" s="59">
        <v>370</v>
      </c>
      <c r="I9" s="59">
        <v>375</v>
      </c>
      <c r="J9" s="59">
        <v>370</v>
      </c>
      <c r="K9" s="59">
        <v>273</v>
      </c>
      <c r="L9" s="59">
        <v>269</v>
      </c>
      <c r="M9" s="59">
        <v>265</v>
      </c>
      <c r="N9" s="59">
        <v>267</v>
      </c>
      <c r="O9" s="59">
        <v>268</v>
      </c>
      <c r="P9" s="207">
        <v>267</v>
      </c>
      <c r="Q9" s="207">
        <v>278</v>
      </c>
    </row>
    <row r="10" spans="1:17" ht="15.5">
      <c r="A10" s="85" t="s">
        <v>14</v>
      </c>
      <c r="B10" s="59">
        <v>666</v>
      </c>
      <c r="C10" s="59">
        <v>661</v>
      </c>
      <c r="D10" s="59">
        <v>655</v>
      </c>
      <c r="E10" s="59">
        <v>664</v>
      </c>
      <c r="F10" s="59">
        <v>661</v>
      </c>
      <c r="G10" s="59">
        <v>659</v>
      </c>
      <c r="H10" s="59">
        <v>667</v>
      </c>
      <c r="I10" s="59">
        <v>668</v>
      </c>
      <c r="J10" s="59">
        <v>648</v>
      </c>
      <c r="K10" s="59">
        <v>634</v>
      </c>
      <c r="L10" s="59">
        <v>636</v>
      </c>
      <c r="M10" s="59">
        <v>642</v>
      </c>
      <c r="N10" s="59">
        <v>659</v>
      </c>
      <c r="O10" s="59">
        <v>642</v>
      </c>
      <c r="P10" s="207">
        <v>632</v>
      </c>
      <c r="Q10" s="207">
        <v>616</v>
      </c>
    </row>
    <row r="11" spans="1:17" ht="15.5">
      <c r="A11" s="85" t="s">
        <v>277</v>
      </c>
      <c r="B11" s="59">
        <v>89</v>
      </c>
      <c r="C11" s="59">
        <v>94</v>
      </c>
      <c r="D11" s="59">
        <v>100</v>
      </c>
      <c r="E11" s="59">
        <v>103</v>
      </c>
      <c r="F11" s="59">
        <v>93</v>
      </c>
      <c r="G11" s="59">
        <v>104</v>
      </c>
      <c r="H11" s="59">
        <v>101</v>
      </c>
      <c r="I11" s="59">
        <v>104</v>
      </c>
      <c r="J11" s="59">
        <v>101</v>
      </c>
      <c r="K11" s="59">
        <v>108</v>
      </c>
      <c r="L11" s="59">
        <v>122</v>
      </c>
      <c r="M11" s="59">
        <v>133</v>
      </c>
      <c r="N11" s="59">
        <v>145</v>
      </c>
      <c r="O11" s="59">
        <v>153</v>
      </c>
      <c r="P11" s="207">
        <v>173</v>
      </c>
      <c r="Q11" s="207">
        <v>183</v>
      </c>
    </row>
    <row r="12" spans="1:17" ht="15.5">
      <c r="A12" s="85" t="s">
        <v>837</v>
      </c>
      <c r="B12" s="6"/>
      <c r="C12" s="6"/>
      <c r="D12" s="6"/>
      <c r="E12" s="6"/>
      <c r="F12" s="6"/>
      <c r="G12" s="6"/>
      <c r="H12" s="6"/>
      <c r="I12" s="6"/>
      <c r="J12" s="6"/>
      <c r="K12" s="6"/>
      <c r="L12" s="6"/>
      <c r="M12" s="207">
        <v>167</v>
      </c>
      <c r="N12" s="207">
        <v>164</v>
      </c>
      <c r="O12" s="59">
        <v>183</v>
      </c>
      <c r="P12" s="207">
        <v>207</v>
      </c>
      <c r="Q12" s="207">
        <v>242</v>
      </c>
    </row>
    <row r="13" spans="1:17">
      <c r="B13" s="56"/>
      <c r="C13" s="56"/>
      <c r="D13" s="56"/>
      <c r="E13" s="56"/>
      <c r="F13" s="56"/>
      <c r="G13" s="56"/>
      <c r="H13" s="56"/>
      <c r="I13" s="56"/>
      <c r="J13" s="56"/>
      <c r="K13" s="56"/>
    </row>
    <row r="14" spans="1:17" ht="15.5">
      <c r="A14" s="14" t="s">
        <v>838</v>
      </c>
      <c r="B14" s="6" t="s">
        <v>818</v>
      </c>
      <c r="C14" s="6" t="s">
        <v>819</v>
      </c>
      <c r="D14" s="6" t="s">
        <v>820</v>
      </c>
      <c r="E14" s="6" t="s">
        <v>821</v>
      </c>
      <c r="F14" s="60" t="s">
        <v>822</v>
      </c>
      <c r="G14" s="60" t="s">
        <v>823</v>
      </c>
      <c r="H14" s="60" t="s">
        <v>824</v>
      </c>
      <c r="I14" s="60" t="s">
        <v>825</v>
      </c>
      <c r="J14" s="60" t="s">
        <v>826</v>
      </c>
      <c r="K14" s="60" t="s">
        <v>827</v>
      </c>
      <c r="L14" s="60" t="s">
        <v>828</v>
      </c>
      <c r="M14" s="60" t="s">
        <v>829</v>
      </c>
      <c r="N14" s="60" t="s">
        <v>830</v>
      </c>
      <c r="O14" s="60" t="s">
        <v>831</v>
      </c>
      <c r="P14" s="60" t="s">
        <v>832</v>
      </c>
      <c r="Q14" s="60" t="s">
        <v>833</v>
      </c>
    </row>
    <row r="15" spans="1:17" ht="15.5">
      <c r="A15" s="37" t="s">
        <v>273</v>
      </c>
      <c r="B15" s="61">
        <f t="shared" ref="B15:K15" si="0">B5/B4</f>
        <v>0.11494252873563218</v>
      </c>
      <c r="C15" s="61">
        <f t="shared" si="0"/>
        <v>0.11184606133493687</v>
      </c>
      <c r="D15" s="61">
        <f t="shared" si="0"/>
        <v>0.11824729891956783</v>
      </c>
      <c r="E15" s="61">
        <f t="shared" si="0"/>
        <v>0.11785714285714285</v>
      </c>
      <c r="F15" s="61">
        <f t="shared" si="0"/>
        <v>0.11872415829887774</v>
      </c>
      <c r="G15" s="61">
        <f t="shared" si="0"/>
        <v>0.11845238095238095</v>
      </c>
      <c r="H15" s="61">
        <f t="shared" si="0"/>
        <v>0.11906158357771261</v>
      </c>
      <c r="I15" s="61">
        <f t="shared" si="0"/>
        <v>0.11493582263710618</v>
      </c>
      <c r="J15" s="61">
        <f t="shared" si="0"/>
        <v>0.11652173913043479</v>
      </c>
      <c r="K15" s="61">
        <f t="shared" si="0"/>
        <v>0.12039170506912443</v>
      </c>
      <c r="L15" s="61">
        <f t="shared" ref="L15:Q15" si="1">L5/L4</f>
        <v>0.11963365769891242</v>
      </c>
      <c r="M15" s="61">
        <f t="shared" si="1"/>
        <v>0.12322544009085747</v>
      </c>
      <c r="N15" s="61">
        <f t="shared" si="1"/>
        <v>0.12090395480225989</v>
      </c>
      <c r="O15" s="61">
        <f t="shared" si="1"/>
        <v>0.12387892376681614</v>
      </c>
      <c r="P15" s="363">
        <f t="shared" si="1"/>
        <v>0.12693156732891833</v>
      </c>
      <c r="Q15" s="363">
        <f t="shared" si="1"/>
        <v>0.13396860986547085</v>
      </c>
    </row>
    <row r="16" spans="1:17" ht="15.5">
      <c r="A16" s="37" t="s">
        <v>835</v>
      </c>
      <c r="B16" s="61">
        <f t="shared" ref="B16:L16" si="2">B6/B4</f>
        <v>5.8681185722928013E-2</v>
      </c>
      <c r="C16" s="61">
        <f t="shared" si="2"/>
        <v>5.9530968129885752E-2</v>
      </c>
      <c r="D16" s="61">
        <f t="shared" si="2"/>
        <v>6.0024009603841535E-2</v>
      </c>
      <c r="E16" s="61">
        <f t="shared" si="2"/>
        <v>5.2976190476190475E-2</v>
      </c>
      <c r="F16" s="61">
        <f t="shared" si="2"/>
        <v>4.7253396337861783E-2</v>
      </c>
      <c r="G16" s="61">
        <f t="shared" si="2"/>
        <v>4.4642857142857144E-2</v>
      </c>
      <c r="H16" s="61">
        <f t="shared" si="2"/>
        <v>4.457478005865103E-2</v>
      </c>
      <c r="I16" s="61">
        <f t="shared" si="2"/>
        <v>4.7841306884480746E-2</v>
      </c>
      <c r="J16" s="61">
        <f t="shared" si="2"/>
        <v>4.9275362318840582E-2</v>
      </c>
      <c r="K16" s="61">
        <f t="shared" si="2"/>
        <v>4.8963133640552998E-2</v>
      </c>
      <c r="L16" s="61">
        <f t="shared" si="2"/>
        <v>4.9227246708643389E-2</v>
      </c>
      <c r="M16" s="61">
        <f t="shared" ref="M16:N16" si="3">M6/M4</f>
        <v>4.6564452015900058E-2</v>
      </c>
      <c r="N16" s="61">
        <f t="shared" si="3"/>
        <v>4.4067796610169491E-2</v>
      </c>
      <c r="O16" s="362"/>
      <c r="P16" s="362"/>
      <c r="Q16" s="362"/>
    </row>
    <row r="17" spans="1:17" ht="15.5">
      <c r="A17" s="37" t="s">
        <v>283</v>
      </c>
      <c r="B17" s="61">
        <f t="shared" ref="B17:L17" si="4">B7/B4</f>
        <v>0.22081064730792499</v>
      </c>
      <c r="C17" s="61">
        <f t="shared" si="4"/>
        <v>0.22068550811785928</v>
      </c>
      <c r="D17" s="61">
        <f t="shared" si="4"/>
        <v>0.20528211284513806</v>
      </c>
      <c r="E17" s="61">
        <f t="shared" si="4"/>
        <v>0.23214285714285715</v>
      </c>
      <c r="F17" s="61">
        <f t="shared" si="4"/>
        <v>0.22209096278795037</v>
      </c>
      <c r="G17" s="61">
        <f t="shared" si="4"/>
        <v>0.23214285714285715</v>
      </c>
      <c r="H17" s="61">
        <f t="shared" si="4"/>
        <v>0.2281524926686217</v>
      </c>
      <c r="I17" s="61">
        <f t="shared" si="4"/>
        <v>0.22870478413068845</v>
      </c>
      <c r="J17" s="61">
        <f t="shared" si="4"/>
        <v>0.23884057971014494</v>
      </c>
      <c r="K17" s="61">
        <f t="shared" si="4"/>
        <v>0.24596774193548387</v>
      </c>
      <c r="L17" s="61">
        <f t="shared" si="4"/>
        <v>0.24327418431597023</v>
      </c>
      <c r="M17" s="61">
        <f t="shared" ref="M17:N17" si="5">M7/M4</f>
        <v>0.14480408858603067</v>
      </c>
      <c r="N17" s="61">
        <f t="shared" si="5"/>
        <v>0.13728813559322034</v>
      </c>
      <c r="O17" s="362"/>
      <c r="P17" s="362"/>
      <c r="Q17" s="362"/>
    </row>
    <row r="18" spans="1:17" ht="15.5">
      <c r="A18" s="37" t="s">
        <v>836</v>
      </c>
      <c r="B18" s="61"/>
      <c r="C18" s="61"/>
      <c r="D18" s="61"/>
      <c r="E18" s="61"/>
      <c r="F18" s="61"/>
      <c r="G18" s="61"/>
      <c r="H18" s="61"/>
      <c r="I18" s="61"/>
      <c r="J18" s="61"/>
      <c r="K18" s="61"/>
      <c r="L18" s="61"/>
      <c r="M18" s="61"/>
      <c r="N18" s="61"/>
      <c r="O18" s="363">
        <v>0.17769058295964127</v>
      </c>
      <c r="P18" s="363"/>
      <c r="Q18" s="363"/>
    </row>
    <row r="19" spans="1:17" ht="15.5">
      <c r="A19" s="85" t="s">
        <v>281</v>
      </c>
      <c r="B19" s="61">
        <f t="shared" ref="B19:L19" si="6">B9/B4</f>
        <v>0.20266182698124621</v>
      </c>
      <c r="C19" s="61">
        <f t="shared" si="6"/>
        <v>0.21046301864101022</v>
      </c>
      <c r="D19" s="61">
        <f t="shared" si="6"/>
        <v>0.22328931572629052</v>
      </c>
      <c r="E19" s="61">
        <f t="shared" si="6"/>
        <v>0.22440476190476191</v>
      </c>
      <c r="F19" s="61">
        <f t="shared" si="6"/>
        <v>0.22150029533372712</v>
      </c>
      <c r="G19" s="61">
        <f t="shared" si="6"/>
        <v>0.22500000000000001</v>
      </c>
      <c r="H19" s="61">
        <f t="shared" si="6"/>
        <v>0.21700879765395895</v>
      </c>
      <c r="I19" s="61">
        <f t="shared" si="6"/>
        <v>0.21878646441073513</v>
      </c>
      <c r="J19" s="61">
        <f t="shared" si="6"/>
        <v>0.2144927536231884</v>
      </c>
      <c r="K19" s="61">
        <f t="shared" si="6"/>
        <v>0.15725806451612903</v>
      </c>
      <c r="L19" s="61">
        <f t="shared" si="6"/>
        <v>0.15397824842587293</v>
      </c>
      <c r="M19" s="61">
        <f t="shared" ref="M19:N19" si="7">M9/M4</f>
        <v>0.15048268029528677</v>
      </c>
      <c r="N19" s="61">
        <f t="shared" si="7"/>
        <v>0.15084745762711865</v>
      </c>
      <c r="O19" s="61">
        <f t="shared" ref="O19" si="8">O9/O4</f>
        <v>0.15022421524663676</v>
      </c>
      <c r="P19" s="363">
        <f>P9/P4</f>
        <v>0.14735099337748345</v>
      </c>
      <c r="Q19" s="363">
        <f>Q9/Q4</f>
        <v>0.15582959641255606</v>
      </c>
    </row>
    <row r="20" spans="1:17" ht="15.5">
      <c r="A20" s="85" t="s">
        <v>14</v>
      </c>
      <c r="B20" s="61">
        <f t="shared" ref="B20:L20" si="9">B10/B4</f>
        <v>0.4029038112522686</v>
      </c>
      <c r="C20" s="61">
        <f t="shared" si="9"/>
        <v>0.39747444377630786</v>
      </c>
      <c r="D20" s="61">
        <f t="shared" si="9"/>
        <v>0.39315726290516206</v>
      </c>
      <c r="E20" s="61">
        <f t="shared" si="9"/>
        <v>0.39523809523809522</v>
      </c>
      <c r="F20" s="61">
        <f t="shared" si="9"/>
        <v>0.39043118724158299</v>
      </c>
      <c r="G20" s="61">
        <f t="shared" si="9"/>
        <v>0.39226190476190476</v>
      </c>
      <c r="H20" s="61">
        <f t="shared" si="9"/>
        <v>0.39120234604105569</v>
      </c>
      <c r="I20" s="61">
        <f t="shared" si="9"/>
        <v>0.38973162193698951</v>
      </c>
      <c r="J20" s="61">
        <f t="shared" si="9"/>
        <v>0.37565217391304345</v>
      </c>
      <c r="K20" s="61">
        <f t="shared" si="9"/>
        <v>0.3652073732718894</v>
      </c>
      <c r="L20" s="61">
        <f t="shared" si="9"/>
        <v>0.36405266170578132</v>
      </c>
      <c r="M20" s="61">
        <f t="shared" ref="M20:N20" si="10">M10/M4</f>
        <v>0.36456558773424191</v>
      </c>
      <c r="N20" s="61">
        <f t="shared" si="10"/>
        <v>0.37231638418079094</v>
      </c>
      <c r="O20" s="61">
        <f t="shared" ref="O20" si="11">O10/O4</f>
        <v>0.35986547085201792</v>
      </c>
      <c r="P20" s="363">
        <f>P10/P4</f>
        <v>0.34878587196467992</v>
      </c>
      <c r="Q20" s="363">
        <f>Q10/Q4</f>
        <v>0.3452914798206278</v>
      </c>
    </row>
    <row r="21" spans="1:17" ht="15.5">
      <c r="A21" s="85" t="s">
        <v>277</v>
      </c>
      <c r="B21" s="61">
        <f t="shared" ref="B21:L21" si="12">B11/B4</f>
        <v>5.384150030248034E-2</v>
      </c>
      <c r="C21" s="61">
        <f t="shared" si="12"/>
        <v>5.652435357787132E-2</v>
      </c>
      <c r="D21" s="61">
        <f t="shared" si="12"/>
        <v>6.0024009603841535E-2</v>
      </c>
      <c r="E21" s="61">
        <f t="shared" si="12"/>
        <v>6.1309523809523807E-2</v>
      </c>
      <c r="F21" s="61">
        <f t="shared" si="12"/>
        <v>5.493207324276432E-2</v>
      </c>
      <c r="G21" s="61">
        <f t="shared" si="12"/>
        <v>6.1904761904761907E-2</v>
      </c>
      <c r="H21" s="61">
        <f t="shared" si="12"/>
        <v>5.9237536656891493E-2</v>
      </c>
      <c r="I21" s="61">
        <f t="shared" si="12"/>
        <v>6.0676779463243874E-2</v>
      </c>
      <c r="J21" s="61">
        <f t="shared" si="12"/>
        <v>5.8550724637681156E-2</v>
      </c>
      <c r="K21" s="61">
        <f t="shared" si="12"/>
        <v>6.2211981566820278E-2</v>
      </c>
      <c r="L21" s="61">
        <f t="shared" si="12"/>
        <v>6.9834001144819691E-2</v>
      </c>
      <c r="M21" s="61">
        <f t="shared" ref="M21:N21" si="13">M11/M4</f>
        <v>7.5525269733106193E-2</v>
      </c>
      <c r="N21" s="61">
        <f t="shared" si="13"/>
        <v>8.1920903954802254E-2</v>
      </c>
      <c r="O21" s="61">
        <f t="shared" ref="O21" si="14">O11/O4</f>
        <v>8.576233183856502E-2</v>
      </c>
      <c r="P21" s="363">
        <f>P11/P4</f>
        <v>9.5474613686534218E-2</v>
      </c>
      <c r="Q21" s="363">
        <f>Q11/Q4</f>
        <v>0.10257847533632287</v>
      </c>
    </row>
    <row r="22" spans="1:17" ht="15.5">
      <c r="A22" s="85" t="s">
        <v>837</v>
      </c>
      <c r="B22" s="6"/>
      <c r="C22" s="6"/>
      <c r="D22" s="6"/>
      <c r="E22" s="6"/>
      <c r="F22" s="6"/>
      <c r="G22" s="6"/>
      <c r="H22" s="6"/>
      <c r="I22" s="6"/>
      <c r="J22" s="6"/>
      <c r="K22" s="6"/>
      <c r="L22" s="6"/>
      <c r="M22" s="363">
        <f>M12/M4</f>
        <v>9.4832481544576949E-2</v>
      </c>
      <c r="N22" s="363">
        <f>N12/N4</f>
        <v>9.2655367231638419E-2</v>
      </c>
      <c r="O22" s="61">
        <f>O12/O4</f>
        <v>0.10257847533632287</v>
      </c>
      <c r="P22" s="363">
        <f>P12/P4</f>
        <v>0.11423841059602649</v>
      </c>
      <c r="Q22" s="363">
        <f>Q12/Q4</f>
        <v>0.13565022421524664</v>
      </c>
    </row>
    <row r="24" spans="1:17" ht="15.5">
      <c r="A24" s="14" t="s">
        <v>265</v>
      </c>
      <c r="B24" s="6" t="s">
        <v>818</v>
      </c>
      <c r="C24" s="6" t="s">
        <v>819</v>
      </c>
      <c r="D24" s="6" t="s">
        <v>820</v>
      </c>
      <c r="E24" s="6" t="s">
        <v>821</v>
      </c>
      <c r="F24" s="60" t="s">
        <v>822</v>
      </c>
      <c r="G24" s="60" t="s">
        <v>823</v>
      </c>
      <c r="H24" s="60" t="s">
        <v>824</v>
      </c>
      <c r="I24" s="60" t="s">
        <v>825</v>
      </c>
      <c r="J24" s="60" t="s">
        <v>826</v>
      </c>
      <c r="K24" s="60" t="s">
        <v>827</v>
      </c>
      <c r="L24" s="60" t="s">
        <v>828</v>
      </c>
      <c r="M24" s="60" t="s">
        <v>829</v>
      </c>
      <c r="N24" s="60" t="s">
        <v>830</v>
      </c>
      <c r="O24" s="60" t="s">
        <v>831</v>
      </c>
      <c r="P24" s="60" t="s">
        <v>832</v>
      </c>
      <c r="Q24" s="60" t="s">
        <v>833</v>
      </c>
    </row>
    <row r="25" spans="1:17" ht="15.5">
      <c r="A25" s="37" t="s">
        <v>839</v>
      </c>
      <c r="B25" s="61">
        <v>0.41742286751361163</v>
      </c>
      <c r="C25" s="61">
        <v>0.39747444377630786</v>
      </c>
      <c r="D25" s="61">
        <v>0.39435774309723892</v>
      </c>
      <c r="E25" s="61">
        <v>0.38154761904761902</v>
      </c>
      <c r="F25" s="61">
        <v>0.38747784997046664</v>
      </c>
      <c r="G25" s="61">
        <v>0.36964285714285716</v>
      </c>
      <c r="H25" s="61">
        <v>0.37243401759530792</v>
      </c>
      <c r="I25" s="61">
        <v>0.36697782963827302</v>
      </c>
      <c r="J25" s="61">
        <v>0.37565217391304345</v>
      </c>
      <c r="K25" s="61">
        <v>0.37960829493087556</v>
      </c>
      <c r="L25" s="61">
        <v>0.3720663995420721</v>
      </c>
      <c r="M25" s="61">
        <v>0.36513344690516752</v>
      </c>
      <c r="N25" s="61">
        <v>0.35423728813559324</v>
      </c>
      <c r="O25" s="61">
        <v>0.35033632286995514</v>
      </c>
      <c r="P25" s="363">
        <v>0.34</v>
      </c>
      <c r="Q25" s="363">
        <v>0.32697547683923706</v>
      </c>
    </row>
    <row r="26" spans="1:17" ht="15.5">
      <c r="A26" s="37" t="s">
        <v>840</v>
      </c>
      <c r="B26" s="61">
        <v>0.4150030248033878</v>
      </c>
      <c r="C26" s="61">
        <v>0.39567047504509922</v>
      </c>
      <c r="D26" s="61">
        <v>0.39195678271308526</v>
      </c>
      <c r="E26" s="61">
        <v>0.38035714285714284</v>
      </c>
      <c r="F26" s="61">
        <v>0.38688718251624338</v>
      </c>
      <c r="G26" s="61">
        <v>0.36845238095238098</v>
      </c>
      <c r="H26" s="61">
        <v>0.37184750733137828</v>
      </c>
      <c r="I26" s="61">
        <v>0.36522753792298718</v>
      </c>
      <c r="J26" s="61">
        <v>0.3744927536231884</v>
      </c>
      <c r="K26" s="61">
        <v>0.37788018433179721</v>
      </c>
      <c r="L26" s="61">
        <v>0.37092157985117347</v>
      </c>
      <c r="M26" s="61">
        <v>0.3639977285633163</v>
      </c>
      <c r="N26" s="61">
        <v>0.35367231638418078</v>
      </c>
      <c r="O26" s="61">
        <v>0.35</v>
      </c>
      <c r="P26" s="363">
        <v>0.3432671081677704</v>
      </c>
      <c r="Q26" s="363">
        <v>0.32697547683923706</v>
      </c>
    </row>
    <row r="27" spans="1:17" ht="15.5">
      <c r="A27" s="37" t="s">
        <v>841</v>
      </c>
      <c r="B27" s="61">
        <v>9.4373865698729589E-2</v>
      </c>
      <c r="C27" s="61">
        <v>9.2603728202044502E-2</v>
      </c>
      <c r="D27" s="61">
        <v>9.3637454981992801E-2</v>
      </c>
      <c r="E27" s="61">
        <v>8.0357142857142863E-2</v>
      </c>
      <c r="F27" s="61">
        <v>6.674542232722977E-2</v>
      </c>
      <c r="G27" s="61">
        <v>6.6071428571428573E-2</v>
      </c>
      <c r="H27" s="61">
        <v>6.7448680351906154E-2</v>
      </c>
      <c r="I27" s="61">
        <v>7.1178529754959155E-2</v>
      </c>
      <c r="J27" s="61">
        <v>7.0724637681159414E-2</v>
      </c>
      <c r="K27" s="61">
        <v>7.0276497695852536E-2</v>
      </c>
      <c r="L27" s="61">
        <v>7.1551230681167713E-2</v>
      </c>
      <c r="M27" s="61">
        <v>6.4735945485519586E-2</v>
      </c>
      <c r="N27" s="61">
        <v>6.4406779661016947E-2</v>
      </c>
      <c r="O27" s="61">
        <v>6.614349775784753E-2</v>
      </c>
      <c r="P27" s="363">
        <v>6.4017660044150104E-2</v>
      </c>
      <c r="Q27" s="363">
        <v>5.6130790190735698E-2</v>
      </c>
    </row>
    <row r="28" spans="1:17" ht="15.5">
      <c r="A28" s="85" t="s">
        <v>842</v>
      </c>
      <c r="B28" s="347">
        <v>0.79600000000000004</v>
      </c>
      <c r="C28" s="347">
        <v>0.79700000000000004</v>
      </c>
      <c r="D28" s="347">
        <v>0.78700000000000003</v>
      </c>
      <c r="E28" s="347">
        <v>0.78800000000000003</v>
      </c>
      <c r="F28" s="347">
        <v>0.78</v>
      </c>
      <c r="G28" s="347">
        <v>0.78600000000000003</v>
      </c>
      <c r="H28" s="347">
        <v>0.76800000000000002</v>
      </c>
      <c r="I28" s="347">
        <v>0.76400000000000001</v>
      </c>
      <c r="J28" s="347">
        <v>0.75700000000000001</v>
      </c>
      <c r="K28" s="347">
        <v>0.74399999999999999</v>
      </c>
      <c r="L28" s="347">
        <v>0.74099999999999999</v>
      </c>
      <c r="M28" s="347">
        <v>0.73499999999999999</v>
      </c>
      <c r="N28" s="347">
        <v>0.74199999999999999</v>
      </c>
      <c r="O28" s="347">
        <v>0.74399999999999999</v>
      </c>
      <c r="P28" s="347">
        <v>0.73</v>
      </c>
      <c r="Q28" s="347">
        <v>0.72</v>
      </c>
    </row>
    <row r="29" spans="1:17" ht="15.5">
      <c r="A29" s="85" t="s">
        <v>277</v>
      </c>
      <c r="B29" s="61">
        <v>5.384150030248034E-2</v>
      </c>
      <c r="C29" s="61">
        <v>5.652435357787132E-2</v>
      </c>
      <c r="D29" s="61">
        <v>6.0024009603841535E-2</v>
      </c>
      <c r="E29" s="61">
        <v>6.1309523809523807E-2</v>
      </c>
      <c r="F29" s="61">
        <v>5.493207324276432E-2</v>
      </c>
      <c r="G29" s="61">
        <v>6.1904761904761907E-2</v>
      </c>
      <c r="H29" s="61">
        <v>5.9237536656891493E-2</v>
      </c>
      <c r="I29" s="61">
        <v>6.0676779463243874E-2</v>
      </c>
      <c r="J29" s="61">
        <v>6.3768115942028983E-2</v>
      </c>
      <c r="K29" s="61">
        <v>6.5092165898617507E-2</v>
      </c>
      <c r="L29" s="61">
        <v>7.2696050372066404E-2</v>
      </c>
      <c r="M29" s="61">
        <v>7.7796706416808636E-2</v>
      </c>
      <c r="N29" s="61">
        <v>8.3615819209039544E-2</v>
      </c>
      <c r="O29" s="61">
        <v>0.11715246636771301</v>
      </c>
      <c r="P29" s="363">
        <v>0.13465783664459161</v>
      </c>
      <c r="Q29" s="363">
        <v>0.1455040871934605</v>
      </c>
    </row>
    <row r="30" spans="1:17" ht="15.5">
      <c r="A30" s="85" t="s">
        <v>279</v>
      </c>
      <c r="B30" s="61">
        <v>0.20871143375680581</v>
      </c>
      <c r="C30" s="61">
        <v>0.20204449789536982</v>
      </c>
      <c r="D30" s="61">
        <v>0.18607442977190877</v>
      </c>
      <c r="E30" s="61">
        <v>0.17976190476190476</v>
      </c>
      <c r="F30" s="61">
        <v>0.18192557590076786</v>
      </c>
      <c r="G30" s="61">
        <v>0.18392857142857144</v>
      </c>
      <c r="H30" s="61">
        <v>0.18005865102639296</v>
      </c>
      <c r="I30" s="61">
        <v>0.17269544924154026</v>
      </c>
      <c r="J30" s="61">
        <v>0.18202898550724639</v>
      </c>
      <c r="K30" s="61">
        <v>0.18029953917050692</v>
      </c>
      <c r="L30" s="61">
        <v>0.17229536348025187</v>
      </c>
      <c r="M30" s="61">
        <v>0.16127200454287335</v>
      </c>
      <c r="N30" s="61">
        <v>0.15197740112994351</v>
      </c>
      <c r="O30" s="61">
        <v>0.14573991031390135</v>
      </c>
      <c r="P30" s="363">
        <v>0.13686534216335541</v>
      </c>
      <c r="Q30" s="363">
        <v>0.12752043596730245</v>
      </c>
    </row>
    <row r="31" spans="1:17" ht="16.5">
      <c r="A31" s="85" t="s">
        <v>843</v>
      </c>
      <c r="B31" s="6"/>
      <c r="C31" s="6"/>
      <c r="D31" s="6"/>
      <c r="E31" s="6"/>
      <c r="F31" s="6"/>
      <c r="G31" s="6"/>
      <c r="H31" s="6"/>
      <c r="I31" s="6"/>
      <c r="J31" s="6"/>
      <c r="K31" s="6"/>
      <c r="L31" s="6"/>
      <c r="M31" s="363">
        <v>0.77342419080068148</v>
      </c>
      <c r="N31" s="363">
        <v>0.79943502824858759</v>
      </c>
      <c r="O31" s="61">
        <v>0.81</v>
      </c>
      <c r="P31" s="363">
        <v>0.82671081677704195</v>
      </c>
      <c r="Q31" s="363">
        <v>0.85</v>
      </c>
    </row>
    <row r="33" spans="1:17" ht="15.5">
      <c r="A33" s="14" t="s">
        <v>844</v>
      </c>
      <c r="B33" s="6" t="s">
        <v>818</v>
      </c>
      <c r="C33" s="6" t="s">
        <v>819</v>
      </c>
      <c r="D33" s="6" t="s">
        <v>820</v>
      </c>
      <c r="E33" s="6" t="s">
        <v>821</v>
      </c>
      <c r="F33" s="60" t="s">
        <v>822</v>
      </c>
      <c r="G33" s="60" t="s">
        <v>823</v>
      </c>
      <c r="H33" s="60" t="s">
        <v>824</v>
      </c>
      <c r="I33" s="60" t="s">
        <v>825</v>
      </c>
      <c r="J33" s="60" t="s">
        <v>826</v>
      </c>
      <c r="K33" s="60" t="s">
        <v>827</v>
      </c>
      <c r="L33" s="60" t="s">
        <v>828</v>
      </c>
      <c r="M33" s="60" t="s">
        <v>829</v>
      </c>
      <c r="N33" s="60" t="s">
        <v>830</v>
      </c>
      <c r="O33" s="60" t="s">
        <v>831</v>
      </c>
      <c r="P33" s="60" t="s">
        <v>832</v>
      </c>
      <c r="Q33" s="60" t="s">
        <v>833</v>
      </c>
    </row>
    <row r="34" spans="1:17" ht="15.5">
      <c r="A34" s="85" t="s">
        <v>845</v>
      </c>
      <c r="B34" s="61">
        <v>0.58741681790683609</v>
      </c>
      <c r="C34" s="61">
        <v>0.59530968129885753</v>
      </c>
      <c r="D34" s="61">
        <v>0.60084033613445376</v>
      </c>
      <c r="E34" s="61">
        <v>0.59429569266589055</v>
      </c>
      <c r="F34" s="61">
        <v>0.59834613112817481</v>
      </c>
      <c r="G34" s="61">
        <v>0.59435626102292771</v>
      </c>
      <c r="H34" s="61">
        <v>0.58768328445747797</v>
      </c>
      <c r="I34" s="61">
        <v>0.59101516919486585</v>
      </c>
      <c r="J34" s="61">
        <v>0.57750582750582746</v>
      </c>
      <c r="K34" s="61">
        <v>0.60135135135135132</v>
      </c>
      <c r="L34" s="61">
        <v>0.61107692307692307</v>
      </c>
      <c r="M34" s="61">
        <v>0.69199178644763859</v>
      </c>
      <c r="N34" s="61">
        <v>0.7152635181382615</v>
      </c>
      <c r="O34" s="362"/>
      <c r="P34" s="362"/>
      <c r="Q34" s="362"/>
    </row>
    <row r="35" spans="1:17" ht="15.5">
      <c r="A35" s="85" t="s">
        <v>846</v>
      </c>
      <c r="B35" s="61">
        <f>100%-B34</f>
        <v>0.41258318209316391</v>
      </c>
      <c r="C35" s="61">
        <f t="shared" ref="C35:K35" si="15">100%-C34</f>
        <v>0.40469031870114247</v>
      </c>
      <c r="D35" s="61">
        <f t="shared" si="15"/>
        <v>0.39915966386554624</v>
      </c>
      <c r="E35" s="61">
        <f t="shared" si="15"/>
        <v>0.40570430733410945</v>
      </c>
      <c r="F35" s="61">
        <f t="shared" si="15"/>
        <v>0.40165386887182519</v>
      </c>
      <c r="G35" s="61">
        <f t="shared" si="15"/>
        <v>0.40564373897707229</v>
      </c>
      <c r="H35" s="61">
        <f t="shared" si="15"/>
        <v>0.41231671554252203</v>
      </c>
      <c r="I35" s="61">
        <f t="shared" si="15"/>
        <v>0.40898483080513415</v>
      </c>
      <c r="J35" s="61">
        <f t="shared" si="15"/>
        <v>0.42249417249417254</v>
      </c>
      <c r="K35" s="61">
        <f t="shared" si="15"/>
        <v>0.39864864864864868</v>
      </c>
      <c r="L35" s="61">
        <f>100%-L34</f>
        <v>0.38892307692307693</v>
      </c>
      <c r="M35" s="61">
        <f>100%-M34</f>
        <v>0.30800821355236141</v>
      </c>
      <c r="N35" s="61">
        <f>100%-N34</f>
        <v>0.2847364818617385</v>
      </c>
      <c r="O35" s="362"/>
      <c r="P35" s="362"/>
      <c r="Q35" s="362"/>
    </row>
    <row r="37" spans="1:17" ht="15.5">
      <c r="A37" s="14" t="s">
        <v>847</v>
      </c>
      <c r="B37" s="6" t="s">
        <v>818</v>
      </c>
      <c r="C37" s="6" t="s">
        <v>819</v>
      </c>
      <c r="D37" s="6" t="s">
        <v>820</v>
      </c>
      <c r="E37" s="6" t="s">
        <v>821</v>
      </c>
      <c r="F37" s="60" t="s">
        <v>822</v>
      </c>
      <c r="G37" s="60" t="s">
        <v>823</v>
      </c>
      <c r="H37" s="60" t="s">
        <v>824</v>
      </c>
      <c r="I37" s="60" t="s">
        <v>825</v>
      </c>
      <c r="J37" s="60" t="s">
        <v>826</v>
      </c>
      <c r="K37" s="60" t="s">
        <v>827</v>
      </c>
      <c r="L37" s="60" t="s">
        <v>828</v>
      </c>
      <c r="M37" s="60" t="s">
        <v>829</v>
      </c>
      <c r="N37" s="60" t="s">
        <v>830</v>
      </c>
      <c r="O37" s="60" t="s">
        <v>831</v>
      </c>
      <c r="P37" s="60" t="s">
        <v>832</v>
      </c>
      <c r="Q37" s="60" t="s">
        <v>833</v>
      </c>
    </row>
    <row r="38" spans="1:17" ht="15.5">
      <c r="A38" s="85" t="s">
        <v>848</v>
      </c>
      <c r="B38" s="61">
        <v>0.84</v>
      </c>
      <c r="C38" s="61">
        <v>0.85</v>
      </c>
      <c r="D38" s="61">
        <v>0.85</v>
      </c>
      <c r="E38" s="61">
        <v>0.85499999999999998</v>
      </c>
      <c r="F38" s="61">
        <v>0.87493158216754296</v>
      </c>
      <c r="G38" s="61">
        <v>0.89349543898358097</v>
      </c>
      <c r="H38" s="61">
        <v>0.90100000000000002</v>
      </c>
      <c r="I38" s="61">
        <v>0.90800000000000003</v>
      </c>
      <c r="J38" s="61">
        <v>0.91</v>
      </c>
      <c r="K38" s="61">
        <v>0.91300000000000003</v>
      </c>
      <c r="L38" s="61">
        <v>0.91700000000000004</v>
      </c>
      <c r="M38" s="61">
        <v>0.91900000000000004</v>
      </c>
      <c r="N38" s="61">
        <v>0.92700000000000005</v>
      </c>
      <c r="O38" s="61">
        <v>0.93</v>
      </c>
      <c r="P38" s="363">
        <v>0.93600000000000005</v>
      </c>
      <c r="Q38" s="363">
        <v>0.94199999999999995</v>
      </c>
    </row>
    <row r="39" spans="1:17" ht="15.5">
      <c r="A39" s="85" t="s">
        <v>849</v>
      </c>
      <c r="B39" s="61">
        <v>0.28999999999999998</v>
      </c>
      <c r="C39" s="61">
        <v>0.26</v>
      </c>
      <c r="D39" s="61">
        <v>0.26</v>
      </c>
      <c r="E39" s="61">
        <v>0.27200000000000002</v>
      </c>
      <c r="F39" s="61">
        <v>0.28024807863159601</v>
      </c>
      <c r="G39" s="61">
        <v>0.28050340607159302</v>
      </c>
      <c r="H39" s="61">
        <v>0.26900000000000002</v>
      </c>
      <c r="I39" s="61">
        <v>0.26800000000000002</v>
      </c>
      <c r="J39" s="61">
        <v>0.26200000000000001</v>
      </c>
      <c r="K39" s="61">
        <v>0.26300000000000001</v>
      </c>
      <c r="L39" s="61">
        <v>0.26400000000000001</v>
      </c>
      <c r="M39" s="61">
        <v>0.27400000000000002</v>
      </c>
      <c r="N39" s="61">
        <v>0.28599999999999998</v>
      </c>
      <c r="O39" s="61">
        <v>0.28299999999999997</v>
      </c>
      <c r="P39" s="363">
        <v>0.28199999999999997</v>
      </c>
      <c r="Q39" s="363">
        <v>0.27600000000000002</v>
      </c>
    </row>
    <row r="40" spans="1:17" ht="15.5">
      <c r="A40" s="85" t="s">
        <v>267</v>
      </c>
      <c r="B40" s="61">
        <v>0.6</v>
      </c>
      <c r="C40" s="61">
        <v>0.61</v>
      </c>
      <c r="D40" s="61">
        <v>0.61</v>
      </c>
      <c r="E40" s="61">
        <v>0.61399999999999999</v>
      </c>
      <c r="F40" s="61">
        <v>0.60720491597107396</v>
      </c>
      <c r="G40" s="61">
        <v>0.60905062517391595</v>
      </c>
      <c r="H40" s="61">
        <v>0.60699999999999998</v>
      </c>
      <c r="I40" s="61">
        <v>0.61099999999999999</v>
      </c>
      <c r="J40" s="61">
        <v>0.6</v>
      </c>
      <c r="K40" s="61">
        <v>0.58899999999999997</v>
      </c>
      <c r="L40" s="61">
        <v>0.59</v>
      </c>
      <c r="M40" s="61">
        <v>0.59299999999999997</v>
      </c>
      <c r="N40" s="61">
        <v>0.60799999999999998</v>
      </c>
      <c r="O40" s="61">
        <v>0.60099999999999998</v>
      </c>
      <c r="P40" s="363">
        <v>0.59099999999999997</v>
      </c>
      <c r="Q40" s="363">
        <v>0.58499999999999996</v>
      </c>
    </row>
    <row r="41" spans="1:17">
      <c r="A41" t="s">
        <v>850</v>
      </c>
    </row>
    <row r="43" spans="1:17" ht="15.5">
      <c r="A43" s="14" t="s">
        <v>851</v>
      </c>
      <c r="B43" s="6" t="s">
        <v>818</v>
      </c>
      <c r="C43" s="6" t="s">
        <v>819</v>
      </c>
      <c r="D43" s="6" t="s">
        <v>820</v>
      </c>
      <c r="E43" s="6" t="s">
        <v>821</v>
      </c>
      <c r="F43" s="60" t="s">
        <v>822</v>
      </c>
      <c r="G43" s="60" t="s">
        <v>823</v>
      </c>
      <c r="H43" s="60" t="s">
        <v>824</v>
      </c>
      <c r="I43" s="60" t="s">
        <v>825</v>
      </c>
      <c r="J43" s="60" t="s">
        <v>826</v>
      </c>
      <c r="K43" s="60" t="s">
        <v>827</v>
      </c>
      <c r="L43" s="60" t="s">
        <v>828</v>
      </c>
      <c r="M43" s="60" t="s">
        <v>829</v>
      </c>
      <c r="N43" s="60" t="s">
        <v>830</v>
      </c>
      <c r="O43" s="60" t="s">
        <v>831</v>
      </c>
      <c r="P43" s="60" t="s">
        <v>832</v>
      </c>
      <c r="Q43" s="60" t="s">
        <v>833</v>
      </c>
    </row>
    <row r="44" spans="1:17" ht="15.5">
      <c r="A44" s="85" t="s">
        <v>852</v>
      </c>
      <c r="B44" s="59">
        <v>1653</v>
      </c>
      <c r="C44" s="59">
        <v>1663</v>
      </c>
      <c r="D44" s="59">
        <v>1666</v>
      </c>
      <c r="E44" s="59">
        <v>1718</v>
      </c>
      <c r="F44" s="59">
        <v>1693</v>
      </c>
      <c r="G44" s="59">
        <v>1701</v>
      </c>
      <c r="H44" s="59">
        <v>1705</v>
      </c>
      <c r="I44" s="59">
        <v>1714</v>
      </c>
      <c r="J44" s="59">
        <v>1725</v>
      </c>
      <c r="K44" s="59">
        <v>1736</v>
      </c>
      <c r="L44" s="59">
        <v>1747</v>
      </c>
      <c r="M44" s="59">
        <v>1761</v>
      </c>
      <c r="N44" s="59">
        <v>1770</v>
      </c>
      <c r="O44" s="59">
        <v>1784</v>
      </c>
      <c r="P44" s="207">
        <v>1812</v>
      </c>
      <c r="Q44" s="207">
        <v>1835</v>
      </c>
    </row>
    <row r="45" spans="1:17" ht="15.5">
      <c r="A45" s="85" t="s">
        <v>853</v>
      </c>
      <c r="B45" s="59">
        <v>1463</v>
      </c>
      <c r="C45" s="59">
        <v>1477</v>
      </c>
      <c r="D45" s="59">
        <v>1469</v>
      </c>
      <c r="E45" s="59">
        <v>1520</v>
      </c>
      <c r="F45" s="59">
        <v>1492</v>
      </c>
      <c r="G45" s="59">
        <v>1502</v>
      </c>
      <c r="H45" s="59">
        <v>1502</v>
      </c>
      <c r="I45" s="59">
        <v>1517</v>
      </c>
      <c r="J45" s="59">
        <v>1515</v>
      </c>
      <c r="K45" s="59">
        <v>1419</v>
      </c>
      <c r="L45" s="59">
        <v>1416</v>
      </c>
      <c r="M45" s="59">
        <v>1244</v>
      </c>
      <c r="N45" s="59">
        <v>1247</v>
      </c>
      <c r="O45" s="369"/>
      <c r="P45" s="369"/>
      <c r="Q45" s="369"/>
    </row>
    <row r="47" spans="1:17">
      <c r="A47" t="s">
        <v>854</v>
      </c>
    </row>
    <row r="48" spans="1:17">
      <c r="A48" t="s">
        <v>855</v>
      </c>
    </row>
    <row r="49" spans="1:1">
      <c r="A49" t="s">
        <v>856</v>
      </c>
    </row>
    <row r="50" spans="1:1">
      <c r="A50" t="s">
        <v>857</v>
      </c>
    </row>
  </sheetData>
  <phoneticPr fontId="11" type="noConversion"/>
  <hyperlinks>
    <hyperlink ref="E1" r:id="rId1" display="../../../../../../../../:x:/r/sites/msteams_fcfa37_145106-MIPhase5ComRegInternal/_layouts/15/Doc.aspx?sourcedoc=%7BDEB2BBEA-0139-47C4-A21A-00F972CDCFC7%7D&amp;file=Nielsen%20%26%20QR%20Broadcasting%20Data.xls&amp;action=default&amp;mobileredirect=true" xr:uid="{813BDB34-54CF-4D0E-8489-AA18D3DFE5C2}"/>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7CED3-6189-4AA6-9D90-D69F867B87D7}">
  <sheetPr codeName="Sheet6"/>
  <dimension ref="A1:BR138"/>
  <sheetViews>
    <sheetView showGridLines="0" zoomScale="98" zoomScaleNormal="110" workbookViewId="0">
      <pane xSplit="1" topLeftCell="BF1" activePane="topRight" state="frozen"/>
      <selection activeCell="BM59" sqref="BM59"/>
      <selection pane="topRight" activeCell="BM59" sqref="BM59"/>
    </sheetView>
  </sheetViews>
  <sheetFormatPr defaultColWidth="9.1796875" defaultRowHeight="15.5"/>
  <cols>
    <col min="1" max="1" width="67.81640625" style="112" bestFit="1" customWidth="1"/>
    <col min="2" max="47" width="14.54296875" style="112" hidden="1" customWidth="1"/>
    <col min="48" max="50" width="14.54296875" style="112" customWidth="1"/>
    <col min="51" max="61" width="14.81640625" style="112" customWidth="1"/>
    <col min="62" max="62" width="14.453125" style="112" bestFit="1" customWidth="1"/>
    <col min="63" max="69" width="14.453125" style="112" customWidth="1"/>
    <col min="70" max="70" width="10.54296875" style="112" bestFit="1" customWidth="1"/>
    <col min="71" max="16384" width="9.1796875" style="112"/>
  </cols>
  <sheetData>
    <row r="1" spans="1:70" s="104" customFormat="1" ht="18">
      <c r="A1" s="103" t="s">
        <v>858</v>
      </c>
      <c r="BA1" s="105"/>
    </row>
    <row r="2" spans="1:70" s="104" customFormat="1">
      <c r="A2" s="106"/>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row>
    <row r="3" spans="1:70">
      <c r="A3" s="108" t="s">
        <v>859</v>
      </c>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10"/>
      <c r="AZ3" s="110"/>
      <c r="BA3" s="110"/>
      <c r="BB3" s="110"/>
      <c r="BC3" s="110"/>
      <c r="BD3" s="110"/>
      <c r="BE3" s="110"/>
      <c r="BF3" s="110"/>
      <c r="BG3" s="110"/>
      <c r="BH3" s="110"/>
      <c r="BI3" s="110"/>
      <c r="BJ3" s="110"/>
      <c r="BK3" s="111"/>
      <c r="BL3" s="111"/>
      <c r="BM3" s="111"/>
      <c r="BN3" s="111"/>
      <c r="BO3" s="111"/>
      <c r="BP3" s="111"/>
      <c r="BQ3" s="111"/>
      <c r="BR3" s="111"/>
    </row>
    <row r="4" spans="1:70" s="104" customFormat="1">
      <c r="A4" s="106"/>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row>
    <row r="5" spans="1:70">
      <c r="A5" s="13" t="s">
        <v>860</v>
      </c>
      <c r="B5" s="113" t="s">
        <v>376</v>
      </c>
      <c r="C5" s="113" t="s">
        <v>377</v>
      </c>
      <c r="D5" s="113" t="s">
        <v>378</v>
      </c>
      <c r="E5" s="113" t="s">
        <v>379</v>
      </c>
      <c r="F5" s="113" t="s">
        <v>380</v>
      </c>
      <c r="G5" s="113" t="s">
        <v>381</v>
      </c>
      <c r="H5" s="113" t="s">
        <v>382</v>
      </c>
      <c r="I5" s="113" t="s">
        <v>383</v>
      </c>
      <c r="J5" s="113" t="s">
        <v>384</v>
      </c>
      <c r="K5" s="113" t="s">
        <v>385</v>
      </c>
      <c r="L5" s="113" t="s">
        <v>386</v>
      </c>
      <c r="M5" s="113" t="s">
        <v>387</v>
      </c>
      <c r="N5" s="113" t="s">
        <v>388</v>
      </c>
      <c r="O5" s="113" t="s">
        <v>389</v>
      </c>
      <c r="P5" s="113" t="s">
        <v>390</v>
      </c>
      <c r="Q5" s="113" t="s">
        <v>391</v>
      </c>
      <c r="R5" s="113" t="s">
        <v>392</v>
      </c>
      <c r="S5" s="113" t="s">
        <v>393</v>
      </c>
      <c r="T5" s="113" t="s">
        <v>394</v>
      </c>
      <c r="U5" s="113" t="s">
        <v>395</v>
      </c>
      <c r="V5" s="113" t="s">
        <v>396</v>
      </c>
      <c r="W5" s="113" t="s">
        <v>397</v>
      </c>
      <c r="X5" s="113" t="s">
        <v>398</v>
      </c>
      <c r="Y5" s="113" t="s">
        <v>399</v>
      </c>
      <c r="Z5" s="113" t="s">
        <v>290</v>
      </c>
      <c r="AA5" s="113" t="s">
        <v>291</v>
      </c>
      <c r="AB5" s="113" t="s">
        <v>292</v>
      </c>
      <c r="AC5" s="113" t="s">
        <v>293</v>
      </c>
      <c r="AD5" s="113" t="s">
        <v>294</v>
      </c>
      <c r="AE5" s="113" t="s">
        <v>295</v>
      </c>
      <c r="AF5" s="113" t="s">
        <v>296</v>
      </c>
      <c r="AG5" s="113" t="s">
        <v>297</v>
      </c>
      <c r="AH5" s="113" t="s">
        <v>298</v>
      </c>
      <c r="AI5" s="113" t="s">
        <v>299</v>
      </c>
      <c r="AJ5" s="113" t="s">
        <v>300</v>
      </c>
      <c r="AK5" s="113" t="s">
        <v>301</v>
      </c>
      <c r="AL5" s="113" t="s">
        <v>302</v>
      </c>
      <c r="AM5" s="113" t="s">
        <v>303</v>
      </c>
      <c r="AN5" s="113" t="s">
        <v>304</v>
      </c>
      <c r="AO5" s="113" t="s">
        <v>305</v>
      </c>
      <c r="AP5" s="113" t="s">
        <v>306</v>
      </c>
      <c r="AQ5" s="113" t="s">
        <v>307</v>
      </c>
      <c r="AR5" s="113" t="s">
        <v>308</v>
      </c>
      <c r="AS5" s="113" t="s">
        <v>309</v>
      </c>
      <c r="AT5" s="113" t="s">
        <v>310</v>
      </c>
      <c r="AU5" s="113" t="s">
        <v>311</v>
      </c>
      <c r="AV5" s="113" t="s">
        <v>861</v>
      </c>
      <c r="AW5" s="113" t="s">
        <v>862</v>
      </c>
      <c r="AX5" s="113" t="s">
        <v>863</v>
      </c>
      <c r="AY5" s="113" t="s">
        <v>864</v>
      </c>
      <c r="AZ5" s="114" t="s">
        <v>488</v>
      </c>
      <c r="BA5" s="104"/>
      <c r="BB5" s="104"/>
      <c r="BC5" s="104"/>
      <c r="BD5" s="104"/>
      <c r="BE5" s="104"/>
      <c r="BF5" s="104"/>
      <c r="BG5" s="104"/>
      <c r="BH5" s="104"/>
    </row>
    <row r="6" spans="1:70">
      <c r="A6" s="115" t="s">
        <v>122</v>
      </c>
      <c r="B6" s="115"/>
      <c r="C6" s="115"/>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5"/>
      <c r="AN6" s="115"/>
      <c r="AO6" s="115"/>
      <c r="AP6" s="115"/>
      <c r="AQ6" s="115"/>
      <c r="AR6" s="115">
        <v>139986079.399014</v>
      </c>
      <c r="AS6" s="115">
        <v>152966908.08306953</v>
      </c>
      <c r="AT6" s="115">
        <v>168455285</v>
      </c>
      <c r="AU6" s="115">
        <v>177927263</v>
      </c>
      <c r="AV6" s="116">
        <v>37.6</v>
      </c>
      <c r="AW6" s="116">
        <v>0</v>
      </c>
      <c r="AX6" s="116">
        <v>4.5790982587063447E-2</v>
      </c>
      <c r="AY6" s="116" t="s">
        <v>865</v>
      </c>
      <c r="AZ6" s="116">
        <v>37.645790982587066</v>
      </c>
      <c r="BA6" s="117"/>
      <c r="BB6" s="117"/>
      <c r="BC6" s="117"/>
      <c r="BD6" s="117"/>
      <c r="BE6" s="117"/>
      <c r="BF6" s="117"/>
      <c r="BG6" s="117"/>
      <c r="BH6" s="117"/>
    </row>
    <row r="7" spans="1:70">
      <c r="A7" s="115" t="s">
        <v>866</v>
      </c>
      <c r="B7" s="115"/>
      <c r="C7" s="115"/>
      <c r="D7" s="115"/>
      <c r="E7" s="115"/>
      <c r="F7" s="115"/>
      <c r="G7" s="115"/>
      <c r="H7" s="115"/>
      <c r="I7" s="115"/>
      <c r="J7" s="115"/>
      <c r="K7" s="115"/>
      <c r="L7" s="115"/>
      <c r="M7" s="115"/>
      <c r="N7" s="115"/>
      <c r="O7" s="115"/>
      <c r="P7" s="115"/>
      <c r="Q7" s="115"/>
      <c r="R7" s="115"/>
      <c r="S7" s="115"/>
      <c r="T7" s="115"/>
      <c r="U7" s="115"/>
      <c r="V7" s="115"/>
      <c r="W7" s="115"/>
      <c r="X7" s="115"/>
      <c r="Y7" s="115"/>
      <c r="Z7" s="115"/>
      <c r="AA7" s="115"/>
      <c r="AB7" s="115"/>
      <c r="AC7" s="115"/>
      <c r="AD7" s="115"/>
      <c r="AE7" s="115"/>
      <c r="AF7" s="115"/>
      <c r="AG7" s="115"/>
      <c r="AH7" s="115"/>
      <c r="AI7" s="115"/>
      <c r="AJ7" s="115"/>
      <c r="AK7" s="115"/>
      <c r="AL7" s="115"/>
      <c r="AM7" s="115"/>
      <c r="AN7" s="115"/>
      <c r="AO7" s="115"/>
      <c r="AP7" s="115"/>
      <c r="AQ7" s="115"/>
      <c r="AR7" s="115">
        <v>84608550</v>
      </c>
      <c r="AS7" s="115">
        <v>83048132</v>
      </c>
      <c r="AT7" s="115">
        <v>90361011</v>
      </c>
      <c r="AU7" s="115">
        <v>81543415</v>
      </c>
      <c r="AV7" s="116">
        <v>58.012166666666666</v>
      </c>
      <c r="AW7" s="116" t="s">
        <v>865</v>
      </c>
      <c r="AX7" s="116" t="s">
        <v>865</v>
      </c>
      <c r="AY7" s="116" t="s">
        <v>865</v>
      </c>
      <c r="AZ7" s="116">
        <v>58.012166666666666</v>
      </c>
      <c r="BA7" s="117"/>
      <c r="BB7" s="117"/>
      <c r="BC7" s="117"/>
      <c r="BD7" s="117"/>
      <c r="BE7" s="117"/>
      <c r="BF7" s="117"/>
      <c r="BG7" s="117"/>
      <c r="BH7" s="117"/>
    </row>
    <row r="8" spans="1:70">
      <c r="A8" s="115" t="s">
        <v>14</v>
      </c>
      <c r="B8" s="115"/>
      <c r="C8" s="115"/>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v>99670807</v>
      </c>
      <c r="AS8" s="115">
        <v>115219651</v>
      </c>
      <c r="AT8" s="115">
        <v>136619772</v>
      </c>
      <c r="AU8" s="115">
        <v>154210124.17762852</v>
      </c>
      <c r="AV8" s="116">
        <v>29</v>
      </c>
      <c r="AW8" s="116">
        <v>0</v>
      </c>
      <c r="AX8" s="116">
        <v>9.1991557040322576</v>
      </c>
      <c r="AY8" s="116" t="s">
        <v>865</v>
      </c>
      <c r="AZ8" s="116">
        <v>38.199155704032258</v>
      </c>
      <c r="BA8" s="117"/>
      <c r="BB8" s="117"/>
      <c r="BC8" s="117"/>
      <c r="BD8" s="117"/>
      <c r="BE8" s="117"/>
      <c r="BF8" s="117"/>
      <c r="BG8" s="117"/>
      <c r="BH8" s="117"/>
    </row>
    <row r="9" spans="1:70">
      <c r="A9" s="115" t="s">
        <v>73</v>
      </c>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6">
        <v>55</v>
      </c>
      <c r="AW9" s="116">
        <v>6.32</v>
      </c>
      <c r="AX9" s="116">
        <v>8.0500000000000007</v>
      </c>
      <c r="AY9" s="116" t="s">
        <v>865</v>
      </c>
      <c r="AZ9" s="116">
        <v>69.37</v>
      </c>
      <c r="BA9" s="117"/>
      <c r="BB9" s="117"/>
      <c r="BC9" s="117"/>
      <c r="BD9" s="117"/>
      <c r="BE9" s="117"/>
      <c r="BF9" s="118"/>
      <c r="BG9" s="118"/>
      <c r="BH9" s="118"/>
    </row>
    <row r="10" spans="1:70">
      <c r="A10" s="115" t="s">
        <v>107</v>
      </c>
      <c r="B10" s="115"/>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6">
        <v>72.900000000000006</v>
      </c>
      <c r="AW10" s="116">
        <v>0</v>
      </c>
      <c r="AX10" s="116">
        <v>0</v>
      </c>
      <c r="AY10" s="116">
        <v>0</v>
      </c>
      <c r="AZ10" s="116">
        <v>72.900000000000006</v>
      </c>
      <c r="BA10" s="117"/>
      <c r="BB10" s="117"/>
      <c r="BC10" s="117"/>
      <c r="BD10" s="117"/>
      <c r="BE10" s="117"/>
      <c r="BF10" s="117"/>
      <c r="BG10" s="117"/>
      <c r="BH10" s="117"/>
    </row>
    <row r="11" spans="1:70">
      <c r="A11" s="115" t="s">
        <v>130</v>
      </c>
      <c r="B11" s="115"/>
      <c r="C11" s="115"/>
      <c r="D11" s="115"/>
      <c r="E11" s="115"/>
      <c r="F11" s="115"/>
      <c r="G11" s="115"/>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K11" s="115"/>
      <c r="AL11" s="115"/>
      <c r="AM11" s="115"/>
      <c r="AN11" s="115"/>
      <c r="AO11" s="115"/>
      <c r="AP11" s="115"/>
      <c r="AQ11" s="115"/>
      <c r="AR11" s="115">
        <v>4289126</v>
      </c>
      <c r="AS11" s="115">
        <v>4245157</v>
      </c>
      <c r="AT11" s="115">
        <v>4750311</v>
      </c>
      <c r="AU11" s="115">
        <v>5840699</v>
      </c>
      <c r="AV11" s="116">
        <v>51</v>
      </c>
      <c r="AW11" s="116">
        <v>0</v>
      </c>
      <c r="AX11" s="116">
        <v>9.7255000000000003</v>
      </c>
      <c r="AY11" s="116" t="s">
        <v>865</v>
      </c>
      <c r="AZ11" s="116">
        <v>60.725499999999997</v>
      </c>
      <c r="BA11" s="117"/>
      <c r="BB11" s="117"/>
      <c r="BC11" s="117"/>
      <c r="BD11" s="117"/>
      <c r="BE11" s="117"/>
      <c r="BF11" s="117"/>
      <c r="BG11" s="117"/>
      <c r="BH11" s="117"/>
    </row>
    <row r="12" spans="1:70">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19"/>
      <c r="AQ12" s="119"/>
      <c r="AR12" s="119"/>
      <c r="AS12" s="119"/>
      <c r="AT12" s="119"/>
      <c r="AU12" s="119"/>
      <c r="AV12" s="117"/>
      <c r="AW12" s="117"/>
      <c r="AX12" s="117"/>
      <c r="AY12" s="117"/>
      <c r="AZ12" s="117"/>
      <c r="BA12" s="117"/>
      <c r="BB12" s="117"/>
      <c r="BC12" s="117"/>
      <c r="BD12" s="117"/>
      <c r="BE12" s="117"/>
      <c r="BF12" s="117"/>
      <c r="BG12" s="117"/>
      <c r="BH12" s="117"/>
    </row>
    <row r="13" spans="1:70" s="104" customFormat="1">
      <c r="A13" s="13" t="s">
        <v>867</v>
      </c>
      <c r="B13" s="113" t="s">
        <v>376</v>
      </c>
      <c r="C13" s="113" t="s">
        <v>377</v>
      </c>
      <c r="D13" s="113" t="s">
        <v>378</v>
      </c>
      <c r="E13" s="113" t="s">
        <v>379</v>
      </c>
      <c r="F13" s="113" t="s">
        <v>380</v>
      </c>
      <c r="G13" s="113" t="s">
        <v>381</v>
      </c>
      <c r="H13" s="113" t="s">
        <v>382</v>
      </c>
      <c r="I13" s="113" t="s">
        <v>383</v>
      </c>
      <c r="J13" s="113" t="s">
        <v>384</v>
      </c>
      <c r="K13" s="113" t="s">
        <v>385</v>
      </c>
      <c r="L13" s="113" t="s">
        <v>386</v>
      </c>
      <c r="M13" s="113" t="s">
        <v>387</v>
      </c>
      <c r="N13" s="113" t="s">
        <v>388</v>
      </c>
      <c r="O13" s="113" t="s">
        <v>389</v>
      </c>
      <c r="P13" s="113" t="s">
        <v>390</v>
      </c>
      <c r="Q13" s="113" t="s">
        <v>391</v>
      </c>
      <c r="R13" s="113" t="s">
        <v>392</v>
      </c>
      <c r="S13" s="113" t="s">
        <v>393</v>
      </c>
      <c r="T13" s="113" t="s">
        <v>394</v>
      </c>
      <c r="U13" s="113" t="s">
        <v>395</v>
      </c>
      <c r="V13" s="113" t="s">
        <v>396</v>
      </c>
      <c r="W13" s="113" t="s">
        <v>397</v>
      </c>
      <c r="X13" s="113" t="s">
        <v>398</v>
      </c>
      <c r="Y13" s="113" t="s">
        <v>399</v>
      </c>
      <c r="Z13" s="113" t="s">
        <v>290</v>
      </c>
      <c r="AA13" s="113" t="s">
        <v>291</v>
      </c>
      <c r="AB13" s="113" t="s">
        <v>292</v>
      </c>
      <c r="AC13" s="113" t="s">
        <v>293</v>
      </c>
      <c r="AD13" s="113" t="s">
        <v>294</v>
      </c>
      <c r="AE13" s="113" t="s">
        <v>295</v>
      </c>
      <c r="AF13" s="113" t="s">
        <v>296</v>
      </c>
      <c r="AG13" s="113" t="s">
        <v>297</v>
      </c>
      <c r="AH13" s="113" t="s">
        <v>298</v>
      </c>
      <c r="AI13" s="113" t="s">
        <v>299</v>
      </c>
      <c r="AJ13" s="113" t="s">
        <v>300</v>
      </c>
      <c r="AK13" s="113" t="s">
        <v>301</v>
      </c>
      <c r="AL13" s="113" t="s">
        <v>302</v>
      </c>
      <c r="AM13" s="113" t="s">
        <v>303</v>
      </c>
      <c r="AN13" s="113" t="s">
        <v>304</v>
      </c>
      <c r="AO13" s="113" t="s">
        <v>305</v>
      </c>
      <c r="AP13" s="113" t="s">
        <v>306</v>
      </c>
      <c r="AQ13" s="113" t="s">
        <v>307</v>
      </c>
      <c r="AR13" s="113" t="s">
        <v>308</v>
      </c>
      <c r="AS13" s="113" t="s">
        <v>309</v>
      </c>
      <c r="AT13" s="113" t="s">
        <v>310</v>
      </c>
      <c r="AU13" s="113" t="s">
        <v>311</v>
      </c>
      <c r="AV13" s="113" t="s">
        <v>861</v>
      </c>
      <c r="AW13" s="113" t="s">
        <v>862</v>
      </c>
      <c r="AX13" s="113" t="s">
        <v>863</v>
      </c>
      <c r="AY13" s="113" t="s">
        <v>864</v>
      </c>
      <c r="AZ13" s="114" t="s">
        <v>488</v>
      </c>
    </row>
    <row r="14" spans="1:70">
      <c r="A14" s="115" t="s">
        <v>73</v>
      </c>
      <c r="B14" s="115">
        <v>32</v>
      </c>
      <c r="C14" s="115">
        <v>0</v>
      </c>
      <c r="D14" s="115">
        <v>0</v>
      </c>
      <c r="E14" s="115">
        <v>0</v>
      </c>
      <c r="F14" s="115">
        <v>32</v>
      </c>
      <c r="G14" s="115">
        <v>583747</v>
      </c>
      <c r="H14" s="115">
        <v>561680</v>
      </c>
      <c r="I14" s="115">
        <v>518710</v>
      </c>
      <c r="J14" s="115">
        <v>443837</v>
      </c>
      <c r="K14" s="115">
        <v>402268</v>
      </c>
      <c r="L14" s="115">
        <v>382728</v>
      </c>
      <c r="M14" s="115">
        <v>326833</v>
      </c>
      <c r="N14" s="115">
        <v>289756</v>
      </c>
      <c r="O14" s="115">
        <v>289262</v>
      </c>
      <c r="P14" s="115">
        <v>261578</v>
      </c>
      <c r="Q14" s="115">
        <v>237475</v>
      </c>
      <c r="R14" s="115">
        <v>200433</v>
      </c>
      <c r="S14" s="115">
        <v>177700</v>
      </c>
      <c r="T14" s="115">
        <v>156195</v>
      </c>
      <c r="U14" s="115">
        <v>127689</v>
      </c>
      <c r="V14" s="115">
        <v>105098</v>
      </c>
      <c r="W14" s="115">
        <v>77243</v>
      </c>
      <c r="X14" s="115">
        <v>61564</v>
      </c>
      <c r="Y14" s="115">
        <v>54617</v>
      </c>
      <c r="Z14" s="115">
        <v>40604</v>
      </c>
      <c r="AA14" s="115">
        <v>34109</v>
      </c>
      <c r="AB14" s="115">
        <v>28261</v>
      </c>
      <c r="AC14" s="115">
        <v>24329</v>
      </c>
      <c r="AD14" s="115">
        <v>20654</v>
      </c>
      <c r="AE14" s="115">
        <v>16286</v>
      </c>
      <c r="AF14" s="115">
        <v>12334</v>
      </c>
      <c r="AG14" s="115">
        <v>11437</v>
      </c>
      <c r="AH14" s="115">
        <v>10419</v>
      </c>
      <c r="AI14" s="115">
        <v>9610</v>
      </c>
      <c r="AJ14" s="115">
        <v>9304</v>
      </c>
      <c r="AK14" s="115">
        <v>8567</v>
      </c>
      <c r="AL14" s="115">
        <v>8281</v>
      </c>
      <c r="AM14" s="115">
        <v>7441</v>
      </c>
      <c r="AN14" s="115">
        <v>6786</v>
      </c>
      <c r="AO14" s="115">
        <v>6238</v>
      </c>
      <c r="AP14" s="115">
        <v>5851</v>
      </c>
      <c r="AQ14" s="115">
        <v>5490</v>
      </c>
      <c r="AR14" s="115">
        <v>4396</v>
      </c>
      <c r="AS14" s="115">
        <v>4202</v>
      </c>
      <c r="AT14" s="115">
        <v>4290</v>
      </c>
      <c r="AU14" s="115">
        <v>3988</v>
      </c>
      <c r="AV14" s="116">
        <v>50</v>
      </c>
      <c r="AW14" s="116">
        <v>0</v>
      </c>
      <c r="AX14" s="116">
        <v>0</v>
      </c>
      <c r="AY14" s="116">
        <v>0</v>
      </c>
      <c r="AZ14" s="116">
        <v>50</v>
      </c>
    </row>
    <row r="15" spans="1:70">
      <c r="A15" s="115" t="s">
        <v>122</v>
      </c>
      <c r="B15" s="115">
        <v>38</v>
      </c>
      <c r="C15" s="115">
        <v>0</v>
      </c>
      <c r="D15" s="115">
        <v>0</v>
      </c>
      <c r="E15" s="115">
        <v>0</v>
      </c>
      <c r="F15" s="115">
        <v>38</v>
      </c>
      <c r="G15" s="115">
        <v>39877</v>
      </c>
      <c r="H15" s="115">
        <v>49481</v>
      </c>
      <c r="I15" s="115">
        <v>55925</v>
      </c>
      <c r="J15" s="115">
        <v>64420</v>
      </c>
      <c r="K15" s="115">
        <v>68851</v>
      </c>
      <c r="L15" s="115">
        <v>76893</v>
      </c>
      <c r="M15" s="115">
        <v>82477</v>
      </c>
      <c r="N15" s="115">
        <v>88647</v>
      </c>
      <c r="O15" s="115">
        <v>91485</v>
      </c>
      <c r="P15" s="115">
        <v>95466</v>
      </c>
      <c r="Q15" s="115">
        <v>104030</v>
      </c>
      <c r="R15" s="115">
        <v>112966</v>
      </c>
      <c r="S15" s="115">
        <v>124309</v>
      </c>
      <c r="T15" s="115">
        <v>137601</v>
      </c>
      <c r="U15" s="115">
        <v>150910</v>
      </c>
      <c r="V15" s="115">
        <v>163455</v>
      </c>
      <c r="W15" s="115">
        <v>173146</v>
      </c>
      <c r="X15" s="115">
        <v>187813</v>
      </c>
      <c r="Y15" s="115">
        <v>202605</v>
      </c>
      <c r="Z15" s="115">
        <v>218519</v>
      </c>
      <c r="AA15" s="115">
        <v>228595</v>
      </c>
      <c r="AB15" s="115">
        <v>245498</v>
      </c>
      <c r="AC15" s="115">
        <v>259773</v>
      </c>
      <c r="AD15" s="115">
        <v>275499</v>
      </c>
      <c r="AE15" s="115">
        <v>286418</v>
      </c>
      <c r="AF15" s="115">
        <v>296826</v>
      </c>
      <c r="AG15" s="115">
        <v>306960</v>
      </c>
      <c r="AH15" s="115">
        <v>318448</v>
      </c>
      <c r="AI15" s="115">
        <v>324019</v>
      </c>
      <c r="AJ15" s="115">
        <v>332779</v>
      </c>
      <c r="AK15" s="115">
        <v>341219</v>
      </c>
      <c r="AL15" s="115">
        <v>351267</v>
      </c>
      <c r="AM15" s="115">
        <v>355396</v>
      </c>
      <c r="AN15" s="115">
        <v>362157</v>
      </c>
      <c r="AO15" s="115">
        <v>366554</v>
      </c>
      <c r="AP15" s="115">
        <v>368510</v>
      </c>
      <c r="AQ15" s="115">
        <v>370112</v>
      </c>
      <c r="AR15" s="115">
        <v>374064</v>
      </c>
      <c r="AS15" s="115">
        <v>373990</v>
      </c>
      <c r="AT15" s="115">
        <v>370575</v>
      </c>
      <c r="AU15" s="115">
        <v>366561</v>
      </c>
      <c r="AV15" s="116">
        <v>38</v>
      </c>
      <c r="AW15" s="116">
        <v>0</v>
      </c>
      <c r="AX15" s="116">
        <v>0</v>
      </c>
      <c r="AY15" s="116">
        <v>0</v>
      </c>
      <c r="AZ15" s="116">
        <v>38</v>
      </c>
    </row>
    <row r="16" spans="1:70">
      <c r="A16" s="115" t="s">
        <v>866</v>
      </c>
      <c r="B16" s="115">
        <v>46.639499999999998</v>
      </c>
      <c r="C16" s="115">
        <v>0</v>
      </c>
      <c r="D16" s="115">
        <v>0</v>
      </c>
      <c r="E16" s="115">
        <v>0</v>
      </c>
      <c r="F16" s="115">
        <v>46.639499999999998</v>
      </c>
      <c r="G16" s="115">
        <v>275172</v>
      </c>
      <c r="H16" s="115">
        <v>319390</v>
      </c>
      <c r="I16" s="115">
        <v>379124</v>
      </c>
      <c r="J16" s="115">
        <v>436005</v>
      </c>
      <c r="K16" s="115">
        <v>472714</v>
      </c>
      <c r="L16" s="115">
        <v>507143</v>
      </c>
      <c r="M16" s="115">
        <v>549594</v>
      </c>
      <c r="N16" s="115">
        <v>586989</v>
      </c>
      <c r="O16" s="115">
        <v>611594</v>
      </c>
      <c r="P16" s="115">
        <v>633536</v>
      </c>
      <c r="Q16" s="115">
        <v>660025</v>
      </c>
      <c r="R16" s="115">
        <v>679578</v>
      </c>
      <c r="S16" s="115">
        <v>687870</v>
      </c>
      <c r="T16" s="115">
        <v>696641</v>
      </c>
      <c r="U16" s="115">
        <v>714016</v>
      </c>
      <c r="V16" s="115">
        <v>724268</v>
      </c>
      <c r="W16" s="115">
        <v>729892</v>
      </c>
      <c r="X16" s="115">
        <v>732331</v>
      </c>
      <c r="Y16" s="115">
        <v>733756</v>
      </c>
      <c r="Z16" s="115">
        <v>729890</v>
      </c>
      <c r="AA16" s="115">
        <v>728742</v>
      </c>
      <c r="AB16" s="115">
        <v>726264</v>
      </c>
      <c r="AC16" s="115">
        <v>728902</v>
      </c>
      <c r="AD16" s="115">
        <v>726814</v>
      </c>
      <c r="AE16" s="115">
        <v>720099</v>
      </c>
      <c r="AF16" s="115">
        <v>720032</v>
      </c>
      <c r="AG16" s="115">
        <v>727377</v>
      </c>
      <c r="AH16" s="115">
        <v>731024</v>
      </c>
      <c r="AI16" s="115">
        <v>741256</v>
      </c>
      <c r="AJ16" s="115">
        <v>711911</v>
      </c>
      <c r="AK16" s="115">
        <v>701005</v>
      </c>
      <c r="AL16" s="115">
        <v>687049</v>
      </c>
      <c r="AM16" s="115">
        <v>672384</v>
      </c>
      <c r="AN16" s="115">
        <v>644311</v>
      </c>
      <c r="AO16" s="115">
        <v>630546</v>
      </c>
      <c r="AP16" s="115">
        <v>604630</v>
      </c>
      <c r="AQ16" s="115">
        <v>573822</v>
      </c>
      <c r="AR16" s="115">
        <v>541049</v>
      </c>
      <c r="AS16" s="115">
        <v>524495</v>
      </c>
      <c r="AT16" s="115">
        <v>505639</v>
      </c>
      <c r="AU16" s="116">
        <v>473801.6061845083</v>
      </c>
      <c r="AV16" s="116">
        <v>46.639499999999998</v>
      </c>
      <c r="AW16" s="116">
        <v>0</v>
      </c>
      <c r="AX16" s="116">
        <v>0</v>
      </c>
      <c r="AY16" s="116">
        <v>0</v>
      </c>
      <c r="AZ16" s="116">
        <v>46.639499999999998</v>
      </c>
    </row>
    <row r="17" spans="1:70">
      <c r="A17" s="115" t="s">
        <v>107</v>
      </c>
      <c r="B17" s="115">
        <v>54.780500000000004</v>
      </c>
      <c r="C17" s="115">
        <v>0</v>
      </c>
      <c r="D17" s="115">
        <v>0</v>
      </c>
      <c r="E17" s="115">
        <v>0</v>
      </c>
      <c r="F17" s="115">
        <v>54.780500000000004</v>
      </c>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v>41586</v>
      </c>
      <c r="AK17" s="115">
        <v>74540</v>
      </c>
      <c r="AL17" s="115">
        <v>103420</v>
      </c>
      <c r="AM17" s="115">
        <v>132764</v>
      </c>
      <c r="AN17" s="115">
        <v>170793</v>
      </c>
      <c r="AO17" s="115">
        <v>201633</v>
      </c>
      <c r="AP17" s="115">
        <v>239498</v>
      </c>
      <c r="AQ17" s="115">
        <v>281022</v>
      </c>
      <c r="AR17" s="115">
        <v>323865</v>
      </c>
      <c r="AS17" s="115">
        <v>356313</v>
      </c>
      <c r="AT17" s="115">
        <v>392868</v>
      </c>
      <c r="AU17" s="116">
        <v>427640</v>
      </c>
      <c r="AV17" s="116">
        <v>59.020499999999998</v>
      </c>
      <c r="AW17" s="116">
        <v>0</v>
      </c>
      <c r="AX17" s="116">
        <v>0</v>
      </c>
      <c r="AY17" s="116">
        <v>0</v>
      </c>
      <c r="AZ17" s="116">
        <v>59.020499999999998</v>
      </c>
    </row>
    <row r="18" spans="1:70">
      <c r="B18" s="119"/>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7"/>
      <c r="AW18" s="117"/>
      <c r="AX18" s="117"/>
      <c r="AY18" s="117"/>
      <c r="AZ18" s="117"/>
      <c r="BA18" s="117"/>
      <c r="BB18" s="117"/>
      <c r="BC18" s="117"/>
      <c r="BD18" s="117"/>
      <c r="BE18" s="117"/>
      <c r="BF18" s="117"/>
      <c r="BG18" s="117"/>
      <c r="BH18" s="117"/>
      <c r="BI18" s="117"/>
      <c r="BJ18" s="117"/>
      <c r="BK18" s="117"/>
      <c r="BL18" s="117"/>
      <c r="BM18" s="117"/>
      <c r="BN18" s="117"/>
      <c r="BO18" s="117"/>
      <c r="BP18" s="117"/>
      <c r="BQ18" s="117"/>
    </row>
    <row r="19" spans="1:70">
      <c r="A19" s="13" t="s">
        <v>868</v>
      </c>
      <c r="B19" s="113" t="s">
        <v>869</v>
      </c>
      <c r="C19" s="113" t="s">
        <v>870</v>
      </c>
      <c r="D19" s="113" t="s">
        <v>871</v>
      </c>
      <c r="E19" s="113" t="s">
        <v>872</v>
      </c>
      <c r="F19" s="113" t="s">
        <v>873</v>
      </c>
      <c r="G19" s="113" t="s">
        <v>874</v>
      </c>
      <c r="H19" s="113" t="s">
        <v>875</v>
      </c>
      <c r="I19" s="113" t="s">
        <v>876</v>
      </c>
      <c r="J19" s="113" t="s">
        <v>384</v>
      </c>
      <c r="K19" s="113" t="s">
        <v>385</v>
      </c>
      <c r="L19" s="113" t="s">
        <v>386</v>
      </c>
      <c r="M19" s="113" t="s">
        <v>387</v>
      </c>
      <c r="N19" s="113" t="s">
        <v>388</v>
      </c>
      <c r="O19" s="113" t="s">
        <v>389</v>
      </c>
      <c r="P19" s="113" t="s">
        <v>390</v>
      </c>
      <c r="Q19" s="113" t="s">
        <v>391</v>
      </c>
      <c r="R19" s="113" t="s">
        <v>392</v>
      </c>
      <c r="S19" s="113" t="s">
        <v>393</v>
      </c>
      <c r="T19" s="113" t="s">
        <v>394</v>
      </c>
      <c r="U19" s="113" t="s">
        <v>395</v>
      </c>
      <c r="V19" s="113" t="s">
        <v>396</v>
      </c>
      <c r="W19" s="113" t="s">
        <v>397</v>
      </c>
      <c r="X19" s="113" t="s">
        <v>398</v>
      </c>
      <c r="Y19" s="113" t="s">
        <v>399</v>
      </c>
      <c r="Z19" s="113" t="s">
        <v>290</v>
      </c>
      <c r="AA19" s="113" t="s">
        <v>291</v>
      </c>
      <c r="AB19" s="113" t="s">
        <v>292</v>
      </c>
      <c r="AC19" s="113" t="s">
        <v>293</v>
      </c>
      <c r="AD19" s="113" t="s">
        <v>294</v>
      </c>
      <c r="AE19" s="113" t="s">
        <v>295</v>
      </c>
      <c r="AF19" s="113" t="s">
        <v>296</v>
      </c>
      <c r="AG19" s="113" t="s">
        <v>297</v>
      </c>
      <c r="AH19" s="113" t="s">
        <v>298</v>
      </c>
      <c r="AI19" s="113" t="s">
        <v>299</v>
      </c>
      <c r="AJ19" s="113" t="s">
        <v>300</v>
      </c>
      <c r="AK19" s="113" t="s">
        <v>301</v>
      </c>
      <c r="AL19" s="113" t="s">
        <v>302</v>
      </c>
      <c r="AM19" s="113" t="s">
        <v>303</v>
      </c>
      <c r="AN19" s="113" t="s">
        <v>304</v>
      </c>
      <c r="AO19" s="113" t="s">
        <v>305</v>
      </c>
      <c r="AP19" s="113" t="s">
        <v>306</v>
      </c>
      <c r="AQ19" s="113" t="s">
        <v>307</v>
      </c>
      <c r="AR19" s="113" t="s">
        <v>308</v>
      </c>
      <c r="AS19" s="113" t="s">
        <v>309</v>
      </c>
      <c r="AT19" s="113" t="s">
        <v>310</v>
      </c>
      <c r="AU19" s="113" t="s">
        <v>311</v>
      </c>
      <c r="AV19" s="113" t="s">
        <v>869</v>
      </c>
      <c r="AW19" s="113" t="s">
        <v>870</v>
      </c>
      <c r="AX19" s="113" t="s">
        <v>871</v>
      </c>
      <c r="AY19" s="113" t="s">
        <v>872</v>
      </c>
      <c r="AZ19" s="114" t="s">
        <v>873</v>
      </c>
      <c r="BA19" s="114" t="s">
        <v>874</v>
      </c>
      <c r="BB19" s="114" t="s">
        <v>875</v>
      </c>
      <c r="BC19" s="114" t="s">
        <v>876</v>
      </c>
      <c r="BD19" s="114" t="s">
        <v>877</v>
      </c>
      <c r="BE19" s="114" t="s">
        <v>878</v>
      </c>
      <c r="BF19" s="114" t="s">
        <v>879</v>
      </c>
      <c r="BG19" s="114" t="s">
        <v>880</v>
      </c>
      <c r="BH19" s="114" t="s">
        <v>881</v>
      </c>
      <c r="BI19" s="114" t="s">
        <v>882</v>
      </c>
      <c r="BJ19" s="114" t="s">
        <v>883</v>
      </c>
      <c r="BK19" s="114" t="s">
        <v>884</v>
      </c>
      <c r="BL19" s="114" t="s">
        <v>885</v>
      </c>
      <c r="BM19" s="114" t="s">
        <v>886</v>
      </c>
      <c r="BN19" s="114" t="s">
        <v>887</v>
      </c>
      <c r="BO19" s="114" t="s">
        <v>888</v>
      </c>
      <c r="BP19" s="114" t="s">
        <v>889</v>
      </c>
      <c r="BQ19" s="114" t="s">
        <v>890</v>
      </c>
      <c r="BR19" s="114" t="s">
        <v>891</v>
      </c>
    </row>
    <row r="20" spans="1:70">
      <c r="A20" s="120" t="s">
        <v>892</v>
      </c>
      <c r="B20" s="121">
        <v>24.44533333333333</v>
      </c>
      <c r="C20" s="121">
        <v>23.791999999999998</v>
      </c>
      <c r="D20" s="121">
        <v>23.791999999999998</v>
      </c>
      <c r="E20" s="121">
        <v>23.370666666666661</v>
      </c>
      <c r="F20" s="121">
        <v>24.242666666666665</v>
      </c>
      <c r="G20" s="121">
        <v>24.242666666666665</v>
      </c>
      <c r="H20" s="121">
        <v>24.242666666666665</v>
      </c>
      <c r="I20" s="121">
        <v>24.242666666666665</v>
      </c>
      <c r="J20" s="121">
        <v>64337</v>
      </c>
      <c r="K20" s="121">
        <v>68773</v>
      </c>
      <c r="L20" s="121">
        <v>76893</v>
      </c>
      <c r="M20" s="121">
        <v>82406</v>
      </c>
      <c r="N20" s="121">
        <v>88572</v>
      </c>
      <c r="O20" s="121">
        <v>91410</v>
      </c>
      <c r="P20" s="121">
        <v>95390</v>
      </c>
      <c r="Q20" s="121">
        <v>103953</v>
      </c>
      <c r="R20" s="121">
        <v>112888</v>
      </c>
      <c r="S20" s="121">
        <v>124155</v>
      </c>
      <c r="T20" s="121">
        <v>137444</v>
      </c>
      <c r="U20" s="121">
        <v>150754</v>
      </c>
      <c r="V20" s="121">
        <v>162844</v>
      </c>
      <c r="W20" s="121">
        <v>172110</v>
      </c>
      <c r="X20" s="121">
        <v>186765</v>
      </c>
      <c r="Y20" s="121">
        <v>201324</v>
      </c>
      <c r="Z20" s="121">
        <v>217033</v>
      </c>
      <c r="AA20" s="121">
        <v>226940</v>
      </c>
      <c r="AB20" s="121">
        <v>243537</v>
      </c>
      <c r="AC20" s="121">
        <v>257574</v>
      </c>
      <c r="AD20" s="121">
        <v>272914</v>
      </c>
      <c r="AE20" s="121">
        <v>283203</v>
      </c>
      <c r="AF20" s="121">
        <v>293777</v>
      </c>
      <c r="AG20" s="121">
        <v>303269</v>
      </c>
      <c r="AH20" s="121">
        <v>314199</v>
      </c>
      <c r="AI20" s="121">
        <v>319379</v>
      </c>
      <c r="AJ20" s="121">
        <v>327756</v>
      </c>
      <c r="AK20" s="121">
        <v>335892</v>
      </c>
      <c r="AL20" s="121">
        <v>345507</v>
      </c>
      <c r="AM20" s="121">
        <v>349025</v>
      </c>
      <c r="AN20" s="121">
        <v>355574</v>
      </c>
      <c r="AO20" s="121">
        <v>359502</v>
      </c>
      <c r="AP20" s="121">
        <v>361411</v>
      </c>
      <c r="AQ20" s="121">
        <v>362559</v>
      </c>
      <c r="AR20" s="121">
        <v>366203</v>
      </c>
      <c r="AS20" s="121">
        <v>365701</v>
      </c>
      <c r="AT20" s="121">
        <v>361685</v>
      </c>
      <c r="AU20" s="121">
        <v>357603</v>
      </c>
      <c r="AV20" s="122">
        <v>24.44533333333333</v>
      </c>
      <c r="AW20" s="122">
        <v>23.791999999999998</v>
      </c>
      <c r="AX20" s="122">
        <v>23.791999999999998</v>
      </c>
      <c r="AY20" s="122">
        <v>23.370666666666661</v>
      </c>
      <c r="AZ20" s="122">
        <v>24.242666666666665</v>
      </c>
      <c r="BA20" s="122">
        <v>24.242666666666665</v>
      </c>
      <c r="BB20" s="122">
        <v>24.242666666666665</v>
      </c>
      <c r="BC20" s="122">
        <v>24.242666666666665</v>
      </c>
      <c r="BD20" s="122">
        <v>24.62</v>
      </c>
      <c r="BE20" s="122">
        <v>25.312000000000001</v>
      </c>
      <c r="BF20" s="122">
        <v>25.35</v>
      </c>
      <c r="BG20" s="122">
        <v>24.408000000000001</v>
      </c>
      <c r="BH20" s="122">
        <v>24.786835591377503</v>
      </c>
      <c r="BI20" s="122">
        <v>24.68</v>
      </c>
      <c r="BJ20" s="122">
        <v>26.52</v>
      </c>
      <c r="BK20" s="122">
        <v>26.712</v>
      </c>
      <c r="BL20" s="122">
        <v>26.704000000000001</v>
      </c>
      <c r="BM20" s="122">
        <v>26.704000000000001</v>
      </c>
      <c r="BN20" s="122">
        <v>28.968</v>
      </c>
      <c r="BO20" s="122">
        <v>29.256</v>
      </c>
      <c r="BP20" s="122">
        <v>29.4</v>
      </c>
      <c r="BQ20" s="122">
        <v>30.207662841548768</v>
      </c>
      <c r="BR20" s="122">
        <v>31.82673231996116</v>
      </c>
    </row>
    <row r="21" spans="1:70">
      <c r="A21" s="120" t="s">
        <v>893</v>
      </c>
      <c r="B21" s="121">
        <v>29.94677871148459</v>
      </c>
      <c r="C21" s="121">
        <v>30.627450980392158</v>
      </c>
      <c r="D21" s="121">
        <v>30.627450980392158</v>
      </c>
      <c r="E21" s="121">
        <v>30.624649859943979</v>
      </c>
      <c r="F21" s="121">
        <v>30.624649859943979</v>
      </c>
      <c r="G21" s="121">
        <v>30.624649859943979</v>
      </c>
      <c r="H21" s="121">
        <v>30.624649859943979</v>
      </c>
      <c r="I21" s="121">
        <v>30.624649859943979</v>
      </c>
      <c r="J21" s="121">
        <v>83</v>
      </c>
      <c r="K21" s="121">
        <v>78</v>
      </c>
      <c r="L21" s="121">
        <v>69</v>
      </c>
      <c r="M21" s="121">
        <v>71</v>
      </c>
      <c r="N21" s="121">
        <v>75</v>
      </c>
      <c r="O21" s="121">
        <v>75</v>
      </c>
      <c r="P21" s="121">
        <v>76</v>
      </c>
      <c r="Q21" s="121">
        <v>77</v>
      </c>
      <c r="R21" s="121">
        <v>78</v>
      </c>
      <c r="S21" s="121">
        <v>154</v>
      </c>
      <c r="T21" s="121">
        <v>157</v>
      </c>
      <c r="U21" s="121">
        <v>156</v>
      </c>
      <c r="V21" s="121">
        <v>611</v>
      </c>
      <c r="W21" s="121">
        <v>1036</v>
      </c>
      <c r="X21" s="121">
        <v>1048</v>
      </c>
      <c r="Y21" s="121">
        <v>1281</v>
      </c>
      <c r="Z21" s="121">
        <v>1486</v>
      </c>
      <c r="AA21" s="121">
        <v>1655</v>
      </c>
      <c r="AB21" s="121">
        <v>1961</v>
      </c>
      <c r="AC21" s="121">
        <v>2199</v>
      </c>
      <c r="AD21" s="121">
        <v>2585</v>
      </c>
      <c r="AE21" s="121">
        <v>3215</v>
      </c>
      <c r="AF21" s="121">
        <v>3049</v>
      </c>
      <c r="AG21" s="121">
        <v>3691</v>
      </c>
      <c r="AH21" s="121">
        <v>4249</v>
      </c>
      <c r="AI21" s="121">
        <v>4640</v>
      </c>
      <c r="AJ21" s="121">
        <v>5023</v>
      </c>
      <c r="AK21" s="121">
        <v>5327</v>
      </c>
      <c r="AL21" s="121">
        <v>5760</v>
      </c>
      <c r="AM21" s="121">
        <v>6371</v>
      </c>
      <c r="AN21" s="121">
        <v>6583</v>
      </c>
      <c r="AO21" s="121">
        <v>7052</v>
      </c>
      <c r="AP21" s="121">
        <v>7099</v>
      </c>
      <c r="AQ21" s="121">
        <v>7553</v>
      </c>
      <c r="AR21" s="121">
        <v>7861</v>
      </c>
      <c r="AS21" s="121">
        <v>8289</v>
      </c>
      <c r="AT21" s="121">
        <v>8890</v>
      </c>
      <c r="AU21" s="121">
        <v>8958</v>
      </c>
      <c r="AV21" s="122">
        <v>29.94677871148459</v>
      </c>
      <c r="AW21" s="122">
        <v>30.627450980392158</v>
      </c>
      <c r="AX21" s="122">
        <v>30.627450980392158</v>
      </c>
      <c r="AY21" s="122">
        <v>30.624649859943979</v>
      </c>
      <c r="AZ21" s="122">
        <v>30.624649859943979</v>
      </c>
      <c r="BA21" s="122">
        <v>30.624649859943979</v>
      </c>
      <c r="BB21" s="122">
        <v>30.624649859943979</v>
      </c>
      <c r="BC21" s="122">
        <v>30.624649859943979</v>
      </c>
      <c r="BD21" s="122">
        <v>30.45</v>
      </c>
      <c r="BE21" s="122">
        <v>33.453781512605048</v>
      </c>
      <c r="BF21" s="122">
        <v>32.549999999999997</v>
      </c>
      <c r="BG21" s="122">
        <v>32.134453781512612</v>
      </c>
      <c r="BH21" s="122">
        <v>32.820790256589007</v>
      </c>
      <c r="BI21" s="122">
        <v>33.840336134453786</v>
      </c>
      <c r="BJ21" s="122">
        <v>33.789915966386559</v>
      </c>
      <c r="BK21" s="122">
        <v>34.15126050420168</v>
      </c>
      <c r="BL21" s="122">
        <v>35</v>
      </c>
      <c r="BM21" s="122">
        <v>34.680672268907564</v>
      </c>
      <c r="BN21" s="122">
        <v>36.840336134453786</v>
      </c>
      <c r="BO21" s="122">
        <v>36.537815126050418</v>
      </c>
      <c r="BP21" s="122">
        <v>34.092436974789919</v>
      </c>
      <c r="BQ21" s="122">
        <v>42.911964785914364</v>
      </c>
      <c r="BR21" s="122">
        <v>38.541922838903005</v>
      </c>
    </row>
    <row r="22" spans="1:70">
      <c r="A22" s="120" t="s">
        <v>894</v>
      </c>
      <c r="B22" s="121">
        <v>36.768595041322314</v>
      </c>
      <c r="C22" s="121">
        <v>36.768595041322314</v>
      </c>
      <c r="D22" s="121">
        <v>36.768595041322314</v>
      </c>
      <c r="E22" s="121">
        <v>38.826446280991739</v>
      </c>
      <c r="F22" s="121">
        <v>38.826446280991739</v>
      </c>
      <c r="G22" s="121">
        <v>38.826446280991739</v>
      </c>
      <c r="H22" s="121">
        <v>38.826446280991739</v>
      </c>
      <c r="I22" s="121">
        <v>38.826446280991739</v>
      </c>
      <c r="J22" s="121">
        <v>318284</v>
      </c>
      <c r="K22" s="121">
        <v>345081</v>
      </c>
      <c r="L22" s="121">
        <v>380357</v>
      </c>
      <c r="M22" s="121">
        <v>417109</v>
      </c>
      <c r="N22" s="121">
        <v>450178</v>
      </c>
      <c r="O22" s="121">
        <v>469837</v>
      </c>
      <c r="P22" s="121">
        <v>490796</v>
      </c>
      <c r="Q22" s="121">
        <v>516417</v>
      </c>
      <c r="R22" s="121">
        <v>536778</v>
      </c>
      <c r="S22" s="121">
        <v>543619</v>
      </c>
      <c r="T22" s="121">
        <v>553634</v>
      </c>
      <c r="U22" s="121">
        <v>569318</v>
      </c>
      <c r="V22" s="121">
        <v>579100</v>
      </c>
      <c r="W22" s="121">
        <v>583099</v>
      </c>
      <c r="X22" s="121">
        <v>587934</v>
      </c>
      <c r="Y22" s="121">
        <v>590004</v>
      </c>
      <c r="Z22" s="121">
        <v>586392</v>
      </c>
      <c r="AA22" s="121">
        <v>585841</v>
      </c>
      <c r="AB22" s="121">
        <v>584460</v>
      </c>
      <c r="AC22" s="121">
        <v>588174</v>
      </c>
      <c r="AD22" s="121">
        <v>585984</v>
      </c>
      <c r="AE22" s="121">
        <v>579672</v>
      </c>
      <c r="AF22" s="121">
        <v>580386</v>
      </c>
      <c r="AG22" s="121">
        <v>588007</v>
      </c>
      <c r="AH22" s="121">
        <v>590471</v>
      </c>
      <c r="AI22" s="121">
        <v>598743</v>
      </c>
      <c r="AJ22" s="121">
        <v>571473</v>
      </c>
      <c r="AK22" s="121">
        <v>569966</v>
      </c>
      <c r="AL22" s="121">
        <v>543000</v>
      </c>
      <c r="AM22" s="121">
        <v>533387</v>
      </c>
      <c r="AN22" s="121">
        <v>509892</v>
      </c>
      <c r="AO22" s="121">
        <v>505989</v>
      </c>
      <c r="AP22" s="121">
        <v>484476.15436096722</v>
      </c>
      <c r="AQ22" s="121">
        <v>461121.03255603538</v>
      </c>
      <c r="AR22" s="121">
        <v>434091.17893745762</v>
      </c>
      <c r="AS22" s="121">
        <v>422421.30625104555</v>
      </c>
      <c r="AT22" s="121">
        <v>407707.4657905341</v>
      </c>
      <c r="AU22" s="121">
        <v>391987.81662108627</v>
      </c>
      <c r="AV22" s="122">
        <v>36.768595041322314</v>
      </c>
      <c r="AW22" s="122">
        <v>36.768595041322314</v>
      </c>
      <c r="AX22" s="122">
        <v>36.768595041322314</v>
      </c>
      <c r="AY22" s="122">
        <v>38.826446280991739</v>
      </c>
      <c r="AZ22" s="122">
        <v>38.826446280991739</v>
      </c>
      <c r="BA22" s="122">
        <v>38.826446280991739</v>
      </c>
      <c r="BB22" s="122">
        <v>38.826446280991739</v>
      </c>
      <c r="BC22" s="122">
        <v>38.826446280991739</v>
      </c>
      <c r="BD22" s="122">
        <v>41.61</v>
      </c>
      <c r="BE22" s="122">
        <v>45.991735537190081</v>
      </c>
      <c r="BF22" s="122">
        <v>45.88</v>
      </c>
      <c r="BG22" s="122">
        <v>46.132231404958681</v>
      </c>
      <c r="BH22" s="122">
        <v>47.062636676038743</v>
      </c>
      <c r="BI22" s="122">
        <v>47.123966942148762</v>
      </c>
      <c r="BJ22" s="122">
        <v>47.586776859504134</v>
      </c>
      <c r="BK22" s="122">
        <v>48.710743801652889</v>
      </c>
      <c r="BL22" s="122">
        <v>47.925619834710744</v>
      </c>
      <c r="BM22" s="122">
        <v>47.983471074380169</v>
      </c>
      <c r="BN22" s="122">
        <v>45.809917355371901</v>
      </c>
      <c r="BO22" s="122">
        <v>47.371900826446286</v>
      </c>
      <c r="BP22" s="122">
        <v>46.388429752066116</v>
      </c>
      <c r="BQ22" s="122">
        <v>49.46574246867501</v>
      </c>
      <c r="BR22" s="122">
        <v>50.238227051169332</v>
      </c>
    </row>
    <row r="23" spans="1:70">
      <c r="A23" s="120" t="s">
        <v>895</v>
      </c>
      <c r="B23" s="121">
        <v>22.746556473829205</v>
      </c>
      <c r="C23" s="121">
        <v>22.495867768595041</v>
      </c>
      <c r="D23" s="121">
        <v>22.495867768595041</v>
      </c>
      <c r="E23" s="121">
        <v>24.201101928374655</v>
      </c>
      <c r="F23" s="121">
        <v>23.746556473829202</v>
      </c>
      <c r="G23" s="121">
        <v>23.746556473829202</v>
      </c>
      <c r="H23" s="121">
        <v>23.625344352617084</v>
      </c>
      <c r="I23" s="121">
        <v>23.746556473829202</v>
      </c>
      <c r="J23" s="121">
        <v>117721</v>
      </c>
      <c r="K23" s="121">
        <v>127633</v>
      </c>
      <c r="L23" s="121">
        <v>126786</v>
      </c>
      <c r="M23" s="121">
        <v>132485</v>
      </c>
      <c r="N23" s="121">
        <v>136803</v>
      </c>
      <c r="O23" s="121">
        <v>141757</v>
      </c>
      <c r="P23" s="121">
        <v>142740</v>
      </c>
      <c r="Q23" s="121">
        <v>143607</v>
      </c>
      <c r="R23" s="121">
        <v>142800</v>
      </c>
      <c r="S23" s="121">
        <v>144251</v>
      </c>
      <c r="T23" s="121">
        <v>143007</v>
      </c>
      <c r="U23" s="121">
        <v>144698</v>
      </c>
      <c r="V23" s="121">
        <v>145168</v>
      </c>
      <c r="W23" s="121">
        <v>146793</v>
      </c>
      <c r="X23" s="121">
        <v>144397</v>
      </c>
      <c r="Y23" s="121">
        <v>143752</v>
      </c>
      <c r="Z23" s="121">
        <v>143498</v>
      </c>
      <c r="AA23" s="121">
        <v>142901</v>
      </c>
      <c r="AB23" s="121">
        <v>141804</v>
      </c>
      <c r="AC23" s="121">
        <v>140728</v>
      </c>
      <c r="AD23" s="121">
        <v>140830</v>
      </c>
      <c r="AE23" s="121">
        <v>140427</v>
      </c>
      <c r="AF23" s="121">
        <v>139646</v>
      </c>
      <c r="AG23" s="121">
        <v>139370</v>
      </c>
      <c r="AH23" s="121">
        <v>140553</v>
      </c>
      <c r="AI23" s="121">
        <v>142513</v>
      </c>
      <c r="AJ23" s="121">
        <v>140438</v>
      </c>
      <c r="AK23" s="121">
        <v>131039</v>
      </c>
      <c r="AL23" s="121">
        <v>144049</v>
      </c>
      <c r="AM23" s="121">
        <v>138997</v>
      </c>
      <c r="AN23" s="121">
        <v>134419</v>
      </c>
      <c r="AO23" s="121">
        <v>124557</v>
      </c>
      <c r="AP23" s="121">
        <v>120153.84563903279</v>
      </c>
      <c r="AQ23" s="121">
        <v>112700.9674439646</v>
      </c>
      <c r="AR23" s="121">
        <v>106957.82106254235</v>
      </c>
      <c r="AS23" s="121">
        <v>102073.69374895444</v>
      </c>
      <c r="AT23" s="121">
        <v>97931.534209465914</v>
      </c>
      <c r="AU23" s="121">
        <v>92671.18337891376</v>
      </c>
      <c r="AV23" s="122">
        <v>22.746556473829205</v>
      </c>
      <c r="AW23" s="122">
        <v>22.495867768595041</v>
      </c>
      <c r="AX23" s="122">
        <v>22.495867768595041</v>
      </c>
      <c r="AY23" s="122">
        <v>24.201101928374655</v>
      </c>
      <c r="AZ23" s="122">
        <v>23.746556473829202</v>
      </c>
      <c r="BA23" s="122">
        <v>23.746556473829202</v>
      </c>
      <c r="BB23" s="122">
        <v>23.625344352617084</v>
      </c>
      <c r="BC23" s="122">
        <v>23.746556473829202</v>
      </c>
      <c r="BD23" s="122">
        <v>27.5</v>
      </c>
      <c r="BE23" s="122">
        <v>28.685950413223143</v>
      </c>
      <c r="BF23" s="122">
        <v>26.49</v>
      </c>
      <c r="BG23" s="122">
        <v>24.512396694214878</v>
      </c>
      <c r="BH23" s="122">
        <v>24.468738013041811</v>
      </c>
      <c r="BI23" s="122">
        <v>24.776859504132233</v>
      </c>
      <c r="BJ23" s="122">
        <v>24.355371900826444</v>
      </c>
      <c r="BK23" s="122">
        <v>24.603305785123968</v>
      </c>
      <c r="BL23" s="122">
        <v>24.388429752066116</v>
      </c>
      <c r="BM23" s="122">
        <v>24.471074380165291</v>
      </c>
      <c r="BN23" s="122">
        <v>24.743801652892564</v>
      </c>
      <c r="BO23" s="122">
        <v>24.41322314049587</v>
      </c>
      <c r="BP23" s="122">
        <v>22.652892561983471</v>
      </c>
      <c r="BQ23" s="122">
        <v>24.125344352617077</v>
      </c>
      <c r="BR23" s="122">
        <v>24.444205931809236</v>
      </c>
    </row>
    <row r="24" spans="1:70">
      <c r="A24" s="120" t="s">
        <v>896</v>
      </c>
      <c r="B24" s="121">
        <v>30.700000000000003</v>
      </c>
      <c r="C24" s="121">
        <v>31.533333333333339</v>
      </c>
      <c r="D24" s="121">
        <v>29.358333333333331</v>
      </c>
      <c r="E24" s="121">
        <v>29.577777777777779</v>
      </c>
      <c r="F24" s="121">
        <v>29.994444444444444</v>
      </c>
      <c r="G24" s="121">
        <v>29.994444444444444</v>
      </c>
      <c r="H24" s="121">
        <v>30.044444444444448</v>
      </c>
      <c r="I24" s="121">
        <v>30.766666666666669</v>
      </c>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v>38030</v>
      </c>
      <c r="AK24" s="121">
        <v>68720</v>
      </c>
      <c r="AL24" s="121">
        <v>95075</v>
      </c>
      <c r="AM24" s="121">
        <v>118226</v>
      </c>
      <c r="AN24" s="121">
        <v>152235</v>
      </c>
      <c r="AO24" s="121">
        <v>180961</v>
      </c>
      <c r="AP24" s="121">
        <v>216814.16094101162</v>
      </c>
      <c r="AQ24" s="121">
        <v>253377.47294982424</v>
      </c>
      <c r="AR24" s="121">
        <v>290919.28938657005</v>
      </c>
      <c r="AS24" s="121">
        <v>320269.34943465365</v>
      </c>
      <c r="AT24" s="121">
        <v>351263.49654714717</v>
      </c>
      <c r="AU24" s="121">
        <v>380077.33519220212</v>
      </c>
      <c r="AV24" s="122">
        <v>30.700000000000003</v>
      </c>
      <c r="AW24" s="122">
        <v>31.533333333333339</v>
      </c>
      <c r="AX24" s="122">
        <v>29.358333333333331</v>
      </c>
      <c r="AY24" s="122">
        <v>29.577777777777779</v>
      </c>
      <c r="AZ24" s="122">
        <v>29.994444444444444</v>
      </c>
      <c r="BA24" s="122">
        <v>29.994444444444444</v>
      </c>
      <c r="BB24" s="122">
        <v>30.044444444444448</v>
      </c>
      <c r="BC24" s="122">
        <v>30.766666666666669</v>
      </c>
      <c r="BD24" s="122">
        <v>28.08</v>
      </c>
      <c r="BE24" s="122">
        <v>27.508333333333333</v>
      </c>
      <c r="BF24" s="122">
        <v>27.42</v>
      </c>
      <c r="BG24" s="122">
        <v>26.941666666666666</v>
      </c>
      <c r="BH24" s="122">
        <v>27.194043714257742</v>
      </c>
      <c r="BI24" s="122">
        <v>27.408333333333335</v>
      </c>
      <c r="BJ24" s="122">
        <v>28.108333333333331</v>
      </c>
      <c r="BK24" s="122">
        <v>27.875000000000004</v>
      </c>
      <c r="BL24" s="122">
        <v>27.966666666666669</v>
      </c>
      <c r="BM24" s="122">
        <v>28.849999999999998</v>
      </c>
      <c r="BN24" s="122">
        <v>28.291666666666671</v>
      </c>
      <c r="BO24" s="122">
        <v>29.208333333333332</v>
      </c>
      <c r="BP24" s="122">
        <v>29.058333333333334</v>
      </c>
      <c r="BQ24" s="122">
        <v>30.316093762808254</v>
      </c>
      <c r="BR24" s="122">
        <v>30.863796435545435</v>
      </c>
    </row>
    <row r="25" spans="1:70">
      <c r="A25" s="120" t="s">
        <v>897</v>
      </c>
      <c r="B25" s="121">
        <v>31.249322493224934</v>
      </c>
      <c r="C25" s="121">
        <v>31.249322493224934</v>
      </c>
      <c r="D25" s="121">
        <v>31.249322493224934</v>
      </c>
      <c r="E25" s="121">
        <v>31.249322493224934</v>
      </c>
      <c r="F25" s="121">
        <v>31.168021680216803</v>
      </c>
      <c r="G25" s="121">
        <v>31.168021680216803</v>
      </c>
      <c r="H25" s="121">
        <v>31.168021680216803</v>
      </c>
      <c r="I25" s="121">
        <v>31.168021680216803</v>
      </c>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v>3556</v>
      </c>
      <c r="AK25" s="121">
        <v>5820</v>
      </c>
      <c r="AL25" s="121">
        <v>8345</v>
      </c>
      <c r="AM25" s="121">
        <v>14538</v>
      </c>
      <c r="AN25" s="121">
        <v>18558</v>
      </c>
      <c r="AO25" s="121">
        <v>20672</v>
      </c>
      <c r="AP25" s="121">
        <v>22683.839058988367</v>
      </c>
      <c r="AQ25" s="121">
        <v>27644.527050175751</v>
      </c>
      <c r="AR25" s="121">
        <v>32945.710613429976</v>
      </c>
      <c r="AS25" s="121">
        <v>36043.650565346332</v>
      </c>
      <c r="AT25" s="121">
        <v>41604.503452852856</v>
      </c>
      <c r="AU25" s="121">
        <v>47562.664807797846</v>
      </c>
      <c r="AV25" s="122">
        <v>31.249322493224934</v>
      </c>
      <c r="AW25" s="122">
        <v>31.249322493224934</v>
      </c>
      <c r="AX25" s="122">
        <v>31.249322493224934</v>
      </c>
      <c r="AY25" s="122">
        <v>31.249322493224934</v>
      </c>
      <c r="AZ25" s="122">
        <v>31.168021680216803</v>
      </c>
      <c r="BA25" s="122">
        <v>31.168021680216803</v>
      </c>
      <c r="BB25" s="122">
        <v>31.168021680216803</v>
      </c>
      <c r="BC25" s="122">
        <v>31.168021680216803</v>
      </c>
      <c r="BD25" s="122">
        <v>31.17</v>
      </c>
      <c r="BE25" s="122">
        <v>31.168021680216803</v>
      </c>
      <c r="BF25" s="122">
        <v>31.17</v>
      </c>
      <c r="BG25" s="122">
        <v>31.685950413223143</v>
      </c>
      <c r="BH25" s="122">
        <v>31.681701759875637</v>
      </c>
      <c r="BI25" s="122">
        <v>31.162601626016258</v>
      </c>
      <c r="BJ25" s="122">
        <v>31.162601626016258</v>
      </c>
      <c r="BK25" s="122">
        <v>31.170731707317078</v>
      </c>
      <c r="BL25" s="122">
        <v>33.292682926829272</v>
      </c>
      <c r="BM25" s="122">
        <v>35.463414634146339</v>
      </c>
      <c r="BN25" s="122">
        <v>35.463414634146339</v>
      </c>
      <c r="BO25" s="122">
        <v>36.27642276422764</v>
      </c>
      <c r="BP25" s="122">
        <v>36.27642276422764</v>
      </c>
      <c r="BQ25" s="122">
        <v>36.27642276422764</v>
      </c>
      <c r="BR25" s="122">
        <v>36.275640475145252</v>
      </c>
    </row>
    <row r="26" spans="1:70">
      <c r="B26" s="119"/>
      <c r="C26" s="119"/>
      <c r="D26" s="119"/>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19"/>
      <c r="AG26" s="119"/>
      <c r="AH26" s="119"/>
      <c r="AI26" s="119"/>
      <c r="AJ26" s="117"/>
      <c r="AK26" s="117"/>
      <c r="AL26" s="117"/>
      <c r="AM26" s="117"/>
      <c r="AN26" s="117"/>
      <c r="AO26" s="123"/>
      <c r="AP26" s="124"/>
      <c r="AQ26" s="124"/>
      <c r="AR26" s="124"/>
      <c r="AS26" s="124"/>
      <c r="AT26" s="124"/>
      <c r="AU26" s="124"/>
      <c r="AV26" s="124"/>
      <c r="AW26" s="124"/>
      <c r="AX26" s="124"/>
      <c r="AY26" s="124"/>
      <c r="AZ26" s="124"/>
      <c r="BA26" s="124"/>
      <c r="BB26" s="124"/>
      <c r="BC26" s="124"/>
      <c r="BD26" s="124"/>
      <c r="BE26" s="124"/>
      <c r="BF26" s="124"/>
      <c r="BG26" s="117"/>
      <c r="BH26" s="117"/>
      <c r="BI26" s="117"/>
      <c r="BJ26" s="117"/>
      <c r="BK26" s="117"/>
      <c r="BL26" s="117"/>
      <c r="BM26" s="117"/>
      <c r="BN26" s="117"/>
      <c r="BO26" s="117"/>
      <c r="BP26" s="117"/>
      <c r="BQ26" s="117"/>
      <c r="BR26" s="117"/>
    </row>
    <row r="27" spans="1:70">
      <c r="A27" s="13" t="s">
        <v>898</v>
      </c>
      <c r="B27" s="113" t="s">
        <v>376</v>
      </c>
      <c r="C27" s="113" t="s">
        <v>377</v>
      </c>
      <c r="D27" s="113" t="s">
        <v>378</v>
      </c>
      <c r="E27" s="113" t="s">
        <v>379</v>
      </c>
      <c r="F27" s="113" t="s">
        <v>380</v>
      </c>
      <c r="G27" s="113" t="s">
        <v>381</v>
      </c>
      <c r="H27" s="113" t="s">
        <v>382</v>
      </c>
      <c r="I27" s="113" t="s">
        <v>383</v>
      </c>
      <c r="J27" s="113" t="s">
        <v>384</v>
      </c>
      <c r="K27" s="113" t="s">
        <v>385</v>
      </c>
      <c r="L27" s="113" t="s">
        <v>386</v>
      </c>
      <c r="M27" s="113" t="s">
        <v>387</v>
      </c>
      <c r="N27" s="113" t="s">
        <v>388</v>
      </c>
      <c r="O27" s="113" t="s">
        <v>389</v>
      </c>
      <c r="P27" s="113" t="s">
        <v>390</v>
      </c>
      <c r="Q27" s="113" t="s">
        <v>391</v>
      </c>
      <c r="R27" s="113" t="s">
        <v>392</v>
      </c>
      <c r="S27" s="113" t="s">
        <v>393</v>
      </c>
      <c r="T27" s="113" t="s">
        <v>394</v>
      </c>
      <c r="U27" s="113" t="s">
        <v>395</v>
      </c>
      <c r="V27" s="113" t="s">
        <v>396</v>
      </c>
      <c r="W27" s="113" t="s">
        <v>397</v>
      </c>
      <c r="X27" s="113" t="s">
        <v>398</v>
      </c>
      <c r="Y27" s="113" t="s">
        <v>399</v>
      </c>
      <c r="Z27" s="113" t="s">
        <v>290</v>
      </c>
      <c r="AA27" s="113" t="s">
        <v>291</v>
      </c>
      <c r="AB27" s="113" t="s">
        <v>292</v>
      </c>
      <c r="AC27" s="113" t="s">
        <v>293</v>
      </c>
      <c r="AD27" s="113" t="s">
        <v>294</v>
      </c>
      <c r="AE27" s="113" t="s">
        <v>295</v>
      </c>
      <c r="AF27" s="113" t="s">
        <v>296</v>
      </c>
      <c r="AG27" s="113" t="s">
        <v>297</v>
      </c>
      <c r="AH27" s="113" t="s">
        <v>298</v>
      </c>
      <c r="AI27" s="113" t="s">
        <v>299</v>
      </c>
      <c r="AJ27" s="113" t="s">
        <v>300</v>
      </c>
      <c r="AK27" s="113" t="s">
        <v>301</v>
      </c>
      <c r="AL27" s="113" t="s">
        <v>302</v>
      </c>
      <c r="AM27" s="113" t="s">
        <v>303</v>
      </c>
      <c r="AN27" s="113" t="s">
        <v>304</v>
      </c>
      <c r="AO27" s="113" t="s">
        <v>305</v>
      </c>
      <c r="AP27" s="113" t="s">
        <v>306</v>
      </c>
      <c r="AQ27" s="113" t="s">
        <v>307</v>
      </c>
      <c r="AR27" s="113" t="s">
        <v>308</v>
      </c>
      <c r="AS27" s="113" t="s">
        <v>309</v>
      </c>
      <c r="AT27" s="113" t="s">
        <v>310</v>
      </c>
      <c r="AU27" s="113" t="s">
        <v>311</v>
      </c>
      <c r="AV27" s="113" t="s">
        <v>869</v>
      </c>
      <c r="AW27" s="113" t="s">
        <v>870</v>
      </c>
      <c r="AX27" s="113" t="s">
        <v>871</v>
      </c>
      <c r="AY27" s="113" t="s">
        <v>872</v>
      </c>
      <c r="AZ27" s="114" t="s">
        <v>873</v>
      </c>
      <c r="BA27" s="114" t="s">
        <v>874</v>
      </c>
      <c r="BB27" s="114" t="s">
        <v>875</v>
      </c>
      <c r="BC27" s="114" t="s">
        <v>876</v>
      </c>
      <c r="BD27" s="114" t="s">
        <v>877</v>
      </c>
      <c r="BE27" s="114" t="s">
        <v>878</v>
      </c>
      <c r="BF27" s="114" t="s">
        <v>879</v>
      </c>
      <c r="BG27" s="114" t="s">
        <v>880</v>
      </c>
      <c r="BH27" s="114" t="s">
        <v>881</v>
      </c>
      <c r="BI27" s="114" t="s">
        <v>882</v>
      </c>
      <c r="BJ27" s="114" t="s">
        <v>883</v>
      </c>
      <c r="BK27" s="114" t="s">
        <v>884</v>
      </c>
      <c r="BL27" s="114" t="s">
        <v>885</v>
      </c>
      <c r="BM27" s="114" t="s">
        <v>886</v>
      </c>
      <c r="BN27" s="114" t="s">
        <v>887</v>
      </c>
      <c r="BO27" s="114" t="s">
        <v>888</v>
      </c>
      <c r="BP27" s="114" t="s">
        <v>889</v>
      </c>
      <c r="BQ27" s="114" t="s">
        <v>890</v>
      </c>
      <c r="BR27" s="114" t="s">
        <v>891</v>
      </c>
    </row>
    <row r="28" spans="1:70">
      <c r="A28" s="120" t="s">
        <v>892</v>
      </c>
      <c r="B28" s="121"/>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v>39209</v>
      </c>
      <c r="AN28" s="121">
        <v>37101</v>
      </c>
      <c r="AO28" s="121">
        <v>35607</v>
      </c>
      <c r="AP28" s="125">
        <v>30244.514464594129</v>
      </c>
      <c r="AQ28" s="125">
        <v>27625.064996344085</v>
      </c>
      <c r="AR28" s="125">
        <v>24879.707015637443</v>
      </c>
      <c r="AS28" s="125">
        <v>21854.987785954232</v>
      </c>
      <c r="AT28" s="125">
        <v>18523.689926470295</v>
      </c>
      <c r="AU28" s="125">
        <v>16710.286584795202</v>
      </c>
      <c r="AV28" s="126">
        <v>60.458666666666673</v>
      </c>
      <c r="AW28" s="126">
        <v>59.962666666666664</v>
      </c>
      <c r="AX28" s="126">
        <v>59.962666666666664</v>
      </c>
      <c r="AY28" s="126">
        <v>60.080000000000005</v>
      </c>
      <c r="AZ28" s="126">
        <v>60.080000000000005</v>
      </c>
      <c r="BA28" s="126">
        <v>61.933333333333337</v>
      </c>
      <c r="BB28" s="126">
        <v>61.933333333333337</v>
      </c>
      <c r="BC28" s="126">
        <v>61.933333333333337</v>
      </c>
      <c r="BD28" s="126">
        <v>60.516522225384094</v>
      </c>
      <c r="BE28" s="126">
        <v>62.4</v>
      </c>
      <c r="BF28" s="126">
        <v>62.48</v>
      </c>
      <c r="BG28" s="126">
        <v>72.551999999999992</v>
      </c>
      <c r="BH28" s="126">
        <v>73.680225890111217</v>
      </c>
      <c r="BI28" s="126">
        <v>74.384</v>
      </c>
      <c r="BJ28" s="126">
        <v>74.967999999999989</v>
      </c>
      <c r="BK28" s="126">
        <v>75.512</v>
      </c>
      <c r="BL28" s="126">
        <v>76.751999999999995</v>
      </c>
      <c r="BM28" s="126">
        <v>77.344000000000008</v>
      </c>
      <c r="BN28" s="126">
        <v>80.183999999999997</v>
      </c>
      <c r="BO28" s="126">
        <v>84.434539250177778</v>
      </c>
      <c r="BP28" s="126">
        <v>82.792000000000002</v>
      </c>
      <c r="BQ28" s="126">
        <v>95.142348553877042</v>
      </c>
      <c r="BR28" s="126">
        <v>96.736552482859452</v>
      </c>
    </row>
    <row r="29" spans="1:70">
      <c r="A29" s="120" t="s">
        <v>893</v>
      </c>
      <c r="B29" s="121"/>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v>5377</v>
      </c>
      <c r="AN29" s="121">
        <v>5326</v>
      </c>
      <c r="AO29" s="121">
        <v>4945</v>
      </c>
      <c r="AP29" s="125">
        <v>4650.5651986183066</v>
      </c>
      <c r="AQ29" s="125">
        <v>5696.359468288244</v>
      </c>
      <c r="AR29" s="125">
        <v>5508.2889652195272</v>
      </c>
      <c r="AS29" s="125">
        <v>5091.4123894111608</v>
      </c>
      <c r="AT29" s="125">
        <v>4977.1417172357951</v>
      </c>
      <c r="AU29" s="125">
        <v>4924.276980669044</v>
      </c>
      <c r="AV29" s="126">
        <v>43.630252100840337</v>
      </c>
      <c r="AW29" s="126">
        <v>43.630252100840337</v>
      </c>
      <c r="AX29" s="126">
        <v>43.630252100840337</v>
      </c>
      <c r="AY29" s="126">
        <v>44.62605042016807</v>
      </c>
      <c r="AZ29" s="126">
        <v>44.62605042016807</v>
      </c>
      <c r="BA29" s="126">
        <v>44.62605042016807</v>
      </c>
      <c r="BB29" s="126">
        <v>44.62605042016807</v>
      </c>
      <c r="BC29" s="126">
        <v>44.62605042016807</v>
      </c>
      <c r="BD29" s="126">
        <v>44.367885790679907</v>
      </c>
      <c r="BE29" s="126">
        <v>47.27731092436975</v>
      </c>
      <c r="BF29" s="126">
        <v>47.65</v>
      </c>
      <c r="BG29" s="126">
        <v>53.12605042016807</v>
      </c>
      <c r="BH29" s="126">
        <v>54.551327349121472</v>
      </c>
      <c r="BI29" s="126">
        <v>54.647058823529413</v>
      </c>
      <c r="BJ29" s="126">
        <v>55.319327731092436</v>
      </c>
      <c r="BK29" s="126">
        <v>55.067226890756309</v>
      </c>
      <c r="BL29" s="126">
        <v>56.428571428571438</v>
      </c>
      <c r="BM29" s="126">
        <v>55.924369747899156</v>
      </c>
      <c r="BN29" s="126">
        <v>55.983193277310932</v>
      </c>
      <c r="BO29" s="126">
        <v>56.994214154411772</v>
      </c>
      <c r="BP29" s="126">
        <v>55.243697478991592</v>
      </c>
      <c r="BQ29" s="126">
        <v>52.5</v>
      </c>
      <c r="BR29" s="126">
        <v>58.543790143964564</v>
      </c>
    </row>
    <row r="30" spans="1:70">
      <c r="A30" s="120" t="s">
        <v>894</v>
      </c>
      <c r="B30" s="121"/>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7">
        <v>44586</v>
      </c>
      <c r="AN30" s="127">
        <v>42427</v>
      </c>
      <c r="AO30" s="127">
        <v>40552</v>
      </c>
      <c r="AP30" s="127">
        <v>34895.079663212433</v>
      </c>
      <c r="AQ30" s="127">
        <v>33321.424464632328</v>
      </c>
      <c r="AR30" s="127">
        <v>30387.995980856969</v>
      </c>
      <c r="AS30" s="127">
        <v>26946.400175365394</v>
      </c>
      <c r="AT30" s="127">
        <v>23500.831643706089</v>
      </c>
      <c r="AU30" s="127">
        <v>21634.563565464246</v>
      </c>
      <c r="AV30" s="128">
        <v>74.330578512396698</v>
      </c>
      <c r="AW30" s="126">
        <v>74.330578512396698</v>
      </c>
      <c r="AX30" s="126">
        <v>74.330578512396698</v>
      </c>
      <c r="AY30" s="126">
        <v>74.338842975206617</v>
      </c>
      <c r="AZ30" s="126">
        <v>74.338842975206617</v>
      </c>
      <c r="BA30" s="126">
        <v>77.611570247933884</v>
      </c>
      <c r="BB30" s="126">
        <v>77.611570247933884</v>
      </c>
      <c r="BC30" s="126">
        <v>77.611570247933884</v>
      </c>
      <c r="BD30" s="126">
        <v>55.082644628099182</v>
      </c>
      <c r="BE30" s="126">
        <v>58.347107438016529</v>
      </c>
      <c r="BF30" s="126">
        <v>54.31</v>
      </c>
      <c r="BG30" s="126">
        <v>54.61983471074381</v>
      </c>
      <c r="BH30" s="126">
        <v>55.904404873477048</v>
      </c>
      <c r="BI30" s="126">
        <v>56.95867768595042</v>
      </c>
      <c r="BJ30" s="126">
        <v>59.669421487603309</v>
      </c>
      <c r="BK30" s="126">
        <v>63.231404958677693</v>
      </c>
      <c r="BL30" s="126">
        <v>61.33884297520661</v>
      </c>
      <c r="BM30" s="126">
        <v>60.438016528925615</v>
      </c>
      <c r="BN30" s="126">
        <v>70.710743801652896</v>
      </c>
      <c r="BO30" s="126">
        <v>68.741017441860464</v>
      </c>
      <c r="BP30" s="126">
        <v>68.88429752066115</v>
      </c>
      <c r="BQ30" s="126">
        <v>72.908246689771602</v>
      </c>
      <c r="BR30" s="126">
        <v>74.600546099290767</v>
      </c>
    </row>
    <row r="31" spans="1:70">
      <c r="A31" s="120" t="s">
        <v>895</v>
      </c>
      <c r="B31" s="121"/>
      <c r="C31" s="121"/>
      <c r="D31" s="121"/>
      <c r="E31" s="121"/>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c r="AL31" s="121"/>
      <c r="AM31" s="121">
        <v>335434</v>
      </c>
      <c r="AN31" s="121">
        <v>312671</v>
      </c>
      <c r="AO31" s="121">
        <v>306803</v>
      </c>
      <c r="AP31" s="125">
        <v>290473.65889464598</v>
      </c>
      <c r="AQ31" s="125">
        <v>270435.52017064427</v>
      </c>
      <c r="AR31" s="125">
        <v>256436.36753016213</v>
      </c>
      <c r="AS31" s="125">
        <v>258333.53993696845</v>
      </c>
      <c r="AT31" s="125">
        <v>253906.20778824401</v>
      </c>
      <c r="AU31" s="125">
        <v>228720.50141940583</v>
      </c>
      <c r="AV31" s="126">
        <v>56.030303030303031</v>
      </c>
      <c r="AW31" s="126">
        <v>47.369146005509641</v>
      </c>
      <c r="AX31" s="126">
        <v>47.369146005509641</v>
      </c>
      <c r="AY31" s="126">
        <v>47.369146005509641</v>
      </c>
      <c r="AZ31" s="126">
        <v>49.275482093663918</v>
      </c>
      <c r="BA31" s="126">
        <v>49.275482093663918</v>
      </c>
      <c r="BB31" s="126">
        <v>49.275482093663918</v>
      </c>
      <c r="BC31" s="126">
        <v>48.89807162534435</v>
      </c>
      <c r="BD31" s="126">
        <v>47.983471074380169</v>
      </c>
      <c r="BE31" s="126">
        <v>49.446280991735534</v>
      </c>
      <c r="BF31" s="126">
        <v>49.71</v>
      </c>
      <c r="BG31" s="126">
        <v>48.190082644628106</v>
      </c>
      <c r="BH31" s="126">
        <v>48.093594169543536</v>
      </c>
      <c r="BI31" s="126">
        <v>48.033057851239668</v>
      </c>
      <c r="BJ31" s="126">
        <v>47.710743801652889</v>
      </c>
      <c r="BK31" s="126">
        <v>47.710743801652889</v>
      </c>
      <c r="BL31" s="126">
        <v>47.280991735537192</v>
      </c>
      <c r="BM31" s="126">
        <v>48.090909090909093</v>
      </c>
      <c r="BN31" s="126">
        <v>47.97520661157025</v>
      </c>
      <c r="BO31" s="126">
        <v>47.707988980716252</v>
      </c>
      <c r="BP31" s="126">
        <v>48.396694214876035</v>
      </c>
      <c r="BQ31" s="126">
        <v>39.907169783964044</v>
      </c>
      <c r="BR31" s="126">
        <v>30.244413437801867</v>
      </c>
    </row>
    <row r="32" spans="1:70">
      <c r="A32" s="120" t="s">
        <v>896</v>
      </c>
      <c r="B32" s="121"/>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v>111480</v>
      </c>
      <c r="AN32" s="121">
        <v>104157</v>
      </c>
      <c r="AO32" s="121">
        <v>96509</v>
      </c>
      <c r="AP32" s="125">
        <v>92455.335492227954</v>
      </c>
      <c r="AQ32" s="125">
        <v>82720.703976265504</v>
      </c>
      <c r="AR32" s="125">
        <v>76337.443536622595</v>
      </c>
      <c r="AS32" s="125">
        <v>71754.144428399188</v>
      </c>
      <c r="AT32" s="125">
        <v>65492.237471423963</v>
      </c>
      <c r="AU32" s="125">
        <v>60226.612914806079</v>
      </c>
      <c r="AV32" s="126">
        <v>35.016666666666673</v>
      </c>
      <c r="AW32" s="126">
        <v>38.283333333333331</v>
      </c>
      <c r="AX32" s="126">
        <v>38.283333333333331</v>
      </c>
      <c r="AY32" s="126">
        <v>38.283333333333331</v>
      </c>
      <c r="AZ32" s="126">
        <v>39.366666666666667</v>
      </c>
      <c r="BA32" s="126">
        <v>39.366666666666667</v>
      </c>
      <c r="BB32" s="126">
        <v>39.366666666666667</v>
      </c>
      <c r="BC32" s="126">
        <v>41.908333333333331</v>
      </c>
      <c r="BD32" s="126">
        <v>40.583333333333336</v>
      </c>
      <c r="BE32" s="126">
        <v>39.750000000000007</v>
      </c>
      <c r="BF32" s="126">
        <v>42.28</v>
      </c>
      <c r="BG32" s="126">
        <v>43.150000000000006</v>
      </c>
      <c r="BH32" s="126">
        <v>43.549402997855168</v>
      </c>
      <c r="BI32" s="126">
        <v>43.891666666666673</v>
      </c>
      <c r="BJ32" s="126">
        <v>46.4</v>
      </c>
      <c r="BK32" s="126">
        <v>46.4</v>
      </c>
      <c r="BL32" s="126">
        <v>46.550000000000004</v>
      </c>
      <c r="BM32" s="126">
        <v>48.033333333333339</v>
      </c>
      <c r="BN32" s="126">
        <v>51.491666666666667</v>
      </c>
      <c r="BO32" s="126">
        <v>53.152720212004184</v>
      </c>
      <c r="BP32" s="126">
        <v>52.883333333333333</v>
      </c>
      <c r="BQ32" s="126">
        <v>58.551016624865731</v>
      </c>
      <c r="BR32" s="126">
        <v>63.093107222136169</v>
      </c>
    </row>
    <row r="33" spans="1:70">
      <c r="A33" s="120" t="s">
        <v>897</v>
      </c>
      <c r="B33" s="121"/>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7">
        <v>446914</v>
      </c>
      <c r="AN33" s="127">
        <v>416828</v>
      </c>
      <c r="AO33" s="127">
        <v>403312</v>
      </c>
      <c r="AP33" s="127">
        <v>382928.99438687391</v>
      </c>
      <c r="AQ33" s="127">
        <v>353156.22414690978</v>
      </c>
      <c r="AR33" s="127">
        <v>332773.81106678472</v>
      </c>
      <c r="AS33" s="127">
        <v>330087.68436536763</v>
      </c>
      <c r="AT33" s="127">
        <v>319398.44525966799</v>
      </c>
      <c r="AU33" s="127">
        <v>288947.11433421192</v>
      </c>
      <c r="AV33" s="128">
        <v>44.474254742547423</v>
      </c>
      <c r="AW33" s="126">
        <v>44.474254742547423</v>
      </c>
      <c r="AX33" s="126">
        <v>44.474254742547423</v>
      </c>
      <c r="AY33" s="126">
        <v>44.474254742547423</v>
      </c>
      <c r="AZ33" s="126">
        <v>38.880758807588073</v>
      </c>
      <c r="BA33" s="126">
        <v>38.880758807588073</v>
      </c>
      <c r="BB33" s="126">
        <v>38.880758807588073</v>
      </c>
      <c r="BC33" s="126">
        <v>38.880758807588073</v>
      </c>
      <c r="BD33" s="126">
        <v>38.880758807588073</v>
      </c>
      <c r="BE33" s="126">
        <v>38.878048780487809</v>
      </c>
      <c r="BF33" s="126">
        <v>38.880000000000003</v>
      </c>
      <c r="BG33" s="126">
        <v>39.520661157024797</v>
      </c>
      <c r="BH33" s="126">
        <v>39.522475206611567</v>
      </c>
      <c r="BI33" s="126">
        <v>38.878048780487809</v>
      </c>
      <c r="BJ33" s="126">
        <v>42.878048780487809</v>
      </c>
      <c r="BK33" s="126">
        <v>42.878048780487809</v>
      </c>
      <c r="BL33" s="126">
        <v>42.878048780487809</v>
      </c>
      <c r="BM33" s="126">
        <v>42.878048780487809</v>
      </c>
      <c r="BN33" s="126">
        <v>43.211382113821138</v>
      </c>
      <c r="BO33" s="126">
        <v>43.213166666666666</v>
      </c>
      <c r="BP33" s="126">
        <v>43.211382113821138</v>
      </c>
      <c r="BQ33" s="126">
        <v>43.213166666666666</v>
      </c>
      <c r="BR33" s="126">
        <v>44.87983333333333</v>
      </c>
    </row>
    <row r="34" spans="1:70">
      <c r="B34" s="119"/>
      <c r="C34" s="119"/>
      <c r="D34" s="119"/>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19"/>
      <c r="AI34" s="119"/>
      <c r="AJ34" s="119"/>
      <c r="AK34" s="119"/>
      <c r="AL34" s="119"/>
      <c r="AM34" s="129"/>
      <c r="AN34" s="129"/>
      <c r="AO34" s="129"/>
      <c r="AP34" s="129"/>
      <c r="AQ34" s="129"/>
      <c r="AR34" s="129"/>
      <c r="AS34" s="129"/>
      <c r="AT34" s="129"/>
      <c r="AU34" s="129"/>
      <c r="AV34" s="129"/>
      <c r="AW34" s="129"/>
      <c r="AX34" s="129"/>
      <c r="AY34" s="129"/>
      <c r="AZ34" s="129"/>
      <c r="BA34" s="129"/>
      <c r="BB34" s="129"/>
      <c r="BC34" s="129"/>
    </row>
    <row r="35" spans="1:70">
      <c r="A35" s="108" t="s">
        <v>899</v>
      </c>
      <c r="B35" s="109"/>
      <c r="C35" s="109"/>
      <c r="D35" s="109"/>
      <c r="E35" s="109"/>
      <c r="F35" s="109"/>
      <c r="G35" s="109"/>
      <c r="H35" s="109"/>
      <c r="I35" s="109"/>
      <c r="J35" s="109"/>
      <c r="K35" s="109"/>
      <c r="L35" s="109"/>
      <c r="M35" s="109"/>
      <c r="N35" s="109"/>
      <c r="O35" s="109"/>
      <c r="P35" s="109"/>
      <c r="Q35" s="109"/>
      <c r="R35" s="109"/>
      <c r="S35" s="109"/>
      <c r="T35" s="109"/>
      <c r="U35" s="109"/>
      <c r="V35" s="109"/>
      <c r="W35" s="109"/>
      <c r="X35" s="109"/>
      <c r="Y35" s="109"/>
      <c r="Z35" s="109"/>
      <c r="AA35" s="109"/>
      <c r="AB35" s="109"/>
      <c r="AC35" s="109"/>
      <c r="AD35" s="109"/>
      <c r="AE35" s="109"/>
      <c r="AF35" s="109"/>
      <c r="AG35" s="109"/>
      <c r="AH35" s="109"/>
      <c r="AI35" s="109"/>
      <c r="AJ35" s="109"/>
      <c r="AK35" s="109"/>
      <c r="AL35" s="109"/>
      <c r="AM35" s="109"/>
      <c r="AN35" s="109"/>
      <c r="AO35" s="109"/>
      <c r="AP35" s="109"/>
      <c r="AQ35" s="109"/>
      <c r="AR35" s="109"/>
      <c r="AS35" s="109"/>
      <c r="AT35" s="109"/>
      <c r="AU35" s="109"/>
      <c r="AV35" s="109"/>
      <c r="AW35" s="109"/>
      <c r="AX35" s="109"/>
      <c r="AY35" s="110"/>
      <c r="AZ35" s="110"/>
      <c r="BA35" s="110"/>
      <c r="BB35" s="110"/>
      <c r="BC35" s="110"/>
      <c r="BD35" s="110"/>
      <c r="BE35" s="110"/>
      <c r="BF35" s="110"/>
      <c r="BG35" s="110"/>
      <c r="BH35" s="110"/>
      <c r="BI35" s="110"/>
      <c r="BJ35" s="110"/>
      <c r="BK35" s="111"/>
      <c r="BL35" s="111"/>
      <c r="BM35" s="111"/>
      <c r="BN35" s="111"/>
      <c r="BO35" s="111"/>
      <c r="BP35" s="111"/>
      <c r="BQ35" s="111"/>
      <c r="BR35" s="111"/>
    </row>
    <row r="37" spans="1:70">
      <c r="AV37" s="446" t="s">
        <v>900</v>
      </c>
      <c r="AW37" s="447"/>
      <c r="AX37" s="447"/>
      <c r="AY37" s="448"/>
    </row>
    <row r="38" spans="1:70">
      <c r="A38" s="13" t="s">
        <v>901</v>
      </c>
      <c r="B38" s="113"/>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13"/>
      <c r="AV38" s="113" t="s">
        <v>902</v>
      </c>
      <c r="AW38" s="113" t="s">
        <v>903</v>
      </c>
      <c r="AX38" s="113" t="s">
        <v>904</v>
      </c>
      <c r="AY38" s="114" t="s">
        <v>488</v>
      </c>
    </row>
    <row r="39" spans="1:70">
      <c r="A39" s="120" t="s">
        <v>866</v>
      </c>
      <c r="B39" s="121"/>
      <c r="C39" s="121"/>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121"/>
      <c r="AN39" s="121"/>
      <c r="AO39" s="121"/>
      <c r="AP39" s="121"/>
      <c r="AQ39" s="121"/>
      <c r="AR39" s="121"/>
      <c r="AS39" s="121"/>
      <c r="AT39" s="121"/>
      <c r="AU39" s="121"/>
      <c r="AV39" s="116">
        <v>0</v>
      </c>
      <c r="AW39" s="116">
        <v>44.95000000000001</v>
      </c>
      <c r="AX39" s="116">
        <v>0</v>
      </c>
      <c r="AY39" s="116">
        <v>44.95000000000001</v>
      </c>
    </row>
    <row r="40" spans="1:70">
      <c r="A40" s="120" t="s">
        <v>487</v>
      </c>
      <c r="B40" s="121"/>
      <c r="C40" s="121"/>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c r="AL40" s="121"/>
      <c r="AM40" s="121"/>
      <c r="AN40" s="121"/>
      <c r="AO40" s="121"/>
      <c r="AP40" s="121"/>
      <c r="AQ40" s="121"/>
      <c r="AR40" s="121"/>
      <c r="AS40" s="121"/>
      <c r="AT40" s="121"/>
      <c r="AU40" s="121"/>
      <c r="AV40" s="116">
        <v>0</v>
      </c>
      <c r="AW40" s="116">
        <v>45</v>
      </c>
      <c r="AX40" s="116">
        <v>0</v>
      </c>
      <c r="AY40" s="116">
        <v>45</v>
      </c>
    </row>
    <row r="41" spans="1:70">
      <c r="A41" s="120" t="s">
        <v>14</v>
      </c>
      <c r="B41" s="121"/>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21"/>
      <c r="AU41" s="121"/>
      <c r="AV41" s="116">
        <v>0</v>
      </c>
      <c r="AW41" s="116">
        <v>56.666666666666664</v>
      </c>
      <c r="AX41" s="116">
        <v>0</v>
      </c>
      <c r="AY41" s="116">
        <v>56.666666666666664</v>
      </c>
    </row>
    <row r="42" spans="1:70">
      <c r="A42" s="120" t="s">
        <v>107</v>
      </c>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16">
        <v>3.6386111111111115</v>
      </c>
      <c r="AW42" s="116">
        <v>52.99</v>
      </c>
      <c r="AX42" s="116">
        <v>0</v>
      </c>
      <c r="AY42" s="116">
        <v>56.628611111111113</v>
      </c>
    </row>
    <row r="43" spans="1:70">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AA43" s="119"/>
      <c r="AB43" s="119"/>
      <c r="AC43" s="119"/>
      <c r="AD43" s="119"/>
      <c r="AE43" s="119"/>
      <c r="AF43" s="119"/>
      <c r="AG43" s="119"/>
      <c r="AH43" s="119"/>
      <c r="AI43" s="119"/>
      <c r="AJ43" s="119"/>
      <c r="AK43" s="119"/>
      <c r="AL43" s="119"/>
      <c r="AM43" s="119"/>
      <c r="AN43" s="119"/>
      <c r="AO43" s="119"/>
      <c r="AP43" s="119"/>
      <c r="AQ43" s="119"/>
      <c r="AR43" s="119"/>
      <c r="AS43" s="119"/>
      <c r="AT43" s="119"/>
      <c r="AU43" s="119"/>
      <c r="AV43" s="130"/>
      <c r="AW43" s="131"/>
      <c r="AX43" s="131"/>
      <c r="AY43" s="132"/>
    </row>
    <row r="44" spans="1:70">
      <c r="B44" s="119"/>
      <c r="C44" s="119"/>
      <c r="D44" s="119"/>
      <c r="E44" s="119"/>
      <c r="F44" s="119"/>
      <c r="G44" s="119"/>
      <c r="H44" s="119"/>
      <c r="I44" s="119"/>
      <c r="J44" s="119"/>
      <c r="K44" s="119"/>
      <c r="L44" s="119"/>
      <c r="M44" s="119"/>
      <c r="N44" s="119"/>
      <c r="O44" s="119"/>
      <c r="P44" s="119"/>
      <c r="Q44" s="119"/>
      <c r="R44" s="119"/>
      <c r="S44" s="119"/>
      <c r="T44" s="119"/>
      <c r="U44" s="119"/>
      <c r="V44" s="119"/>
      <c r="W44" s="119"/>
      <c r="X44" s="119"/>
      <c r="Y44" s="119"/>
      <c r="Z44" s="119"/>
      <c r="AA44" s="119"/>
      <c r="AB44" s="119"/>
      <c r="AC44" s="119"/>
      <c r="AD44" s="119"/>
      <c r="AE44" s="119"/>
      <c r="AF44" s="119"/>
      <c r="AG44" s="119"/>
      <c r="AH44" s="119"/>
      <c r="AI44" s="119"/>
      <c r="AJ44" s="119"/>
      <c r="AK44" s="119"/>
      <c r="AL44" s="119"/>
      <c r="AM44" s="119"/>
      <c r="AN44" s="119"/>
      <c r="AO44" s="119"/>
      <c r="AP44" s="119"/>
      <c r="AQ44" s="119"/>
      <c r="AR44" s="119"/>
      <c r="AS44" s="119"/>
      <c r="AT44" s="119"/>
      <c r="AU44" s="119"/>
      <c r="AV44" s="446" t="s">
        <v>905</v>
      </c>
      <c r="AW44" s="447"/>
      <c r="AX44" s="447"/>
      <c r="AY44" s="448"/>
    </row>
    <row r="45" spans="1:70">
      <c r="A45" s="13" t="s">
        <v>901</v>
      </c>
      <c r="B45" s="113"/>
      <c r="C45" s="113"/>
      <c r="D45" s="113"/>
      <c r="E45" s="113"/>
      <c r="F45" s="113"/>
      <c r="G45" s="113"/>
      <c r="H45" s="113"/>
      <c r="I45" s="113"/>
      <c r="J45" s="113"/>
      <c r="K45" s="113"/>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c r="AL45" s="113"/>
      <c r="AM45" s="113"/>
      <c r="AN45" s="113"/>
      <c r="AO45" s="113"/>
      <c r="AP45" s="113"/>
      <c r="AQ45" s="113"/>
      <c r="AR45" s="113"/>
      <c r="AS45" s="113"/>
      <c r="AT45" s="113"/>
      <c r="AU45" s="113"/>
      <c r="AV45" s="113" t="s">
        <v>902</v>
      </c>
      <c r="AW45" s="113" t="s">
        <v>903</v>
      </c>
      <c r="AX45" s="113" t="s">
        <v>904</v>
      </c>
      <c r="AY45" s="113" t="s">
        <v>488</v>
      </c>
    </row>
    <row r="46" spans="1:70">
      <c r="A46" s="120" t="s">
        <v>866</v>
      </c>
      <c r="B46" s="121"/>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21"/>
      <c r="AU46" s="121"/>
      <c r="AV46" s="133">
        <v>0</v>
      </c>
      <c r="AW46" s="133">
        <v>51.666666666666664</v>
      </c>
      <c r="AX46" s="133">
        <v>0</v>
      </c>
      <c r="AY46" s="133">
        <v>51.666666666666664</v>
      </c>
    </row>
    <row r="47" spans="1:70">
      <c r="A47" s="120" t="s">
        <v>487</v>
      </c>
      <c r="B47" s="121"/>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1"/>
      <c r="AO47" s="121"/>
      <c r="AP47" s="121"/>
      <c r="AQ47" s="121"/>
      <c r="AR47" s="121"/>
      <c r="AS47" s="121"/>
      <c r="AT47" s="121"/>
      <c r="AU47" s="121"/>
      <c r="AV47" s="133">
        <v>0</v>
      </c>
      <c r="AW47" s="133">
        <v>50.783333333333339</v>
      </c>
      <c r="AX47" s="133">
        <v>0</v>
      </c>
      <c r="AY47" s="133">
        <v>51.476388888888891</v>
      </c>
    </row>
    <row r="48" spans="1:70">
      <c r="A48" s="120" t="s">
        <v>130</v>
      </c>
      <c r="B48" s="121"/>
      <c r="C48" s="121"/>
      <c r="D48" s="121"/>
      <c r="E48" s="121"/>
      <c r="F48" s="121"/>
      <c r="G48" s="121"/>
      <c r="H48" s="121"/>
      <c r="I48" s="121"/>
      <c r="J48" s="121"/>
      <c r="K48" s="121"/>
      <c r="L48" s="121"/>
      <c r="M48" s="121"/>
      <c r="N48" s="121"/>
      <c r="O48" s="121"/>
      <c r="P48" s="121"/>
      <c r="Q48" s="121"/>
      <c r="R48" s="121"/>
      <c r="S48" s="121"/>
      <c r="T48" s="121"/>
      <c r="U48" s="121"/>
      <c r="V48" s="121"/>
      <c r="W48" s="121"/>
      <c r="X48" s="121"/>
      <c r="Y48" s="121"/>
      <c r="Z48" s="121"/>
      <c r="AA48" s="121"/>
      <c r="AB48" s="121"/>
      <c r="AC48" s="121"/>
      <c r="AD48" s="121"/>
      <c r="AE48" s="121"/>
      <c r="AF48" s="121"/>
      <c r="AG48" s="121"/>
      <c r="AH48" s="121"/>
      <c r="AI48" s="121"/>
      <c r="AJ48" s="121"/>
      <c r="AK48" s="121"/>
      <c r="AL48" s="121"/>
      <c r="AM48" s="121"/>
      <c r="AN48" s="121"/>
      <c r="AO48" s="121"/>
      <c r="AP48" s="121"/>
      <c r="AQ48" s="121"/>
      <c r="AR48" s="121"/>
      <c r="AS48" s="121"/>
      <c r="AT48" s="121"/>
      <c r="AU48" s="121"/>
      <c r="AV48" s="133">
        <v>0</v>
      </c>
      <c r="AW48" s="133">
        <v>61.333333333333336</v>
      </c>
      <c r="AX48" s="133">
        <v>0</v>
      </c>
      <c r="AY48" s="133">
        <v>61.333333333333336</v>
      </c>
    </row>
    <row r="49" spans="1:67">
      <c r="A49" s="120" t="s">
        <v>107</v>
      </c>
      <c r="B49" s="121"/>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1"/>
      <c r="AO49" s="121"/>
      <c r="AP49" s="121"/>
      <c r="AQ49" s="121"/>
      <c r="AR49" s="121"/>
      <c r="AS49" s="121"/>
      <c r="AT49" s="121"/>
      <c r="AU49" s="121"/>
      <c r="AV49" s="133">
        <v>-1.3888888888888888</v>
      </c>
      <c r="AW49" s="133">
        <v>29.989999999999995</v>
      </c>
      <c r="AX49" s="133">
        <v>0</v>
      </c>
      <c r="AY49" s="133">
        <v>36.156666666666659</v>
      </c>
    </row>
    <row r="50" spans="1:67">
      <c r="A50" s="120" t="s">
        <v>623</v>
      </c>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33">
        <v>0</v>
      </c>
      <c r="AW50" s="133">
        <v>50</v>
      </c>
      <c r="AX50" s="133">
        <v>2</v>
      </c>
      <c r="AY50" s="133">
        <v>50</v>
      </c>
    </row>
    <row r="52" spans="1:67">
      <c r="B52" s="119"/>
      <c r="C52" s="119"/>
      <c r="D52" s="119"/>
      <c r="E52" s="11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119"/>
      <c r="AJ52" s="119"/>
      <c r="AK52" s="119"/>
      <c r="AL52" s="119"/>
      <c r="AM52" s="119"/>
      <c r="AN52" s="119"/>
      <c r="AO52" s="119"/>
      <c r="AP52" s="119"/>
      <c r="AQ52" s="119"/>
      <c r="AR52" s="119"/>
      <c r="AS52" s="119"/>
      <c r="AT52" s="119"/>
      <c r="AU52" s="119"/>
      <c r="AV52" s="446" t="s">
        <v>905</v>
      </c>
      <c r="AW52" s="447"/>
      <c r="AX52" s="447"/>
      <c r="AY52" s="447"/>
      <c r="AZ52" s="448"/>
    </row>
    <row r="53" spans="1:67">
      <c r="A53" s="13" t="s">
        <v>901</v>
      </c>
      <c r="B53" s="113"/>
      <c r="C53" s="113"/>
      <c r="D53" s="113"/>
      <c r="E53" s="113"/>
      <c r="F53" s="113"/>
      <c r="G53" s="113"/>
      <c r="H53" s="113"/>
      <c r="I53" s="113"/>
      <c r="J53" s="113"/>
      <c r="K53" s="113"/>
      <c r="L53" s="113"/>
      <c r="M53" s="113"/>
      <c r="N53" s="113"/>
      <c r="O53" s="113"/>
      <c r="P53" s="113"/>
      <c r="Q53" s="113"/>
      <c r="R53" s="113"/>
      <c r="S53" s="113"/>
      <c r="T53" s="113"/>
      <c r="U53" s="113"/>
      <c r="V53" s="113"/>
      <c r="W53" s="113"/>
      <c r="X53" s="113"/>
      <c r="Y53" s="113"/>
      <c r="Z53" s="113"/>
      <c r="AA53" s="113"/>
      <c r="AB53" s="113"/>
      <c r="AC53" s="113"/>
      <c r="AD53" s="113"/>
      <c r="AE53" s="113"/>
      <c r="AF53" s="113"/>
      <c r="AG53" s="113"/>
      <c r="AH53" s="113"/>
      <c r="AI53" s="113"/>
      <c r="AJ53" s="113"/>
      <c r="AK53" s="113"/>
      <c r="AL53" s="113"/>
      <c r="AM53" s="113"/>
      <c r="AN53" s="113"/>
      <c r="AO53" s="113"/>
      <c r="AP53" s="113"/>
      <c r="AQ53" s="113"/>
      <c r="AR53" s="113"/>
      <c r="AS53" s="113"/>
      <c r="AT53" s="113"/>
      <c r="AU53" s="113"/>
      <c r="AV53" s="113" t="s">
        <v>872</v>
      </c>
      <c r="AW53" s="113" t="s">
        <v>873</v>
      </c>
      <c r="AX53" s="113" t="s">
        <v>874</v>
      </c>
      <c r="AY53" s="113" t="s">
        <v>875</v>
      </c>
      <c r="AZ53" s="113" t="s">
        <v>876</v>
      </c>
      <c r="BA53" s="113" t="s">
        <v>877</v>
      </c>
      <c r="BB53" s="113" t="s">
        <v>878</v>
      </c>
      <c r="BC53" s="113" t="s">
        <v>879</v>
      </c>
      <c r="BD53" s="113" t="s">
        <v>880</v>
      </c>
      <c r="BE53" s="113" t="s">
        <v>881</v>
      </c>
      <c r="BF53" s="113" t="s">
        <v>882</v>
      </c>
      <c r="BG53" s="113" t="s">
        <v>883</v>
      </c>
      <c r="BH53" s="113" t="s">
        <v>884</v>
      </c>
      <c r="BI53" s="113" t="s">
        <v>906</v>
      </c>
      <c r="BJ53" s="113" t="s">
        <v>886</v>
      </c>
      <c r="BK53" s="113" t="s">
        <v>887</v>
      </c>
      <c r="BL53" s="114" t="s">
        <v>888</v>
      </c>
      <c r="BM53" s="114" t="s">
        <v>889</v>
      </c>
      <c r="BN53" s="114" t="s">
        <v>890</v>
      </c>
      <c r="BO53" s="114" t="s">
        <v>891</v>
      </c>
    </row>
    <row r="54" spans="1:67">
      <c r="A54" s="120" t="s">
        <v>892</v>
      </c>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21"/>
      <c r="AV54" s="133">
        <v>35.826666666666668</v>
      </c>
      <c r="AW54" s="133">
        <v>35.826666666666668</v>
      </c>
      <c r="AX54" s="133">
        <v>35.826666666666668</v>
      </c>
      <c r="AY54" s="133">
        <v>34.92</v>
      </c>
      <c r="AZ54" s="133">
        <v>34.92</v>
      </c>
      <c r="BA54" s="133">
        <v>34.79</v>
      </c>
      <c r="BB54" s="133">
        <v>31.994666666666667</v>
      </c>
      <c r="BC54" s="133">
        <v>32.03</v>
      </c>
      <c r="BD54" s="133">
        <v>30.007999999999999</v>
      </c>
      <c r="BE54" s="133">
        <v>27.078778316998203</v>
      </c>
      <c r="BF54" s="133">
        <v>25.552</v>
      </c>
      <c r="BG54" s="133">
        <v>25.639999999999997</v>
      </c>
      <c r="BH54" s="133">
        <v>26.863999999999997</v>
      </c>
      <c r="BI54" s="133">
        <v>25.96</v>
      </c>
      <c r="BJ54" s="133">
        <v>26.768000000000001</v>
      </c>
      <c r="BK54" s="133">
        <v>27.74</v>
      </c>
      <c r="BL54" s="133">
        <v>28.345197243969455</v>
      </c>
      <c r="BM54" s="133">
        <v>27.48</v>
      </c>
      <c r="BN54" s="133">
        <v>28.614042727137779</v>
      </c>
      <c r="BO54" s="133">
        <v>29.308083311368772</v>
      </c>
    </row>
    <row r="55" spans="1:67">
      <c r="A55" s="120" t="s">
        <v>893</v>
      </c>
      <c r="B55" s="121"/>
      <c r="C55" s="121"/>
      <c r="D55" s="121"/>
      <c r="E55" s="121"/>
      <c r="F55" s="121"/>
      <c r="G55" s="121"/>
      <c r="H55" s="121"/>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c r="AO55" s="121"/>
      <c r="AP55" s="121"/>
      <c r="AQ55" s="121"/>
      <c r="AR55" s="121"/>
      <c r="AS55" s="121"/>
      <c r="AT55" s="121"/>
      <c r="AU55" s="121"/>
      <c r="AV55" s="133">
        <v>38.899159663865547</v>
      </c>
      <c r="AW55" s="133">
        <v>39.201680672268907</v>
      </c>
      <c r="AX55" s="133">
        <v>34.030812324929975</v>
      </c>
      <c r="AY55" s="133">
        <v>33.291316526610643</v>
      </c>
      <c r="AZ55" s="133">
        <v>33.386554621848738</v>
      </c>
      <c r="BA55" s="133">
        <v>33.5</v>
      </c>
      <c r="BB55" s="133">
        <v>34.436974789915972</v>
      </c>
      <c r="BC55" s="133">
        <v>41.71</v>
      </c>
      <c r="BD55" s="133">
        <v>42.52100840336135</v>
      </c>
      <c r="BE55" s="133">
        <v>43.663380124777184</v>
      </c>
      <c r="BF55" s="133">
        <v>38.924369747899163</v>
      </c>
      <c r="BG55" s="133">
        <v>42.134453781512605</v>
      </c>
      <c r="BH55" s="133">
        <v>39.151260504201687</v>
      </c>
      <c r="BI55" s="133">
        <v>38.159663865546214</v>
      </c>
      <c r="BJ55" s="133">
        <v>38.87394957983193</v>
      </c>
      <c r="BK55" s="133">
        <v>38.76</v>
      </c>
      <c r="BL55" s="133">
        <v>43.544321895424844</v>
      </c>
      <c r="BM55" s="133">
        <v>40.294117647058826</v>
      </c>
      <c r="BN55" s="133">
        <v>41.853107909830598</v>
      </c>
      <c r="BO55" s="133">
        <v>43.279286908561872</v>
      </c>
    </row>
    <row r="56" spans="1:67">
      <c r="A56" s="120" t="s">
        <v>894</v>
      </c>
      <c r="B56" s="121"/>
      <c r="C56" s="121"/>
      <c r="D56" s="121"/>
      <c r="E56" s="121"/>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1"/>
      <c r="AJ56" s="121"/>
      <c r="AK56" s="121"/>
      <c r="AL56" s="121"/>
      <c r="AM56" s="121"/>
      <c r="AN56" s="121"/>
      <c r="AO56" s="121"/>
      <c r="AP56" s="121"/>
      <c r="AQ56" s="121"/>
      <c r="AR56" s="121"/>
      <c r="AS56" s="121"/>
      <c r="AT56" s="121"/>
      <c r="AU56" s="121"/>
      <c r="AV56" s="133">
        <v>47.950413223140494</v>
      </c>
      <c r="AW56" s="133">
        <v>47.950413223140494</v>
      </c>
      <c r="AX56" s="133">
        <v>47.123966942148762</v>
      </c>
      <c r="AY56" s="133">
        <v>46.429752066115711</v>
      </c>
      <c r="AZ56" s="133">
        <v>45.578512396694222</v>
      </c>
      <c r="BA56" s="133">
        <v>43.69</v>
      </c>
      <c r="BB56" s="133">
        <v>44.371900826446279</v>
      </c>
      <c r="BC56" s="133">
        <v>45.23</v>
      </c>
      <c r="BD56" s="133">
        <v>44.677685950413228</v>
      </c>
      <c r="BE56" s="133">
        <v>45.729633100767124</v>
      </c>
      <c r="BF56" s="133">
        <v>45.644628099173552</v>
      </c>
      <c r="BG56" s="133">
        <v>45.752066115702483</v>
      </c>
      <c r="BH56" s="133">
        <v>44.347107438016529</v>
      </c>
      <c r="BI56" s="133">
        <v>44.727272727272727</v>
      </c>
      <c r="BJ56" s="133">
        <v>42.760330578512402</v>
      </c>
      <c r="BK56" s="133">
        <v>44.59</v>
      </c>
      <c r="BL56" s="133">
        <v>45.051466034552718</v>
      </c>
      <c r="BM56" s="133">
        <v>44.809917355371901</v>
      </c>
      <c r="BN56" s="133">
        <v>46.257212068551254</v>
      </c>
      <c r="BO56" s="133">
        <v>46.356863281428069</v>
      </c>
    </row>
    <row r="57" spans="1:67">
      <c r="A57" s="120" t="s">
        <v>895</v>
      </c>
      <c r="B57" s="121"/>
      <c r="C57" s="121"/>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1"/>
      <c r="AO57" s="121"/>
      <c r="AP57" s="121"/>
      <c r="AQ57" s="121"/>
      <c r="AR57" s="121"/>
      <c r="AS57" s="121"/>
      <c r="AT57" s="121"/>
      <c r="AU57" s="121"/>
      <c r="AV57" s="133">
        <v>57.606060606060609</v>
      </c>
      <c r="AW57" s="133">
        <v>53.837465564738288</v>
      </c>
      <c r="AX57" s="133">
        <v>52.217630853994493</v>
      </c>
      <c r="AY57" s="133">
        <v>51.082644628099175</v>
      </c>
      <c r="AZ57" s="133">
        <v>49.900826446280988</v>
      </c>
      <c r="BA57" s="133">
        <v>51.31</v>
      </c>
      <c r="BB57" s="133">
        <v>53.735537190082646</v>
      </c>
      <c r="BC57" s="133">
        <v>52.02</v>
      </c>
      <c r="BD57" s="133">
        <v>45.363636363636367</v>
      </c>
      <c r="BE57" s="133">
        <v>39.597238204833154</v>
      </c>
      <c r="BF57" s="133">
        <v>40.991735537190088</v>
      </c>
      <c r="BG57" s="133">
        <v>39.917355371900825</v>
      </c>
      <c r="BH57" s="133">
        <v>36.512396694214878</v>
      </c>
      <c r="BI57" s="133">
        <v>34.743801652892564</v>
      </c>
      <c r="BJ57" s="133">
        <v>34.867768595041319</v>
      </c>
      <c r="BK57" s="133">
        <v>34.090000000000003</v>
      </c>
      <c r="BL57" s="133">
        <v>34.415059687786957</v>
      </c>
      <c r="BM57" s="133">
        <v>35.851239669421489</v>
      </c>
      <c r="BN57" s="133">
        <v>36.986733362331449</v>
      </c>
      <c r="BO57" s="133">
        <v>38.305606239490537</v>
      </c>
    </row>
    <row r="58" spans="1:67">
      <c r="A58" s="120" t="s">
        <v>896</v>
      </c>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1"/>
      <c r="AS58" s="121"/>
      <c r="AT58" s="121"/>
      <c r="AU58" s="121"/>
      <c r="AV58" s="133">
        <v>42.536111111111111</v>
      </c>
      <c r="AW58" s="133">
        <v>41.313888888888897</v>
      </c>
      <c r="AX58" s="133">
        <v>48.11666666666666</v>
      </c>
      <c r="AY58" s="133">
        <v>49.638888888888886</v>
      </c>
      <c r="AZ58" s="133">
        <v>48.572222222222223</v>
      </c>
      <c r="BA58" s="133">
        <v>42.93</v>
      </c>
      <c r="BB58" s="133">
        <v>39.06388888888889</v>
      </c>
      <c r="BC58" s="133">
        <v>38.229999999999997</v>
      </c>
      <c r="BD58" s="133">
        <v>40.116666666666667</v>
      </c>
      <c r="BE58" s="133">
        <v>41.082677243582047</v>
      </c>
      <c r="BF58" s="133">
        <v>40.458333333333336</v>
      </c>
      <c r="BG58" s="133">
        <v>38.43333333333333</v>
      </c>
      <c r="BH58" s="133">
        <v>38.341666666666669</v>
      </c>
      <c r="BI58" s="133">
        <v>36.758333333333333</v>
      </c>
      <c r="BJ58" s="133">
        <v>38.883333333333333</v>
      </c>
      <c r="BK58" s="133">
        <v>39.54</v>
      </c>
      <c r="BL58" s="133">
        <v>37.212938788332508</v>
      </c>
      <c r="BM58" s="133">
        <v>35.050000000000004</v>
      </c>
      <c r="BN58" s="133">
        <v>34.971832587125981</v>
      </c>
      <c r="BO58" s="133">
        <v>33.397701661074734</v>
      </c>
    </row>
    <row r="59" spans="1:67" ht="17.25" customHeight="1">
      <c r="A59" s="120" t="s">
        <v>897</v>
      </c>
      <c r="AV59" s="133">
        <v>41.010840108401084</v>
      </c>
      <c r="AW59" s="133">
        <v>39.550135501355015</v>
      </c>
      <c r="AX59" s="133">
        <v>40.636856368563684</v>
      </c>
      <c r="AY59" s="133">
        <v>41.75067750677507</v>
      </c>
      <c r="AZ59" s="133">
        <v>41.569105691056905</v>
      </c>
      <c r="BA59" s="133">
        <v>41.75</v>
      </c>
      <c r="BB59" s="133">
        <v>43.943089430894311</v>
      </c>
      <c r="BC59" s="133">
        <v>43.67</v>
      </c>
      <c r="BD59" s="133">
        <v>43.512396694214878</v>
      </c>
      <c r="BE59" s="133">
        <v>43.287725742271199</v>
      </c>
      <c r="BF59" s="133">
        <v>42.357723577235774</v>
      </c>
      <c r="BG59" s="133">
        <v>42</v>
      </c>
      <c r="BH59" s="133">
        <v>41.617886178861788</v>
      </c>
      <c r="BI59" s="133">
        <v>42.447154471544714</v>
      </c>
      <c r="BJ59" s="133">
        <v>42.780487804878049</v>
      </c>
      <c r="BK59" s="133">
        <v>41.72</v>
      </c>
      <c r="BL59" s="133">
        <v>41.741644083107502</v>
      </c>
      <c r="BM59" s="133">
        <v>37.747967479674799</v>
      </c>
      <c r="BN59" s="133">
        <v>37.747967479674799</v>
      </c>
      <c r="BO59" s="133">
        <v>37.061728395061728</v>
      </c>
    </row>
    <row r="60" spans="1:67" ht="17.25" customHeight="1">
      <c r="AV60" s="134"/>
      <c r="AW60" s="134"/>
      <c r="AX60" s="134"/>
      <c r="AY60" s="134"/>
      <c r="AZ60" s="134"/>
    </row>
    <row r="61" spans="1:67">
      <c r="AV61" s="446" t="s">
        <v>907</v>
      </c>
      <c r="AW61" s="447"/>
      <c r="AX61" s="447"/>
      <c r="AY61" s="448"/>
      <c r="AZ61" s="135"/>
    </row>
    <row r="62" spans="1:67">
      <c r="A62" s="13" t="s">
        <v>908</v>
      </c>
      <c r="B62" s="113"/>
      <c r="C62" s="113"/>
      <c r="D62" s="113"/>
      <c r="E62" s="113"/>
      <c r="F62" s="113"/>
      <c r="G62" s="113"/>
      <c r="H62" s="113"/>
      <c r="I62" s="113"/>
      <c r="J62" s="113"/>
      <c r="K62" s="113"/>
      <c r="L62" s="113"/>
      <c r="M62" s="113"/>
      <c r="N62" s="113"/>
      <c r="O62" s="113"/>
      <c r="P62" s="113"/>
      <c r="Q62" s="113"/>
      <c r="R62" s="113"/>
      <c r="S62" s="113"/>
      <c r="T62" s="113"/>
      <c r="U62" s="113"/>
      <c r="V62" s="113"/>
      <c r="W62" s="113"/>
      <c r="X62" s="113"/>
      <c r="Y62" s="113"/>
      <c r="Z62" s="113"/>
      <c r="AA62" s="113"/>
      <c r="AB62" s="113"/>
      <c r="AC62" s="113"/>
      <c r="AD62" s="113"/>
      <c r="AE62" s="113"/>
      <c r="AF62" s="113"/>
      <c r="AG62" s="113"/>
      <c r="AH62" s="113"/>
      <c r="AI62" s="113"/>
      <c r="AJ62" s="113"/>
      <c r="AK62" s="113"/>
      <c r="AL62" s="113"/>
      <c r="AM62" s="113"/>
      <c r="AN62" s="113"/>
      <c r="AO62" s="113"/>
      <c r="AP62" s="113"/>
      <c r="AQ62" s="113"/>
      <c r="AR62" s="113"/>
      <c r="AS62" s="113"/>
      <c r="AT62" s="113"/>
      <c r="AU62" s="113"/>
      <c r="AV62" s="113" t="s">
        <v>902</v>
      </c>
      <c r="AW62" s="113" t="s">
        <v>903</v>
      </c>
      <c r="AX62" s="113" t="s">
        <v>904</v>
      </c>
      <c r="AY62" s="113" t="s">
        <v>488</v>
      </c>
    </row>
    <row r="63" spans="1:67">
      <c r="A63" s="120" t="s">
        <v>487</v>
      </c>
      <c r="B63" s="121"/>
      <c r="C63" s="121"/>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c r="AE63" s="121"/>
      <c r="AF63" s="121"/>
      <c r="AG63" s="121"/>
      <c r="AH63" s="121"/>
      <c r="AI63" s="121"/>
      <c r="AJ63" s="121"/>
      <c r="AK63" s="121"/>
      <c r="AL63" s="121"/>
      <c r="AM63" s="121"/>
      <c r="AN63" s="121"/>
      <c r="AO63" s="121"/>
      <c r="AP63" s="121"/>
      <c r="AQ63" s="121"/>
      <c r="AR63" s="121"/>
      <c r="AS63" s="121"/>
      <c r="AT63" s="121"/>
      <c r="AU63" s="121"/>
      <c r="AV63" s="133">
        <v>0</v>
      </c>
      <c r="AW63" s="133">
        <v>40</v>
      </c>
      <c r="AX63" s="133">
        <v>0</v>
      </c>
      <c r="AY63" s="133">
        <v>40</v>
      </c>
    </row>
    <row r="64" spans="1:67">
      <c r="A64" s="120" t="s">
        <v>107</v>
      </c>
      <c r="B64" s="121"/>
      <c r="C64" s="121"/>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1"/>
      <c r="AH64" s="121"/>
      <c r="AI64" s="121"/>
      <c r="AJ64" s="121"/>
      <c r="AK64" s="121"/>
      <c r="AL64" s="121"/>
      <c r="AM64" s="121"/>
      <c r="AN64" s="121"/>
      <c r="AO64" s="121"/>
      <c r="AP64" s="121"/>
      <c r="AQ64" s="121"/>
      <c r="AR64" s="121"/>
      <c r="AS64" s="121"/>
      <c r="AT64" s="121"/>
      <c r="AU64" s="121"/>
      <c r="AV64" s="133">
        <v>0.68555555555555558</v>
      </c>
      <c r="AW64" s="133">
        <v>43.19</v>
      </c>
      <c r="AX64" s="133">
        <v>0</v>
      </c>
      <c r="AY64" s="133">
        <v>43.87555555555555</v>
      </c>
    </row>
    <row r="65" spans="1:70">
      <c r="A65" s="120" t="s">
        <v>130</v>
      </c>
      <c r="B65" s="121"/>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1"/>
      <c r="AJ65" s="121"/>
      <c r="AK65" s="121"/>
      <c r="AL65" s="121"/>
      <c r="AM65" s="121"/>
      <c r="AN65" s="121"/>
      <c r="AO65" s="121"/>
      <c r="AP65" s="121"/>
      <c r="AQ65" s="121"/>
      <c r="AR65" s="121"/>
      <c r="AS65" s="121"/>
      <c r="AT65" s="121"/>
      <c r="AU65" s="121"/>
      <c r="AV65" s="133">
        <v>2.2222222222222223</v>
      </c>
      <c r="AW65" s="133">
        <v>45</v>
      </c>
      <c r="AX65" s="133">
        <v>0</v>
      </c>
      <c r="AY65" s="133">
        <v>47.222222222222221</v>
      </c>
    </row>
    <row r="66" spans="1:70">
      <c r="A66" s="120" t="s">
        <v>623</v>
      </c>
      <c r="B66" s="121"/>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1"/>
      <c r="AH66" s="121"/>
      <c r="AI66" s="121"/>
      <c r="AJ66" s="121"/>
      <c r="AK66" s="121"/>
      <c r="AL66" s="121"/>
      <c r="AM66" s="121"/>
      <c r="AN66" s="121"/>
      <c r="AO66" s="121"/>
      <c r="AP66" s="121"/>
      <c r="AQ66" s="121"/>
      <c r="AR66" s="121"/>
      <c r="AS66" s="121"/>
      <c r="AT66" s="121"/>
      <c r="AU66" s="121"/>
      <c r="AV66" s="133">
        <v>3.3875000000000002</v>
      </c>
      <c r="AW66" s="133">
        <v>48.77</v>
      </c>
      <c r="AX66" s="133">
        <v>0</v>
      </c>
      <c r="AY66" s="133">
        <v>52.157500000000006</v>
      </c>
    </row>
    <row r="67" spans="1:70">
      <c r="A67" s="120" t="s">
        <v>866</v>
      </c>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121"/>
      <c r="AT67" s="121"/>
      <c r="AU67" s="121"/>
      <c r="AV67" s="133">
        <v>1.3611111111111112</v>
      </c>
      <c r="AW67" s="133">
        <v>55</v>
      </c>
      <c r="AX67" s="133">
        <v>0</v>
      </c>
      <c r="AY67" s="133">
        <v>56.361111111111114</v>
      </c>
    </row>
    <row r="69" spans="1:70">
      <c r="AV69" s="446" t="s">
        <v>907</v>
      </c>
      <c r="AW69" s="447"/>
      <c r="AX69" s="447"/>
      <c r="AY69" s="448"/>
    </row>
    <row r="70" spans="1:70">
      <c r="A70" s="13" t="s">
        <v>908</v>
      </c>
      <c r="B70" s="113"/>
      <c r="C70" s="113"/>
      <c r="D70" s="113"/>
      <c r="E70" s="113"/>
      <c r="F70" s="113"/>
      <c r="G70" s="113"/>
      <c r="H70" s="113"/>
      <c r="I70" s="113"/>
      <c r="J70" s="113"/>
      <c r="K70" s="113"/>
      <c r="L70" s="113"/>
      <c r="M70" s="113"/>
      <c r="N70" s="113"/>
      <c r="O70" s="113"/>
      <c r="P70" s="113"/>
      <c r="Q70" s="113"/>
      <c r="R70" s="113"/>
      <c r="S70" s="113"/>
      <c r="T70" s="113"/>
      <c r="U70" s="113"/>
      <c r="V70" s="113"/>
      <c r="W70" s="113"/>
      <c r="X70" s="113"/>
      <c r="Y70" s="113"/>
      <c r="Z70" s="113"/>
      <c r="AA70" s="113"/>
      <c r="AB70" s="113"/>
      <c r="AC70" s="113"/>
      <c r="AD70" s="113"/>
      <c r="AE70" s="113"/>
      <c r="AF70" s="113"/>
      <c r="AG70" s="113"/>
      <c r="AH70" s="113"/>
      <c r="AI70" s="113"/>
      <c r="AJ70" s="113"/>
      <c r="AK70" s="113"/>
      <c r="AL70" s="113"/>
      <c r="AM70" s="113"/>
      <c r="AN70" s="113"/>
      <c r="AO70" s="113"/>
      <c r="AP70" s="113"/>
      <c r="AQ70" s="113"/>
      <c r="AR70" s="113"/>
      <c r="AS70" s="113"/>
      <c r="AT70" s="113"/>
      <c r="AU70" s="113"/>
      <c r="AV70" s="113" t="s">
        <v>869</v>
      </c>
      <c r="AW70" s="113" t="s">
        <v>870</v>
      </c>
      <c r="AX70" s="113" t="s">
        <v>871</v>
      </c>
      <c r="AY70" s="113" t="s">
        <v>872</v>
      </c>
      <c r="AZ70" s="113" t="s">
        <v>873</v>
      </c>
      <c r="BA70" s="113" t="s">
        <v>874</v>
      </c>
      <c r="BB70" s="113" t="s">
        <v>875</v>
      </c>
      <c r="BC70" s="113" t="s">
        <v>876</v>
      </c>
      <c r="BD70" s="113" t="s">
        <v>877</v>
      </c>
      <c r="BE70" s="113" t="s">
        <v>878</v>
      </c>
      <c r="BF70" s="113" t="s">
        <v>879</v>
      </c>
      <c r="BG70" s="113" t="s">
        <v>880</v>
      </c>
      <c r="BH70" s="113" t="s">
        <v>881</v>
      </c>
      <c r="BI70" s="113" t="s">
        <v>882</v>
      </c>
      <c r="BJ70" s="113" t="s">
        <v>883</v>
      </c>
      <c r="BK70" s="113" t="s">
        <v>884</v>
      </c>
      <c r="BL70" s="113" t="s">
        <v>885</v>
      </c>
      <c r="BM70" s="113" t="s">
        <v>886</v>
      </c>
      <c r="BN70" s="113" t="s">
        <v>887</v>
      </c>
      <c r="BO70" s="114" t="s">
        <v>888</v>
      </c>
      <c r="BP70" s="114" t="s">
        <v>889</v>
      </c>
      <c r="BQ70" s="114" t="s">
        <v>890</v>
      </c>
      <c r="BR70" s="114" t="s">
        <v>891</v>
      </c>
    </row>
    <row r="71" spans="1:70">
      <c r="A71" s="120" t="s">
        <v>892</v>
      </c>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1"/>
      <c r="AI71" s="121"/>
      <c r="AJ71" s="121"/>
      <c r="AK71" s="121"/>
      <c r="AL71" s="121"/>
      <c r="AM71" s="121"/>
      <c r="AN71" s="121"/>
      <c r="AO71" s="121"/>
      <c r="AP71" s="121"/>
      <c r="AQ71" s="121"/>
      <c r="AR71" s="121"/>
      <c r="AS71" s="121"/>
      <c r="AT71" s="121"/>
      <c r="AU71" s="121"/>
      <c r="AV71" s="133">
        <v>33.503999999999998</v>
      </c>
      <c r="AW71" s="133">
        <v>33.503999999999998</v>
      </c>
      <c r="AX71" s="133">
        <v>33.503999999999998</v>
      </c>
      <c r="AY71" s="133">
        <v>33.503999999999998</v>
      </c>
      <c r="AZ71" s="133">
        <v>33.503999999999998</v>
      </c>
      <c r="BA71" s="133">
        <v>33.503999999999998</v>
      </c>
      <c r="BB71" s="133">
        <v>33.135999999999996</v>
      </c>
      <c r="BC71" s="133">
        <v>34.959999999999994</v>
      </c>
      <c r="BD71" s="133">
        <v>36.055999999999997</v>
      </c>
      <c r="BE71" s="133">
        <v>34.392000000000003</v>
      </c>
      <c r="BF71" s="133">
        <v>38.14</v>
      </c>
      <c r="BG71" s="133">
        <v>38.048000000000002</v>
      </c>
      <c r="BH71" s="133">
        <v>38.637203648931958</v>
      </c>
      <c r="BI71" s="133">
        <v>36.44</v>
      </c>
      <c r="BJ71" s="133">
        <v>38.751999999999995</v>
      </c>
      <c r="BK71" s="133">
        <v>41.095999999999997</v>
      </c>
      <c r="BL71" s="133">
        <v>40.927999999999997</v>
      </c>
      <c r="BM71" s="133">
        <v>40.183999999999997</v>
      </c>
      <c r="BN71" s="133">
        <v>43</v>
      </c>
      <c r="BO71" s="133">
        <v>41.044213371442773</v>
      </c>
      <c r="BP71" s="133">
        <v>40.248000000000005</v>
      </c>
      <c r="BQ71" s="133">
        <v>39.042872195389293</v>
      </c>
      <c r="BR71" s="133">
        <v>39.697045606133941</v>
      </c>
    </row>
    <row r="72" spans="1:70">
      <c r="A72" s="120" t="s">
        <v>893</v>
      </c>
      <c r="B72" s="121"/>
      <c r="C72" s="121"/>
      <c r="D72" s="121"/>
      <c r="E72" s="121"/>
      <c r="F72" s="121"/>
      <c r="G72" s="121"/>
      <c r="H72" s="121"/>
      <c r="I72" s="121"/>
      <c r="J72" s="121"/>
      <c r="K72" s="121"/>
      <c r="L72" s="121"/>
      <c r="M72" s="121"/>
      <c r="N72" s="121"/>
      <c r="O72" s="121"/>
      <c r="P72" s="121"/>
      <c r="Q72" s="121"/>
      <c r="R72" s="121"/>
      <c r="S72" s="121"/>
      <c r="T72" s="121"/>
      <c r="U72" s="121"/>
      <c r="V72" s="121"/>
      <c r="W72" s="121"/>
      <c r="X72" s="121"/>
      <c r="Y72" s="121"/>
      <c r="Z72" s="121"/>
      <c r="AA72" s="121"/>
      <c r="AB72" s="121"/>
      <c r="AC72" s="121"/>
      <c r="AD72" s="121"/>
      <c r="AE72" s="121"/>
      <c r="AF72" s="121"/>
      <c r="AG72" s="121"/>
      <c r="AH72" s="121"/>
      <c r="AI72" s="121"/>
      <c r="AJ72" s="121"/>
      <c r="AK72" s="121"/>
      <c r="AL72" s="121"/>
      <c r="AM72" s="121"/>
      <c r="AN72" s="121"/>
      <c r="AO72" s="121"/>
      <c r="AP72" s="121"/>
      <c r="AQ72" s="121"/>
      <c r="AR72" s="121"/>
      <c r="AS72" s="121"/>
      <c r="AT72" s="121"/>
      <c r="AU72" s="121"/>
      <c r="AV72" s="133">
        <v>33.523809523809533</v>
      </c>
      <c r="AW72" s="133">
        <v>32.854341736694678</v>
      </c>
      <c r="AX72" s="133">
        <v>32.450980392156865</v>
      </c>
      <c r="AY72" s="133">
        <v>34.064425770308119</v>
      </c>
      <c r="AZ72" s="133">
        <v>33.563025210084035</v>
      </c>
      <c r="BA72" s="133">
        <v>29.680672268907564</v>
      </c>
      <c r="BB72" s="133">
        <v>29.033613445378155</v>
      </c>
      <c r="BC72" s="133">
        <v>32.35574229691877</v>
      </c>
      <c r="BD72" s="133">
        <v>32.983193277310924</v>
      </c>
      <c r="BE72" s="133">
        <v>33.907563025210088</v>
      </c>
      <c r="BF72" s="133">
        <v>32.799999999999997</v>
      </c>
      <c r="BG72" s="133">
        <v>32.680672268907564</v>
      </c>
      <c r="BH72" s="133">
        <v>33.561800674815387</v>
      </c>
      <c r="BI72" s="133">
        <v>33.462184873949582</v>
      </c>
      <c r="BJ72" s="133">
        <v>32.890756302521012</v>
      </c>
      <c r="BK72" s="133">
        <v>32.739495798319332</v>
      </c>
      <c r="BL72" s="133">
        <v>31.806722689075634</v>
      </c>
      <c r="BM72" s="133">
        <v>31.462184873949578</v>
      </c>
      <c r="BN72" s="133">
        <v>33.210084033613448</v>
      </c>
      <c r="BO72" s="133">
        <v>33.812229370915034</v>
      </c>
      <c r="BP72" s="133">
        <v>32.739495798319332</v>
      </c>
      <c r="BQ72" s="133">
        <v>34.603141256502596</v>
      </c>
      <c r="BR72" s="133">
        <v>33.967724831534674</v>
      </c>
    </row>
    <row r="73" spans="1:70">
      <c r="A73" s="120" t="s">
        <v>894</v>
      </c>
      <c r="B73" s="121"/>
      <c r="C73" s="121"/>
      <c r="D73" s="121"/>
      <c r="E73" s="121"/>
      <c r="F73" s="121"/>
      <c r="G73" s="121"/>
      <c r="H73" s="121"/>
      <c r="I73" s="121"/>
      <c r="J73" s="121"/>
      <c r="K73" s="121"/>
      <c r="L73" s="121"/>
      <c r="M73" s="121"/>
      <c r="N73" s="121"/>
      <c r="O73" s="121"/>
      <c r="P73" s="121"/>
      <c r="Q73" s="121"/>
      <c r="R73" s="121"/>
      <c r="S73" s="121"/>
      <c r="T73" s="121"/>
      <c r="U73" s="121"/>
      <c r="V73" s="121"/>
      <c r="W73" s="121"/>
      <c r="X73" s="121"/>
      <c r="Y73" s="121"/>
      <c r="Z73" s="121"/>
      <c r="AA73" s="121"/>
      <c r="AB73" s="121"/>
      <c r="AC73" s="121"/>
      <c r="AD73" s="121"/>
      <c r="AE73" s="121"/>
      <c r="AF73" s="121"/>
      <c r="AG73" s="121"/>
      <c r="AH73" s="121"/>
      <c r="AI73" s="121"/>
      <c r="AJ73" s="121"/>
      <c r="AK73" s="121"/>
      <c r="AL73" s="121"/>
      <c r="AM73" s="121"/>
      <c r="AN73" s="121"/>
      <c r="AO73" s="121"/>
      <c r="AP73" s="121"/>
      <c r="AQ73" s="121"/>
      <c r="AR73" s="121"/>
      <c r="AS73" s="121"/>
      <c r="AT73" s="121"/>
      <c r="AU73" s="121"/>
      <c r="AV73" s="133">
        <v>40.18181818181818</v>
      </c>
      <c r="AW73" s="133">
        <v>39.326446280991732</v>
      </c>
      <c r="AX73" s="133">
        <v>40.690082644628099</v>
      </c>
      <c r="AY73" s="133">
        <v>42.033057851239668</v>
      </c>
      <c r="AZ73" s="133">
        <v>42.033057851239668</v>
      </c>
      <c r="BA73" s="133">
        <v>41.442148760330575</v>
      </c>
      <c r="BB73" s="133">
        <v>42.772727272727273</v>
      </c>
      <c r="BC73" s="133">
        <v>42.380165289256198</v>
      </c>
      <c r="BD73" s="133">
        <v>42.033057851239668</v>
      </c>
      <c r="BE73" s="133">
        <v>43.904958677685954</v>
      </c>
      <c r="BF73" s="133">
        <v>43.5</v>
      </c>
      <c r="BG73" s="133">
        <v>44.487603305785122</v>
      </c>
      <c r="BH73" s="133">
        <v>45.537266999895877</v>
      </c>
      <c r="BI73" s="133">
        <v>44.429752066115704</v>
      </c>
      <c r="BJ73" s="133">
        <v>44.537190082644628</v>
      </c>
      <c r="BK73" s="133">
        <v>46.280991735537192</v>
      </c>
      <c r="BL73" s="133">
        <v>45.619834710743802</v>
      </c>
      <c r="BM73" s="133">
        <v>48.041322314049587</v>
      </c>
      <c r="BN73" s="133">
        <v>48.768595041322314</v>
      </c>
      <c r="BO73" s="133">
        <v>47.254408914728685</v>
      </c>
      <c r="BP73" s="133">
        <v>43.942148760330582</v>
      </c>
      <c r="BQ73" s="133">
        <v>50.049639585822369</v>
      </c>
      <c r="BR73" s="133">
        <v>49.026453900709221</v>
      </c>
    </row>
    <row r="74" spans="1:70">
      <c r="A74" s="120" t="s">
        <v>895</v>
      </c>
      <c r="B74" s="121"/>
      <c r="C74" s="121"/>
      <c r="D74" s="121"/>
      <c r="E74" s="121"/>
      <c r="F74" s="121"/>
      <c r="G74" s="121"/>
      <c r="H74" s="121"/>
      <c r="I74" s="121"/>
      <c r="J74" s="121"/>
      <c r="K74" s="121"/>
      <c r="L74" s="121"/>
      <c r="M74" s="121"/>
      <c r="N74" s="121"/>
      <c r="O74" s="121"/>
      <c r="P74" s="121"/>
      <c r="Q74" s="121"/>
      <c r="R74" s="121"/>
      <c r="S74" s="121"/>
      <c r="T74" s="121"/>
      <c r="U74" s="121"/>
      <c r="V74" s="121"/>
      <c r="W74" s="121"/>
      <c r="X74" s="121"/>
      <c r="Y74" s="121"/>
      <c r="Z74" s="121"/>
      <c r="AA74" s="121"/>
      <c r="AB74" s="121"/>
      <c r="AC74" s="121"/>
      <c r="AD74" s="121"/>
      <c r="AE74" s="121"/>
      <c r="AF74" s="121"/>
      <c r="AG74" s="121"/>
      <c r="AH74" s="121"/>
      <c r="AI74" s="121"/>
      <c r="AJ74" s="121"/>
      <c r="AK74" s="121"/>
      <c r="AL74" s="121"/>
      <c r="AM74" s="121"/>
      <c r="AN74" s="121"/>
      <c r="AO74" s="121"/>
      <c r="AP74" s="121"/>
      <c r="AQ74" s="121"/>
      <c r="AR74" s="121"/>
      <c r="AS74" s="121"/>
      <c r="AT74" s="121"/>
      <c r="AU74" s="121"/>
      <c r="AV74" s="133">
        <v>56.107438016528931</v>
      </c>
      <c r="AW74" s="133">
        <v>46.53168044077136</v>
      </c>
      <c r="AX74" s="133">
        <v>45.900826446280995</v>
      </c>
      <c r="AY74" s="133">
        <v>49.0633608815427</v>
      </c>
      <c r="AZ74" s="133">
        <v>49.931129476584019</v>
      </c>
      <c r="BA74" s="133">
        <v>49.931129476584019</v>
      </c>
      <c r="BB74" s="133">
        <v>49.548209366391191</v>
      </c>
      <c r="BC74" s="133">
        <v>51.809917355371901</v>
      </c>
      <c r="BD74" s="133">
        <v>50.842975206611577</v>
      </c>
      <c r="BE74" s="133">
        <v>50.823691460055102</v>
      </c>
      <c r="BF74" s="133">
        <v>51.01</v>
      </c>
      <c r="BG74" s="133">
        <v>46.495867768595041</v>
      </c>
      <c r="BH74" s="133">
        <v>45.009589566551597</v>
      </c>
      <c r="BI74" s="133">
        <v>39.743801652892564</v>
      </c>
      <c r="BJ74" s="133">
        <v>39.743801652892564</v>
      </c>
      <c r="BK74" s="133">
        <v>40.694214876033058</v>
      </c>
      <c r="BL74" s="133">
        <v>36.471074380165291</v>
      </c>
      <c r="BM74" s="133">
        <v>36.917355371900825</v>
      </c>
      <c r="BN74" s="133">
        <v>37.727272727272727</v>
      </c>
      <c r="BO74" s="133">
        <v>39.059614325068878</v>
      </c>
      <c r="BP74" s="133">
        <v>42.47933884297521</v>
      </c>
      <c r="BQ74" s="133">
        <v>39.958369580977227</v>
      </c>
      <c r="BR74" s="133">
        <v>42.220414296447352</v>
      </c>
    </row>
    <row r="75" spans="1:70">
      <c r="A75" s="120" t="s">
        <v>896</v>
      </c>
      <c r="B75" s="121"/>
      <c r="C75" s="121"/>
      <c r="D75" s="121"/>
      <c r="E75" s="121"/>
      <c r="F75" s="121"/>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c r="AD75" s="121"/>
      <c r="AE75" s="121"/>
      <c r="AF75" s="121"/>
      <c r="AG75" s="121"/>
      <c r="AH75" s="121"/>
      <c r="AI75" s="121"/>
      <c r="AJ75" s="121"/>
      <c r="AK75" s="121"/>
      <c r="AL75" s="121"/>
      <c r="AM75" s="121"/>
      <c r="AN75" s="121"/>
      <c r="AO75" s="121"/>
      <c r="AP75" s="121"/>
      <c r="AQ75" s="121"/>
      <c r="AR75" s="121"/>
      <c r="AS75" s="121"/>
      <c r="AT75" s="121"/>
      <c r="AU75" s="121"/>
      <c r="AV75" s="133">
        <v>46.411111111111111</v>
      </c>
      <c r="AW75" s="133">
        <v>47.216666666666669</v>
      </c>
      <c r="AX75" s="133">
        <v>45.708333333333336</v>
      </c>
      <c r="AY75" s="133">
        <v>45.605555555555554</v>
      </c>
      <c r="AZ75" s="133">
        <v>44.669444444444444</v>
      </c>
      <c r="BA75" s="133">
        <v>42.558333333333337</v>
      </c>
      <c r="BB75" s="133">
        <v>38.347222222222229</v>
      </c>
      <c r="BC75" s="133">
        <v>39.113888888888894</v>
      </c>
      <c r="BD75" s="133">
        <v>38.833333333333336</v>
      </c>
      <c r="BE75" s="133">
        <v>35.733333333333334</v>
      </c>
      <c r="BF75" s="133">
        <v>35.61</v>
      </c>
      <c r="BG75" s="133">
        <v>36.333333333333336</v>
      </c>
      <c r="BH75" s="133">
        <v>34.702561472508627</v>
      </c>
      <c r="BI75" s="133">
        <v>35.383333333333333</v>
      </c>
      <c r="BJ75" s="133">
        <v>42.1</v>
      </c>
      <c r="BK75" s="133">
        <v>35.93333333333333</v>
      </c>
      <c r="BL75" s="133">
        <v>34.108333333333334</v>
      </c>
      <c r="BM75" s="133">
        <v>35.9</v>
      </c>
      <c r="BN75" s="133">
        <v>35.908333333333339</v>
      </c>
      <c r="BO75" s="133">
        <v>36.633136084641677</v>
      </c>
      <c r="BP75" s="133">
        <v>33.43333333333333</v>
      </c>
      <c r="BQ75" s="133">
        <v>32.564203505865258</v>
      </c>
      <c r="BR75" s="133">
        <v>34.156740335190065</v>
      </c>
    </row>
    <row r="76" spans="1:70">
      <c r="A76" s="120" t="s">
        <v>897</v>
      </c>
      <c r="B76" s="120"/>
      <c r="C76" s="120"/>
      <c r="D76" s="120"/>
      <c r="E76" s="120"/>
      <c r="F76" s="120"/>
      <c r="G76" s="120"/>
      <c r="H76" s="120"/>
      <c r="I76" s="120"/>
      <c r="J76" s="120"/>
      <c r="K76" s="120"/>
      <c r="L76" s="120"/>
      <c r="M76" s="120"/>
      <c r="N76" s="120"/>
      <c r="O76" s="120"/>
      <c r="P76" s="120"/>
      <c r="Q76" s="120"/>
      <c r="R76" s="120"/>
      <c r="S76" s="120"/>
      <c r="T76" s="120"/>
      <c r="U76" s="120"/>
      <c r="V76" s="120"/>
      <c r="W76" s="120"/>
      <c r="X76" s="120"/>
      <c r="Y76" s="120"/>
      <c r="Z76" s="120"/>
      <c r="AA76" s="120"/>
      <c r="AB76" s="120"/>
      <c r="AC76" s="120"/>
      <c r="AD76" s="120"/>
      <c r="AE76" s="120"/>
      <c r="AF76" s="120"/>
      <c r="AG76" s="120"/>
      <c r="AH76" s="120"/>
      <c r="AI76" s="120"/>
      <c r="AJ76" s="120"/>
      <c r="AK76" s="120"/>
      <c r="AL76" s="120"/>
      <c r="AM76" s="120"/>
      <c r="AN76" s="120"/>
      <c r="AO76" s="120"/>
      <c r="AP76" s="120"/>
      <c r="AQ76" s="120"/>
      <c r="AR76" s="120"/>
      <c r="AS76" s="120"/>
      <c r="AT76" s="120"/>
      <c r="AU76" s="120"/>
      <c r="AV76" s="133">
        <v>44.230352303523034</v>
      </c>
      <c r="AW76" s="133">
        <v>44.230352303523034</v>
      </c>
      <c r="AX76" s="133">
        <v>42.56368563685637</v>
      </c>
      <c r="AY76" s="133">
        <v>42.56368563685637</v>
      </c>
      <c r="AZ76" s="133">
        <v>42.56368563685637</v>
      </c>
      <c r="BA76" s="133">
        <v>44.577235772357731</v>
      </c>
      <c r="BB76" s="133">
        <v>42.631436314363143</v>
      </c>
      <c r="BC76" s="133">
        <v>42.631436314363143</v>
      </c>
      <c r="BD76" s="133">
        <v>42.631436314363143</v>
      </c>
      <c r="BE76" s="133">
        <v>42.631436314363143</v>
      </c>
      <c r="BF76" s="133">
        <v>42.63</v>
      </c>
      <c r="BG76" s="133">
        <v>43.336088154269973</v>
      </c>
      <c r="BH76" s="133">
        <v>43.337263544536277</v>
      </c>
      <c r="BI76" s="133">
        <v>42.632592592592594</v>
      </c>
      <c r="BJ76" s="133">
        <v>40.967479674796749</v>
      </c>
      <c r="BK76" s="133">
        <v>40.967479674796749</v>
      </c>
      <c r="BL76" s="133">
        <v>40.967479674796749</v>
      </c>
      <c r="BM76" s="133">
        <v>40.967479674796749</v>
      </c>
      <c r="BN76" s="133">
        <v>40.967479674796749</v>
      </c>
      <c r="BO76" s="133">
        <v>40.965022583559168</v>
      </c>
      <c r="BP76" s="133">
        <v>40.967479674796749</v>
      </c>
      <c r="BQ76" s="133">
        <v>42.632592592592594</v>
      </c>
      <c r="BR76" s="133">
        <v>43.699259259259257</v>
      </c>
    </row>
    <row r="79" spans="1:70">
      <c r="A79" s="108" t="s">
        <v>909</v>
      </c>
      <c r="B79" s="109"/>
      <c r="C79" s="109"/>
      <c r="D79" s="109"/>
      <c r="E79" s="109"/>
      <c r="F79" s="109"/>
      <c r="G79" s="109"/>
      <c r="H79" s="109"/>
      <c r="I79" s="109"/>
      <c r="J79" s="109"/>
      <c r="K79" s="109"/>
      <c r="L79" s="109"/>
      <c r="M79" s="109"/>
      <c r="N79" s="109"/>
      <c r="O79" s="109"/>
      <c r="P79" s="109"/>
      <c r="Q79" s="109"/>
      <c r="R79" s="109"/>
      <c r="S79" s="109"/>
      <c r="T79" s="109"/>
      <c r="U79" s="109"/>
      <c r="V79" s="109"/>
      <c r="W79" s="109"/>
      <c r="X79" s="109"/>
      <c r="Y79" s="109"/>
      <c r="Z79" s="109"/>
      <c r="AA79" s="109"/>
      <c r="AB79" s="109"/>
      <c r="AC79" s="109"/>
      <c r="AD79" s="109"/>
      <c r="AE79" s="109"/>
      <c r="AF79" s="109"/>
      <c r="AG79" s="109"/>
      <c r="AH79" s="109"/>
      <c r="AI79" s="109"/>
      <c r="AJ79" s="109"/>
      <c r="AK79" s="109"/>
      <c r="AL79" s="109"/>
      <c r="AM79" s="109"/>
      <c r="AN79" s="109"/>
      <c r="AO79" s="109"/>
      <c r="AP79" s="109"/>
      <c r="AQ79" s="109"/>
      <c r="AR79" s="109"/>
      <c r="AS79" s="109"/>
      <c r="AT79" s="109"/>
      <c r="AU79" s="109"/>
      <c r="AV79" s="109"/>
      <c r="AW79" s="109"/>
      <c r="AX79" s="109"/>
      <c r="AY79" s="110"/>
      <c r="AZ79" s="110"/>
      <c r="BA79" s="110"/>
      <c r="BB79" s="110"/>
      <c r="BC79" s="110"/>
      <c r="BD79" s="110"/>
      <c r="BE79" s="110"/>
      <c r="BF79" s="110"/>
      <c r="BG79" s="110"/>
      <c r="BH79" s="110"/>
      <c r="BI79" s="110"/>
      <c r="BJ79" s="110"/>
      <c r="BK79" s="111"/>
      <c r="BL79" s="111"/>
      <c r="BM79" s="111"/>
      <c r="BN79" s="111"/>
      <c r="BO79" s="111"/>
      <c r="BP79" s="111"/>
      <c r="BQ79" s="111"/>
      <c r="BR79" s="111"/>
    </row>
    <row r="81" spans="1:70">
      <c r="A81" s="13" t="s">
        <v>910</v>
      </c>
      <c r="B81" s="136"/>
      <c r="C81" s="136"/>
      <c r="D81" s="136"/>
      <c r="E81" s="136"/>
      <c r="F81" s="136"/>
      <c r="G81" s="136"/>
      <c r="H81" s="136"/>
      <c r="I81" s="136"/>
      <c r="J81" s="136"/>
      <c r="K81" s="136"/>
      <c r="L81" s="136"/>
      <c r="M81" s="136"/>
      <c r="N81" s="136"/>
      <c r="O81" s="136"/>
      <c r="P81" s="136"/>
      <c r="Q81" s="136"/>
      <c r="R81" s="136"/>
      <c r="S81" s="136"/>
      <c r="T81" s="136"/>
      <c r="U81" s="136"/>
      <c r="V81" s="136"/>
      <c r="W81" s="136"/>
      <c r="X81" s="136"/>
      <c r="Y81" s="136"/>
      <c r="Z81" s="136"/>
      <c r="AA81" s="136"/>
      <c r="AB81" s="136"/>
      <c r="AC81" s="136"/>
      <c r="AD81" s="136"/>
      <c r="AE81" s="136"/>
      <c r="AF81" s="136"/>
      <c r="AG81" s="136"/>
      <c r="AH81" s="136"/>
      <c r="AI81" s="136"/>
      <c r="AJ81" s="136"/>
      <c r="AK81" s="136"/>
      <c r="AL81" s="136"/>
      <c r="AM81" s="136"/>
      <c r="AN81" s="136"/>
      <c r="AO81" s="136"/>
      <c r="AP81" s="137"/>
      <c r="AQ81" s="137"/>
      <c r="AR81" s="137"/>
      <c r="AS81" s="137"/>
      <c r="AT81" s="137"/>
      <c r="AU81" s="137"/>
      <c r="AV81" s="137" t="s">
        <v>861</v>
      </c>
      <c r="AW81" s="137" t="s">
        <v>911</v>
      </c>
      <c r="AX81" s="137" t="s">
        <v>912</v>
      </c>
      <c r="AY81" s="137" t="s">
        <v>913</v>
      </c>
      <c r="AZ81" s="114" t="s">
        <v>914</v>
      </c>
      <c r="BA81" s="114" t="s">
        <v>488</v>
      </c>
    </row>
    <row r="82" spans="1:70">
      <c r="A82" s="138" t="s">
        <v>915</v>
      </c>
      <c r="B82" s="120"/>
      <c r="C82" s="120"/>
      <c r="D82" s="120"/>
      <c r="E82" s="120"/>
      <c r="F82" s="120"/>
      <c r="G82" s="120"/>
      <c r="H82" s="120"/>
      <c r="I82" s="120"/>
      <c r="J82" s="120"/>
      <c r="K82" s="120"/>
      <c r="L82" s="120"/>
      <c r="M82" s="120"/>
      <c r="N82" s="120"/>
      <c r="O82" s="120"/>
      <c r="P82" s="120"/>
      <c r="Q82" s="120"/>
      <c r="R82" s="120"/>
      <c r="S82" s="120"/>
      <c r="T82" s="120"/>
      <c r="U82" s="120"/>
      <c r="V82" s="120"/>
      <c r="W82" s="120"/>
      <c r="X82" s="120"/>
      <c r="Y82" s="120"/>
      <c r="Z82" s="120"/>
      <c r="AA82" s="120"/>
      <c r="AB82" s="120"/>
      <c r="AC82" s="120"/>
      <c r="AD82" s="120"/>
      <c r="AE82" s="120"/>
      <c r="AF82" s="120"/>
      <c r="AG82" s="120"/>
      <c r="AH82" s="120"/>
      <c r="AI82" s="120"/>
      <c r="AJ82" s="120"/>
      <c r="AK82" s="120"/>
      <c r="AL82" s="120"/>
      <c r="AM82" s="120"/>
      <c r="AN82" s="120"/>
      <c r="AO82" s="120"/>
      <c r="AP82" s="139"/>
      <c r="AQ82" s="139"/>
      <c r="AR82" s="139"/>
      <c r="AS82" s="139"/>
      <c r="AT82" s="139"/>
      <c r="AU82" s="139"/>
      <c r="AV82" s="140">
        <v>13.49</v>
      </c>
      <c r="AW82" s="140">
        <v>0</v>
      </c>
      <c r="AX82" s="140">
        <v>0</v>
      </c>
      <c r="AY82" s="140">
        <v>0</v>
      </c>
      <c r="AZ82" s="140">
        <v>0</v>
      </c>
      <c r="BA82" s="140">
        <v>13.49</v>
      </c>
    </row>
    <row r="83" spans="1:70">
      <c r="A83" s="138" t="s">
        <v>916</v>
      </c>
      <c r="B83" s="120"/>
      <c r="C83" s="120"/>
      <c r="D83" s="120"/>
      <c r="E83" s="120"/>
      <c r="F83" s="120"/>
      <c r="G83" s="120"/>
      <c r="H83" s="120"/>
      <c r="I83" s="120"/>
      <c r="J83" s="120"/>
      <c r="K83" s="120"/>
      <c r="L83" s="120"/>
      <c r="M83" s="120"/>
      <c r="N83" s="120"/>
      <c r="O83" s="120"/>
      <c r="P83" s="120"/>
      <c r="Q83" s="120"/>
      <c r="R83" s="120"/>
      <c r="S83" s="120"/>
      <c r="T83" s="120"/>
      <c r="U83" s="120"/>
      <c r="V83" s="120"/>
      <c r="W83" s="120"/>
      <c r="X83" s="120"/>
      <c r="Y83" s="120"/>
      <c r="Z83" s="120"/>
      <c r="AA83" s="120"/>
      <c r="AB83" s="120"/>
      <c r="AC83" s="120"/>
      <c r="AD83" s="120"/>
      <c r="AE83" s="120"/>
      <c r="AF83" s="120"/>
      <c r="AG83" s="120"/>
      <c r="AH83" s="120"/>
      <c r="AI83" s="120"/>
      <c r="AJ83" s="120"/>
      <c r="AK83" s="120"/>
      <c r="AL83" s="120"/>
      <c r="AM83" s="120"/>
      <c r="AN83" s="120"/>
      <c r="AO83" s="141"/>
      <c r="AP83" s="139"/>
      <c r="AQ83" s="139"/>
      <c r="AR83" s="139"/>
      <c r="AS83" s="139"/>
      <c r="AT83" s="139"/>
      <c r="AU83" s="139"/>
      <c r="AV83" s="140">
        <v>13.99</v>
      </c>
      <c r="AW83" s="140">
        <v>0</v>
      </c>
      <c r="AX83" s="140">
        <v>0</v>
      </c>
      <c r="AY83" s="140">
        <v>4.4000000000000004</v>
      </c>
      <c r="AZ83" s="140">
        <v>0</v>
      </c>
      <c r="BA83" s="140">
        <v>13.99</v>
      </c>
    </row>
    <row r="84" spans="1:70">
      <c r="A84" s="138" t="s">
        <v>630</v>
      </c>
      <c r="B84" s="120"/>
      <c r="C84" s="120"/>
      <c r="D84" s="120"/>
      <c r="E84" s="120"/>
      <c r="F84" s="120"/>
      <c r="G84" s="120"/>
      <c r="H84" s="120"/>
      <c r="I84" s="120"/>
      <c r="J84" s="120"/>
      <c r="K84" s="120"/>
      <c r="L84" s="120"/>
      <c r="M84" s="120"/>
      <c r="N84" s="120"/>
      <c r="O84" s="120"/>
      <c r="P84" s="120"/>
      <c r="Q84" s="120"/>
      <c r="R84" s="120"/>
      <c r="S84" s="120"/>
      <c r="T84" s="120"/>
      <c r="U84" s="120"/>
      <c r="V84" s="120"/>
      <c r="W84" s="120"/>
      <c r="X84" s="120"/>
      <c r="Y84" s="120"/>
      <c r="Z84" s="120"/>
      <c r="AA84" s="120"/>
      <c r="AB84" s="120"/>
      <c r="AC84" s="120"/>
      <c r="AD84" s="120"/>
      <c r="AE84" s="120"/>
      <c r="AF84" s="120"/>
      <c r="AG84" s="120"/>
      <c r="AH84" s="120"/>
      <c r="AI84" s="120"/>
      <c r="AJ84" s="120"/>
      <c r="AK84" s="120"/>
      <c r="AL84" s="120"/>
      <c r="AM84" s="120"/>
      <c r="AN84" s="120"/>
      <c r="AO84" s="120"/>
      <c r="AP84" s="139"/>
      <c r="AQ84" s="139"/>
      <c r="AR84" s="139"/>
      <c r="AS84" s="139"/>
      <c r="AT84" s="139"/>
      <c r="AU84" s="139"/>
      <c r="AV84" s="140">
        <v>16.294642857142858</v>
      </c>
      <c r="AW84" s="140">
        <v>0</v>
      </c>
      <c r="AX84" s="140">
        <v>0</v>
      </c>
      <c r="AY84" s="140">
        <v>0</v>
      </c>
      <c r="AZ84" s="140">
        <v>0</v>
      </c>
      <c r="BA84" s="140">
        <v>16.294642857142858</v>
      </c>
    </row>
    <row r="85" spans="1:70">
      <c r="A85" s="120" t="s">
        <v>73</v>
      </c>
      <c r="B85" s="120"/>
      <c r="C85" s="120"/>
      <c r="D85" s="120"/>
      <c r="E85" s="120"/>
      <c r="F85" s="120"/>
      <c r="G85" s="120"/>
      <c r="H85" s="120"/>
      <c r="I85" s="120"/>
      <c r="J85" s="120"/>
      <c r="K85" s="120"/>
      <c r="L85" s="120"/>
      <c r="M85" s="120"/>
      <c r="N85" s="120"/>
      <c r="O85" s="120"/>
      <c r="P85" s="120"/>
      <c r="Q85" s="120"/>
      <c r="R85" s="120"/>
      <c r="S85" s="120"/>
      <c r="T85" s="120"/>
      <c r="U85" s="120"/>
      <c r="V85" s="120"/>
      <c r="W85" s="120"/>
      <c r="X85" s="120"/>
      <c r="Y85" s="120"/>
      <c r="Z85" s="120"/>
      <c r="AA85" s="120"/>
      <c r="AB85" s="120"/>
      <c r="AC85" s="120"/>
      <c r="AD85" s="120"/>
      <c r="AE85" s="120"/>
      <c r="AF85" s="120"/>
      <c r="AG85" s="120"/>
      <c r="AH85" s="120"/>
      <c r="AI85" s="120"/>
      <c r="AJ85" s="120"/>
      <c r="AK85" s="120"/>
      <c r="AL85" s="120"/>
      <c r="AM85" s="120"/>
      <c r="AN85" s="120"/>
      <c r="AO85" s="120"/>
      <c r="AP85" s="139"/>
      <c r="AQ85" s="139"/>
      <c r="AR85" s="139"/>
      <c r="AS85" s="139"/>
      <c r="AT85" s="139"/>
      <c r="AU85" s="139"/>
      <c r="AV85" s="140">
        <v>15.86</v>
      </c>
      <c r="AW85" s="140">
        <v>0</v>
      </c>
      <c r="AX85" s="140">
        <v>0</v>
      </c>
      <c r="AY85" s="140">
        <v>0</v>
      </c>
      <c r="AZ85" s="140">
        <v>0</v>
      </c>
      <c r="BA85" s="140">
        <v>20.2630952380952</v>
      </c>
    </row>
    <row r="86" spans="1:70">
      <c r="A86" s="120" t="s">
        <v>107</v>
      </c>
      <c r="B86" s="120"/>
      <c r="C86" s="120"/>
      <c r="D86" s="120"/>
      <c r="E86" s="120"/>
      <c r="F86" s="120"/>
      <c r="G86" s="120"/>
      <c r="H86" s="120"/>
      <c r="I86" s="120"/>
      <c r="J86" s="120"/>
      <c r="K86" s="120"/>
      <c r="L86" s="120"/>
      <c r="M86" s="120"/>
      <c r="N86" s="120"/>
      <c r="O86" s="120"/>
      <c r="P86" s="120"/>
      <c r="Q86" s="120"/>
      <c r="R86" s="120"/>
      <c r="S86" s="120"/>
      <c r="T86" s="120"/>
      <c r="U86" s="120"/>
      <c r="V86" s="120"/>
      <c r="W86" s="120"/>
      <c r="X86" s="120"/>
      <c r="Y86" s="120"/>
      <c r="Z86" s="120"/>
      <c r="AA86" s="120"/>
      <c r="AB86" s="120"/>
      <c r="AC86" s="120"/>
      <c r="AD86" s="120"/>
      <c r="AE86" s="120"/>
      <c r="AF86" s="120"/>
      <c r="AG86" s="120"/>
      <c r="AH86" s="120"/>
      <c r="AI86" s="120"/>
      <c r="AJ86" s="120"/>
      <c r="AK86" s="120"/>
      <c r="AL86" s="120"/>
      <c r="AM86" s="120"/>
      <c r="AN86" s="120"/>
      <c r="AO86" s="120"/>
      <c r="AP86" s="139"/>
      <c r="AQ86" s="139"/>
      <c r="AR86" s="139"/>
      <c r="AS86" s="139"/>
      <c r="AT86" s="139"/>
      <c r="AU86" s="139"/>
      <c r="AV86" s="140">
        <v>21.726190476190478</v>
      </c>
      <c r="AW86" s="140">
        <v>0</v>
      </c>
      <c r="AX86" s="140">
        <v>0</v>
      </c>
      <c r="AY86" s="140">
        <v>0</v>
      </c>
      <c r="AZ86" s="140">
        <v>0</v>
      </c>
      <c r="BA86" s="140">
        <v>21.726190476190478</v>
      </c>
    </row>
    <row r="88" spans="1:70">
      <c r="AP88" s="142"/>
      <c r="AQ88" s="142"/>
      <c r="AR88" s="142"/>
      <c r="AS88" s="142"/>
      <c r="AT88" s="142"/>
      <c r="AU88" s="142"/>
      <c r="AV88" s="142"/>
      <c r="AW88" s="142"/>
      <c r="AX88" s="142"/>
      <c r="AY88" s="142"/>
      <c r="AZ88" s="142"/>
      <c r="BA88" s="142"/>
      <c r="BB88" s="142"/>
      <c r="BC88" s="142"/>
      <c r="BD88" s="142"/>
      <c r="BE88" s="142"/>
      <c r="BF88" s="142"/>
      <c r="BG88" s="142"/>
      <c r="BH88" s="142"/>
    </row>
    <row r="89" spans="1:70">
      <c r="A89" s="13" t="s">
        <v>910</v>
      </c>
      <c r="B89" s="136"/>
      <c r="C89" s="136"/>
      <c r="D89" s="136"/>
      <c r="E89" s="136"/>
      <c r="F89" s="136"/>
      <c r="G89" s="136"/>
      <c r="H89" s="136"/>
      <c r="I89" s="136"/>
      <c r="J89" s="136"/>
      <c r="K89" s="136"/>
      <c r="L89" s="136"/>
      <c r="M89" s="136"/>
      <c r="N89" s="136"/>
      <c r="O89" s="136"/>
      <c r="P89" s="136"/>
      <c r="Q89" s="136"/>
      <c r="R89" s="136"/>
      <c r="S89" s="136"/>
      <c r="T89" s="136"/>
      <c r="U89" s="136"/>
      <c r="V89" s="136"/>
      <c r="W89" s="136"/>
      <c r="X89" s="136"/>
      <c r="Y89" s="136"/>
      <c r="Z89" s="136"/>
      <c r="AA89" s="136"/>
      <c r="AB89" s="136"/>
      <c r="AC89" s="136"/>
      <c r="AD89" s="136"/>
      <c r="AE89" s="136"/>
      <c r="AF89" s="136"/>
      <c r="AG89" s="136"/>
      <c r="AH89" s="136"/>
      <c r="AI89" s="136"/>
      <c r="AJ89" s="136"/>
      <c r="AK89" s="136"/>
      <c r="AL89" s="136"/>
      <c r="AM89" s="136"/>
      <c r="AN89" s="136"/>
      <c r="AO89" s="136"/>
      <c r="AP89" s="137"/>
      <c r="AQ89" s="137"/>
      <c r="AR89" s="137"/>
      <c r="AS89" s="137"/>
      <c r="AT89" s="137"/>
      <c r="AU89" s="137"/>
      <c r="AV89" s="137" t="s">
        <v>869</v>
      </c>
      <c r="AW89" s="137" t="s">
        <v>870</v>
      </c>
      <c r="AX89" s="137" t="s">
        <v>871</v>
      </c>
      <c r="AY89" s="137" t="s">
        <v>872</v>
      </c>
      <c r="AZ89" s="114" t="s">
        <v>873</v>
      </c>
      <c r="BA89" s="114" t="s">
        <v>874</v>
      </c>
      <c r="BB89" s="114" t="s">
        <v>875</v>
      </c>
      <c r="BC89" s="114" t="s">
        <v>876</v>
      </c>
      <c r="BD89" s="114" t="s">
        <v>877</v>
      </c>
      <c r="BE89" s="114" t="s">
        <v>878</v>
      </c>
      <c r="BF89" s="114" t="s">
        <v>879</v>
      </c>
      <c r="BG89" s="114" t="s">
        <v>880</v>
      </c>
      <c r="BH89" s="114" t="s">
        <v>881</v>
      </c>
      <c r="BI89" s="114" t="s">
        <v>882</v>
      </c>
      <c r="BJ89" s="114" t="s">
        <v>883</v>
      </c>
      <c r="BK89" s="114" t="s">
        <v>884</v>
      </c>
      <c r="BL89" s="114" t="s">
        <v>885</v>
      </c>
      <c r="BM89" s="114" t="s">
        <v>886</v>
      </c>
      <c r="BN89" s="114" t="s">
        <v>887</v>
      </c>
      <c r="BO89" s="114" t="s">
        <v>888</v>
      </c>
      <c r="BP89" s="114" t="s">
        <v>889</v>
      </c>
      <c r="BQ89" s="114" t="s">
        <v>890</v>
      </c>
      <c r="BR89" s="114" t="s">
        <v>891</v>
      </c>
    </row>
    <row r="90" spans="1:70">
      <c r="A90" s="138" t="s">
        <v>892</v>
      </c>
      <c r="B90" s="120"/>
      <c r="C90" s="120"/>
      <c r="D90" s="120"/>
      <c r="E90" s="120"/>
      <c r="F90" s="120"/>
      <c r="G90" s="120"/>
      <c r="H90" s="120"/>
      <c r="I90" s="120"/>
      <c r="J90" s="120"/>
      <c r="K90" s="120"/>
      <c r="L90" s="120"/>
      <c r="M90" s="120"/>
      <c r="N90" s="120"/>
      <c r="O90" s="120"/>
      <c r="P90" s="120"/>
      <c r="Q90" s="120"/>
      <c r="R90" s="120"/>
      <c r="S90" s="120"/>
      <c r="T90" s="120"/>
      <c r="U90" s="120"/>
      <c r="V90" s="120"/>
      <c r="W90" s="120"/>
      <c r="X90" s="120"/>
      <c r="Y90" s="120"/>
      <c r="Z90" s="120"/>
      <c r="AA90" s="120"/>
      <c r="AB90" s="120"/>
      <c r="AC90" s="120"/>
      <c r="AD90" s="120"/>
      <c r="AE90" s="120"/>
      <c r="AF90" s="120"/>
      <c r="AG90" s="120"/>
      <c r="AH90" s="120"/>
      <c r="AI90" s="120"/>
      <c r="AJ90" s="120"/>
      <c r="AK90" s="120"/>
      <c r="AL90" s="120"/>
      <c r="AM90" s="120"/>
      <c r="AN90" s="120"/>
      <c r="AO90" s="120"/>
      <c r="AP90" s="139"/>
      <c r="AQ90" s="139"/>
      <c r="AR90" s="139"/>
      <c r="AS90" s="139"/>
      <c r="AT90" s="139"/>
      <c r="AU90" s="139"/>
      <c r="AV90" s="140">
        <v>32.832000000000001</v>
      </c>
      <c r="AW90" s="140">
        <v>32.832000000000001</v>
      </c>
      <c r="AX90" s="140">
        <v>32.832000000000001</v>
      </c>
      <c r="AY90" s="140">
        <v>32.832000000000001</v>
      </c>
      <c r="AZ90" s="140">
        <v>32.832000000000001</v>
      </c>
      <c r="BA90" s="140">
        <v>21</v>
      </c>
      <c r="BB90" s="140">
        <v>21</v>
      </c>
      <c r="BC90" s="140">
        <v>21</v>
      </c>
      <c r="BD90" s="140">
        <v>20.928000000000001</v>
      </c>
      <c r="BE90" s="140">
        <v>0</v>
      </c>
      <c r="BF90" s="140">
        <v>0</v>
      </c>
      <c r="BG90" s="140">
        <v>0</v>
      </c>
      <c r="BH90" s="140">
        <v>0</v>
      </c>
      <c r="BI90" s="140">
        <v>0</v>
      </c>
      <c r="BJ90" s="140">
        <v>0</v>
      </c>
      <c r="BK90" s="140">
        <v>0</v>
      </c>
      <c r="BL90" s="140">
        <v>0</v>
      </c>
      <c r="BM90" s="140">
        <v>0</v>
      </c>
      <c r="BN90" s="140">
        <v>0</v>
      </c>
      <c r="BO90" s="140">
        <v>0</v>
      </c>
      <c r="BP90" s="140">
        <v>0</v>
      </c>
      <c r="BQ90" s="140">
        <v>0</v>
      </c>
      <c r="BR90" s="140">
        <v>0</v>
      </c>
    </row>
    <row r="91" spans="1:70">
      <c r="A91" s="138" t="s">
        <v>893</v>
      </c>
      <c r="B91" s="120"/>
      <c r="C91" s="120"/>
      <c r="D91" s="120"/>
      <c r="E91" s="120"/>
      <c r="F91" s="120"/>
      <c r="G91" s="120"/>
      <c r="H91" s="120"/>
      <c r="I91" s="120"/>
      <c r="J91" s="120"/>
      <c r="K91" s="120"/>
      <c r="L91" s="120"/>
      <c r="M91" s="120"/>
      <c r="N91" s="120"/>
      <c r="O91" s="120"/>
      <c r="P91" s="120"/>
      <c r="Q91" s="120"/>
      <c r="R91" s="120"/>
      <c r="S91" s="120"/>
      <c r="T91" s="120"/>
      <c r="U91" s="120"/>
      <c r="V91" s="120"/>
      <c r="W91" s="120"/>
      <c r="X91" s="120"/>
      <c r="Y91" s="120"/>
      <c r="Z91" s="120"/>
      <c r="AA91" s="120"/>
      <c r="AB91" s="120"/>
      <c r="AC91" s="120"/>
      <c r="AD91" s="120"/>
      <c r="AE91" s="120"/>
      <c r="AF91" s="120"/>
      <c r="AG91" s="120"/>
      <c r="AH91" s="120"/>
      <c r="AI91" s="120"/>
      <c r="AJ91" s="120"/>
      <c r="AK91" s="120"/>
      <c r="AL91" s="120"/>
      <c r="AM91" s="120"/>
      <c r="AN91" s="120"/>
      <c r="AO91" s="141"/>
      <c r="AP91" s="139"/>
      <c r="AQ91" s="139"/>
      <c r="AR91" s="139"/>
      <c r="AS91" s="139"/>
      <c r="AT91" s="139"/>
      <c r="AU91" s="139"/>
      <c r="AV91" s="140">
        <v>22.246498599439775</v>
      </c>
      <c r="AW91" s="140">
        <v>21.355742296918766</v>
      </c>
      <c r="AX91" s="140">
        <v>19.834733893557427</v>
      </c>
      <c r="AY91" s="140">
        <v>16.15126050420168</v>
      </c>
      <c r="AZ91" s="140">
        <v>13.896358543417366</v>
      </c>
      <c r="BA91" s="140">
        <v>13.896358543417366</v>
      </c>
      <c r="BB91" s="140">
        <v>13.896358543417366</v>
      </c>
      <c r="BC91" s="140">
        <v>13.896358543417366</v>
      </c>
      <c r="BD91" s="140">
        <v>13.949579831932775</v>
      </c>
      <c r="BE91" s="140">
        <v>11.478991596638656</v>
      </c>
      <c r="BF91" s="140">
        <v>11.5</v>
      </c>
      <c r="BG91" s="140">
        <v>11.319327731092438</v>
      </c>
      <c r="BH91" s="140">
        <v>11.319327731092438</v>
      </c>
      <c r="BI91" s="140">
        <v>10.663865546218487</v>
      </c>
      <c r="BJ91" s="140">
        <v>10.596638655462185</v>
      </c>
      <c r="BK91" s="140">
        <v>10.54621848739496</v>
      </c>
      <c r="BL91" s="140">
        <v>10.806722689075631</v>
      </c>
      <c r="BM91" s="140">
        <v>10.655462184873949</v>
      </c>
      <c r="BN91" s="140">
        <v>10.823529411764707</v>
      </c>
      <c r="BO91" s="140">
        <v>11.016806722689076</v>
      </c>
      <c r="BP91" s="140">
        <v>10.630252100840337</v>
      </c>
      <c r="BQ91" s="140">
        <v>11.237148254363474</v>
      </c>
      <c r="BR91" s="140">
        <v>10.51</v>
      </c>
    </row>
    <row r="92" spans="1:70">
      <c r="A92" s="138" t="s">
        <v>894</v>
      </c>
      <c r="B92" s="120"/>
      <c r="C92" s="120"/>
      <c r="D92" s="120"/>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0"/>
      <c r="AC92" s="120"/>
      <c r="AD92" s="120"/>
      <c r="AE92" s="120"/>
      <c r="AF92" s="120"/>
      <c r="AG92" s="120"/>
      <c r="AH92" s="120"/>
      <c r="AI92" s="120"/>
      <c r="AJ92" s="120"/>
      <c r="AK92" s="120"/>
      <c r="AL92" s="120"/>
      <c r="AM92" s="120"/>
      <c r="AN92" s="120"/>
      <c r="AO92" s="120"/>
      <c r="AP92" s="139"/>
      <c r="AQ92" s="139"/>
      <c r="AR92" s="139"/>
      <c r="AS92" s="139"/>
      <c r="AT92" s="139"/>
      <c r="AU92" s="139"/>
      <c r="AV92" s="140">
        <v>41.005509641873282</v>
      </c>
      <c r="AW92" s="140">
        <v>41.005509641873282</v>
      </c>
      <c r="AX92" s="140">
        <v>41.005509641873282</v>
      </c>
      <c r="AY92" s="140">
        <v>43.388429752066116</v>
      </c>
      <c r="AZ92" s="140">
        <v>43.388429752066116</v>
      </c>
      <c r="BA92" s="140">
        <v>42.944903581267219</v>
      </c>
      <c r="BB92" s="140">
        <v>42.944903581267219</v>
      </c>
      <c r="BC92" s="140">
        <v>40.782369146005507</v>
      </c>
      <c r="BD92" s="140">
        <v>42.066115702479337</v>
      </c>
      <c r="BE92" s="140">
        <v>43.314049586776861</v>
      </c>
      <c r="BF92" s="140">
        <v>42.92</v>
      </c>
      <c r="BG92" s="140">
        <v>42.603305785123965</v>
      </c>
      <c r="BH92" s="140">
        <v>42.603305785123965</v>
      </c>
      <c r="BI92" s="140">
        <v>43.685950413223139</v>
      </c>
      <c r="BJ92" s="140">
        <v>35.710743801652896</v>
      </c>
      <c r="BK92" s="140">
        <v>35.18181818181818</v>
      </c>
      <c r="BL92" s="140">
        <v>34.867768595041319</v>
      </c>
      <c r="BM92" s="140">
        <v>34.909090909090914</v>
      </c>
      <c r="BN92" s="140">
        <v>36.190082644628099</v>
      </c>
      <c r="BO92" s="140">
        <v>32.099173553719012</v>
      </c>
      <c r="BP92" s="140">
        <v>29.958677685950413</v>
      </c>
      <c r="BQ92" s="140">
        <v>31.942148760330578</v>
      </c>
      <c r="BR92" s="140">
        <v>32.450000000000003</v>
      </c>
    </row>
    <row r="93" spans="1:70">
      <c r="A93" s="120" t="s">
        <v>895</v>
      </c>
      <c r="B93" s="120"/>
      <c r="C93" s="120"/>
      <c r="D93" s="120"/>
      <c r="E93" s="120"/>
      <c r="F93" s="120"/>
      <c r="G93" s="120"/>
      <c r="H93" s="120"/>
      <c r="I93" s="120"/>
      <c r="J93" s="120"/>
      <c r="K93" s="120"/>
      <c r="L93" s="120"/>
      <c r="M93" s="120"/>
      <c r="N93" s="120"/>
      <c r="O93" s="120"/>
      <c r="P93" s="120"/>
      <c r="Q93" s="120"/>
      <c r="R93" s="120"/>
      <c r="S93" s="120"/>
      <c r="T93" s="120"/>
      <c r="U93" s="120"/>
      <c r="V93" s="120"/>
      <c r="W93" s="120"/>
      <c r="X93" s="120"/>
      <c r="Y93" s="120"/>
      <c r="Z93" s="120"/>
      <c r="AA93" s="120"/>
      <c r="AB93" s="120"/>
      <c r="AC93" s="120"/>
      <c r="AD93" s="120"/>
      <c r="AE93" s="120"/>
      <c r="AF93" s="120"/>
      <c r="AG93" s="120"/>
      <c r="AH93" s="120"/>
      <c r="AI93" s="120"/>
      <c r="AJ93" s="120"/>
      <c r="AK93" s="120"/>
      <c r="AL93" s="120"/>
      <c r="AM93" s="120"/>
      <c r="AN93" s="120"/>
      <c r="AO93" s="120"/>
      <c r="AP93" s="139"/>
      <c r="AQ93" s="139"/>
      <c r="AR93" s="139"/>
      <c r="AS93" s="139"/>
      <c r="AT93" s="139"/>
      <c r="AU93" s="139"/>
      <c r="AV93" s="140">
        <v>28.424242424242429</v>
      </c>
      <c r="AW93" s="140">
        <v>28.424242424242429</v>
      </c>
      <c r="AX93" s="140">
        <v>28.424242424242429</v>
      </c>
      <c r="AY93" s="140">
        <v>27.170798898071624</v>
      </c>
      <c r="AZ93" s="140">
        <v>27.170798898071624</v>
      </c>
      <c r="BA93" s="140">
        <v>27.170798898071624</v>
      </c>
      <c r="BB93" s="140">
        <v>24.892561983471076</v>
      </c>
      <c r="BC93" s="140">
        <v>24.892561983471076</v>
      </c>
      <c r="BD93" s="140">
        <v>18.190082644628102</v>
      </c>
      <c r="BE93" s="140">
        <v>18.776859504132229</v>
      </c>
      <c r="BF93" s="140">
        <v>16.3</v>
      </c>
      <c r="BG93" s="140">
        <v>16.925619834710744</v>
      </c>
      <c r="BH93" s="140">
        <v>16.925619834710744</v>
      </c>
      <c r="BI93" s="140">
        <v>15.553719008264464</v>
      </c>
      <c r="BJ93" s="140">
        <v>15.289256198347108</v>
      </c>
      <c r="BK93" s="140">
        <v>15.611570247933885</v>
      </c>
      <c r="BL93" s="140">
        <v>15.495867768595042</v>
      </c>
      <c r="BM93" s="140">
        <v>14.826446280991737</v>
      </c>
      <c r="BN93" s="140">
        <v>14.991735537190083</v>
      </c>
      <c r="BO93" s="140">
        <v>14.909090909090908</v>
      </c>
      <c r="BP93" s="140">
        <v>9.7107438016528924</v>
      </c>
      <c r="BQ93" s="140">
        <v>15.358476252615009</v>
      </c>
      <c r="BR93" s="140">
        <v>15.56</v>
      </c>
    </row>
    <row r="94" spans="1:70">
      <c r="A94" s="120" t="s">
        <v>896</v>
      </c>
      <c r="B94" s="120"/>
      <c r="C94" s="120"/>
      <c r="D94" s="120"/>
      <c r="E94" s="120"/>
      <c r="F94" s="120"/>
      <c r="G94" s="120"/>
      <c r="H94" s="120"/>
      <c r="I94" s="120"/>
      <c r="J94" s="120"/>
      <c r="K94" s="120"/>
      <c r="L94" s="120"/>
      <c r="M94" s="120"/>
      <c r="N94" s="120"/>
      <c r="O94" s="120"/>
      <c r="P94" s="120"/>
      <c r="Q94" s="120"/>
      <c r="R94" s="120"/>
      <c r="S94" s="120"/>
      <c r="T94" s="120"/>
      <c r="U94" s="120"/>
      <c r="V94" s="120"/>
      <c r="W94" s="120"/>
      <c r="X94" s="120"/>
      <c r="Y94" s="120"/>
      <c r="Z94" s="120"/>
      <c r="AA94" s="120"/>
      <c r="AB94" s="120"/>
      <c r="AC94" s="120"/>
      <c r="AD94" s="120"/>
      <c r="AE94" s="120"/>
      <c r="AF94" s="120"/>
      <c r="AG94" s="120"/>
      <c r="AH94" s="120"/>
      <c r="AI94" s="120"/>
      <c r="AJ94" s="120"/>
      <c r="AK94" s="120"/>
      <c r="AL94" s="120"/>
      <c r="AM94" s="120"/>
      <c r="AN94" s="120"/>
      <c r="AO94" s="120"/>
      <c r="AP94" s="139"/>
      <c r="AQ94" s="139"/>
      <c r="AR94" s="139"/>
      <c r="AS94" s="139"/>
      <c r="AT94" s="139"/>
      <c r="AU94" s="139"/>
      <c r="AV94" s="140">
        <v>11.947222222222223</v>
      </c>
      <c r="AW94" s="140">
        <v>10.269444444444444</v>
      </c>
      <c r="AX94" s="140">
        <v>10.066666666666666</v>
      </c>
      <c r="AY94" s="140">
        <v>10.066666666666666</v>
      </c>
      <c r="AZ94" s="140">
        <v>10.066666666666666</v>
      </c>
      <c r="BA94" s="140">
        <v>10.066666666666666</v>
      </c>
      <c r="BB94" s="140">
        <v>10.066666666666666</v>
      </c>
      <c r="BC94" s="140">
        <v>10.066666666666666</v>
      </c>
      <c r="BD94" s="140">
        <v>10.375</v>
      </c>
      <c r="BE94" s="140">
        <v>10.158333333333333</v>
      </c>
      <c r="BF94" s="140">
        <v>10.130000000000001</v>
      </c>
      <c r="BG94" s="140">
        <v>9.4749999999999996</v>
      </c>
      <c r="BH94" s="140">
        <v>9.4749999999999996</v>
      </c>
      <c r="BI94" s="140">
        <v>9.6333333333333346</v>
      </c>
      <c r="BJ94" s="140">
        <v>9.6333333333333346</v>
      </c>
      <c r="BK94" s="140">
        <v>9.5583333333333336</v>
      </c>
      <c r="BL94" s="140">
        <v>9.5833333333333339</v>
      </c>
      <c r="BM94" s="140">
        <v>9.8916666666666657</v>
      </c>
      <c r="BN94" s="140">
        <v>9.7000000000000011</v>
      </c>
      <c r="BO94" s="140">
        <v>10.008333333333333</v>
      </c>
      <c r="BP94" s="140">
        <v>9.9583333333333339</v>
      </c>
      <c r="BQ94" s="140">
        <v>10.201818140935231</v>
      </c>
      <c r="BR94" s="140">
        <v>10.38</v>
      </c>
    </row>
    <row r="95" spans="1:70">
      <c r="A95" s="120" t="s">
        <v>897</v>
      </c>
      <c r="B95" s="120"/>
      <c r="C95" s="120"/>
      <c r="D95" s="120"/>
      <c r="E95" s="120"/>
      <c r="F95" s="120"/>
      <c r="G95" s="120"/>
      <c r="H95" s="120"/>
      <c r="I95" s="120"/>
      <c r="J95" s="120"/>
      <c r="K95" s="120"/>
      <c r="L95" s="120"/>
      <c r="M95" s="120"/>
      <c r="N95" s="120"/>
      <c r="O95" s="120"/>
      <c r="P95" s="120"/>
      <c r="Q95" s="120"/>
      <c r="R95" s="120"/>
      <c r="S95" s="120"/>
      <c r="T95" s="120"/>
      <c r="U95" s="120"/>
      <c r="V95" s="120"/>
      <c r="W95" s="120"/>
      <c r="X95" s="120"/>
      <c r="Y95" s="120"/>
      <c r="Z95" s="120"/>
      <c r="AA95" s="120"/>
      <c r="AB95" s="120"/>
      <c r="AC95" s="120"/>
      <c r="AD95" s="120"/>
      <c r="AE95" s="120"/>
      <c r="AF95" s="120"/>
      <c r="AG95" s="120"/>
      <c r="AH95" s="120"/>
      <c r="AI95" s="120"/>
      <c r="AJ95" s="120"/>
      <c r="AK95" s="120"/>
      <c r="AL95" s="120"/>
      <c r="AM95" s="120"/>
      <c r="AN95" s="120"/>
      <c r="AO95" s="120"/>
      <c r="AP95" s="139"/>
      <c r="AQ95" s="139"/>
      <c r="AR95" s="139"/>
      <c r="AS95" s="139"/>
      <c r="AT95" s="139"/>
      <c r="AU95" s="139"/>
      <c r="AV95" s="140">
        <v>10.840108401084011</v>
      </c>
      <c r="AW95" s="140">
        <v>10.840108401084011</v>
      </c>
      <c r="AX95" s="140">
        <v>10.840108401084011</v>
      </c>
      <c r="AY95" s="140">
        <v>10.027100271002711</v>
      </c>
      <c r="AZ95" s="140">
        <v>10.027100271002711</v>
      </c>
      <c r="BA95" s="140">
        <v>10.027100271002711</v>
      </c>
      <c r="BB95" s="140">
        <v>9.2140921409214105</v>
      </c>
      <c r="BC95" s="140">
        <v>10.566395663956641</v>
      </c>
      <c r="BD95" s="140">
        <v>10.566395663956641</v>
      </c>
      <c r="BE95" s="140">
        <v>10.566395663956641</v>
      </c>
      <c r="BF95" s="140">
        <v>10.91</v>
      </c>
      <c r="BG95" s="140">
        <v>8.7520661157024797</v>
      </c>
      <c r="BH95" s="140">
        <v>8.7520661157024797</v>
      </c>
      <c r="BI95" s="140">
        <v>8.6097560975609753</v>
      </c>
      <c r="BJ95" s="140">
        <v>10.170731707317072</v>
      </c>
      <c r="BK95" s="140">
        <v>10.089430894308943</v>
      </c>
      <c r="BL95" s="140">
        <v>11.1869918699187</v>
      </c>
      <c r="BM95" s="140">
        <v>11.1869918699187</v>
      </c>
      <c r="BN95" s="140">
        <v>11.723577235772359</v>
      </c>
      <c r="BO95" s="140">
        <v>11.723577235772359</v>
      </c>
      <c r="BP95" s="140">
        <v>11.723577235772359</v>
      </c>
      <c r="BQ95" s="140">
        <v>11.723577235772359</v>
      </c>
      <c r="BR95" s="140">
        <v>11.86</v>
      </c>
    </row>
    <row r="97" spans="1:70">
      <c r="AP97" s="142"/>
      <c r="AQ97" s="142"/>
      <c r="AR97" s="142"/>
      <c r="AS97" s="142"/>
      <c r="AT97" s="142"/>
      <c r="AU97" s="142"/>
      <c r="AV97" s="142"/>
      <c r="AW97" s="142"/>
      <c r="AX97" s="142"/>
      <c r="AY97" s="142"/>
      <c r="AZ97" s="142"/>
      <c r="BA97" s="142"/>
      <c r="BB97" s="142"/>
      <c r="BC97" s="142"/>
      <c r="BD97" s="142"/>
      <c r="BE97" s="142"/>
      <c r="BF97" s="142"/>
      <c r="BG97" s="142"/>
      <c r="BH97" s="142"/>
      <c r="BI97" s="142"/>
      <c r="BJ97" s="142"/>
      <c r="BK97" s="142"/>
      <c r="BL97" s="142"/>
      <c r="BM97" s="142"/>
      <c r="BN97" s="142"/>
      <c r="BO97" s="142"/>
      <c r="BP97" s="142"/>
      <c r="BQ97" s="142"/>
    </row>
    <row r="98" spans="1:70">
      <c r="A98" s="13" t="s">
        <v>917</v>
      </c>
      <c r="B98" s="136"/>
      <c r="C98" s="136"/>
      <c r="D98" s="136"/>
      <c r="E98" s="136"/>
      <c r="F98" s="136"/>
      <c r="G98" s="136"/>
      <c r="H98" s="136"/>
      <c r="I98" s="136"/>
      <c r="J98" s="136"/>
      <c r="K98" s="136"/>
      <c r="L98" s="136"/>
      <c r="M98" s="136"/>
      <c r="N98" s="136"/>
      <c r="O98" s="136"/>
      <c r="P98" s="136"/>
      <c r="Q98" s="136"/>
      <c r="R98" s="136"/>
      <c r="S98" s="136"/>
      <c r="T98" s="136"/>
      <c r="U98" s="136"/>
      <c r="V98" s="136"/>
      <c r="W98" s="136"/>
      <c r="X98" s="136"/>
      <c r="Y98" s="136"/>
      <c r="Z98" s="136"/>
      <c r="AA98" s="136"/>
      <c r="AB98" s="136"/>
      <c r="AC98" s="136"/>
      <c r="AD98" s="136"/>
      <c r="AE98" s="136"/>
      <c r="AF98" s="136"/>
      <c r="AG98" s="136"/>
      <c r="AH98" s="136"/>
      <c r="AI98" s="136"/>
      <c r="AJ98" s="136"/>
      <c r="AK98" s="136"/>
      <c r="AL98" s="136"/>
      <c r="AM98" s="136"/>
      <c r="AN98" s="136"/>
      <c r="AO98" s="136"/>
      <c r="AP98" s="137"/>
      <c r="AQ98" s="137"/>
      <c r="AR98" s="137"/>
      <c r="AS98" s="137"/>
      <c r="AT98" s="137"/>
      <c r="AU98" s="137"/>
      <c r="AV98" s="137" t="s">
        <v>861</v>
      </c>
      <c r="AW98" s="137" t="s">
        <v>911</v>
      </c>
      <c r="AX98" s="137" t="s">
        <v>912</v>
      </c>
      <c r="AY98" s="137" t="s">
        <v>913</v>
      </c>
      <c r="AZ98" s="114" t="s">
        <v>914</v>
      </c>
      <c r="BA98" s="114" t="s">
        <v>488</v>
      </c>
    </row>
    <row r="99" spans="1:70">
      <c r="A99" s="138" t="s">
        <v>918</v>
      </c>
      <c r="B99" s="120"/>
      <c r="C99" s="120"/>
      <c r="D99" s="120"/>
      <c r="E99" s="120"/>
      <c r="F99" s="120"/>
      <c r="G99" s="120"/>
      <c r="H99" s="120"/>
      <c r="I99" s="120"/>
      <c r="J99" s="120"/>
      <c r="K99" s="120"/>
      <c r="L99" s="120"/>
      <c r="M99" s="120"/>
      <c r="N99" s="120"/>
      <c r="O99" s="120"/>
      <c r="P99" s="120"/>
      <c r="Q99" s="120"/>
      <c r="R99" s="120"/>
      <c r="S99" s="120"/>
      <c r="T99" s="120"/>
      <c r="U99" s="120"/>
      <c r="V99" s="120"/>
      <c r="W99" s="120"/>
      <c r="X99" s="120"/>
      <c r="Y99" s="120"/>
      <c r="Z99" s="120"/>
      <c r="AA99" s="120"/>
      <c r="AB99" s="120"/>
      <c r="AC99" s="120"/>
      <c r="AD99" s="120"/>
      <c r="AE99" s="120"/>
      <c r="AF99" s="120"/>
      <c r="AG99" s="120"/>
      <c r="AH99" s="120"/>
      <c r="AI99" s="120"/>
      <c r="AJ99" s="120"/>
      <c r="AK99" s="120"/>
      <c r="AL99" s="120"/>
      <c r="AM99" s="120"/>
      <c r="AN99" s="120"/>
      <c r="AO99" s="120"/>
      <c r="AP99" s="139"/>
      <c r="AQ99" s="139"/>
      <c r="AR99" s="139"/>
      <c r="AS99" s="139"/>
      <c r="AT99" s="139"/>
      <c r="AU99" s="139"/>
      <c r="AV99" s="140">
        <v>13.49</v>
      </c>
      <c r="AW99" s="140">
        <v>13.49</v>
      </c>
      <c r="AX99" s="140">
        <v>0</v>
      </c>
      <c r="AY99" s="140">
        <v>0</v>
      </c>
      <c r="AZ99" s="140">
        <v>0</v>
      </c>
      <c r="BA99" s="140">
        <v>13.49</v>
      </c>
    </row>
    <row r="100" spans="1:70">
      <c r="A100" s="138" t="s">
        <v>130</v>
      </c>
      <c r="B100" s="120"/>
      <c r="C100" s="120"/>
      <c r="D100" s="120"/>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c r="AA100" s="120"/>
      <c r="AB100" s="120"/>
      <c r="AC100" s="120"/>
      <c r="AD100" s="120"/>
      <c r="AE100" s="120"/>
      <c r="AF100" s="120"/>
      <c r="AG100" s="120"/>
      <c r="AH100" s="120"/>
      <c r="AI100" s="120"/>
      <c r="AJ100" s="120"/>
      <c r="AK100" s="120"/>
      <c r="AL100" s="120"/>
      <c r="AM100" s="120"/>
      <c r="AN100" s="120"/>
      <c r="AO100" s="141"/>
      <c r="AP100" s="139"/>
      <c r="AQ100" s="139"/>
      <c r="AR100" s="139"/>
      <c r="AS100" s="139"/>
      <c r="AT100" s="139"/>
      <c r="AU100" s="139"/>
      <c r="AV100" s="140">
        <v>16.29</v>
      </c>
      <c r="AW100" s="140">
        <v>16.29</v>
      </c>
      <c r="AX100" s="140">
        <v>0</v>
      </c>
      <c r="AY100" s="140">
        <v>0</v>
      </c>
      <c r="AZ100" s="140">
        <v>0</v>
      </c>
      <c r="BA100" s="140">
        <v>16.29</v>
      </c>
    </row>
    <row r="101" spans="1:70">
      <c r="A101" s="120" t="s">
        <v>630</v>
      </c>
      <c r="B101" s="120"/>
      <c r="C101" s="120"/>
      <c r="D101" s="120"/>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c r="AA101" s="120"/>
      <c r="AB101" s="120"/>
      <c r="AC101" s="120"/>
      <c r="AD101" s="120"/>
      <c r="AE101" s="120"/>
      <c r="AF101" s="120"/>
      <c r="AG101" s="120"/>
      <c r="AH101" s="120"/>
      <c r="AI101" s="120"/>
      <c r="AJ101" s="120"/>
      <c r="AK101" s="120"/>
      <c r="AL101" s="120"/>
      <c r="AM101" s="120"/>
      <c r="AN101" s="120"/>
      <c r="AO101" s="120"/>
      <c r="AP101" s="139"/>
      <c r="AQ101" s="139"/>
      <c r="AR101" s="139"/>
      <c r="AS101" s="139"/>
      <c r="AT101" s="139"/>
      <c r="AU101" s="139"/>
      <c r="AV101" s="140">
        <v>14.375</v>
      </c>
      <c r="AW101" s="140">
        <v>14.375</v>
      </c>
      <c r="AX101" s="140">
        <v>0</v>
      </c>
      <c r="AY101" s="140">
        <v>0</v>
      </c>
      <c r="AZ101" s="140">
        <v>0</v>
      </c>
      <c r="BA101" s="140">
        <v>14.375</v>
      </c>
    </row>
    <row r="102" spans="1:70">
      <c r="A102" s="138" t="s">
        <v>18</v>
      </c>
      <c r="B102" s="120"/>
      <c r="C102" s="120"/>
      <c r="D102" s="120"/>
      <c r="E102" s="120"/>
      <c r="F102" s="120"/>
      <c r="G102" s="120"/>
      <c r="H102" s="120"/>
      <c r="I102" s="120"/>
      <c r="J102" s="120"/>
      <c r="K102" s="120"/>
      <c r="L102" s="120"/>
      <c r="M102" s="120"/>
      <c r="N102" s="120"/>
      <c r="O102" s="120"/>
      <c r="P102" s="120"/>
      <c r="Q102" s="120"/>
      <c r="R102" s="120"/>
      <c r="S102" s="120"/>
      <c r="T102" s="120"/>
      <c r="U102" s="120"/>
      <c r="V102" s="120"/>
      <c r="W102" s="120"/>
      <c r="X102" s="120"/>
      <c r="Y102" s="120"/>
      <c r="Z102" s="120"/>
      <c r="AA102" s="120"/>
      <c r="AB102" s="120"/>
      <c r="AC102" s="120"/>
      <c r="AD102" s="120"/>
      <c r="AE102" s="120"/>
      <c r="AF102" s="120"/>
      <c r="AG102" s="120"/>
      <c r="AH102" s="120"/>
      <c r="AI102" s="120"/>
      <c r="AJ102" s="120"/>
      <c r="AK102" s="120"/>
      <c r="AL102" s="120"/>
      <c r="AM102" s="120"/>
      <c r="AN102" s="120"/>
      <c r="AO102" s="120"/>
      <c r="AP102" s="139"/>
      <c r="AQ102" s="139"/>
      <c r="AR102" s="139"/>
      <c r="AS102" s="139"/>
      <c r="AT102" s="139"/>
      <c r="AU102" s="139"/>
      <c r="AV102" s="140">
        <v>16.294642857142858</v>
      </c>
      <c r="AW102" s="140">
        <v>16.294642857142858</v>
      </c>
      <c r="AX102" s="140">
        <v>0</v>
      </c>
      <c r="AY102" s="140">
        <v>0</v>
      </c>
      <c r="AZ102" s="140">
        <v>0</v>
      </c>
      <c r="BA102" s="140">
        <v>16.294642857142858</v>
      </c>
    </row>
    <row r="103" spans="1:70">
      <c r="A103" s="138" t="s">
        <v>73</v>
      </c>
      <c r="AV103" s="140">
        <v>21.726190476190478</v>
      </c>
      <c r="AW103" s="140">
        <v>21.726190476190478</v>
      </c>
      <c r="AX103" s="140">
        <v>0</v>
      </c>
      <c r="AY103" s="140">
        <v>0</v>
      </c>
      <c r="AZ103" s="140">
        <v>0</v>
      </c>
      <c r="BA103" s="140">
        <v>21.726190476190478</v>
      </c>
    </row>
    <row r="104" spans="1:70">
      <c r="AV104" s="143"/>
      <c r="AW104" s="143"/>
      <c r="AX104" s="143"/>
      <c r="AY104" s="143"/>
      <c r="AZ104" s="143"/>
      <c r="BA104" s="143"/>
      <c r="BB104" s="143"/>
    </row>
    <row r="105" spans="1:70">
      <c r="A105" s="13" t="s">
        <v>917</v>
      </c>
      <c r="AV105" s="137" t="s">
        <v>869</v>
      </c>
      <c r="AW105" s="137" t="s">
        <v>870</v>
      </c>
      <c r="AX105" s="137" t="s">
        <v>871</v>
      </c>
      <c r="AY105" s="137" t="s">
        <v>872</v>
      </c>
      <c r="AZ105" s="114" t="s">
        <v>873</v>
      </c>
      <c r="BA105" s="114" t="s">
        <v>874</v>
      </c>
      <c r="BB105" s="137" t="s">
        <v>875</v>
      </c>
      <c r="BC105" s="137" t="s">
        <v>876</v>
      </c>
      <c r="BD105" s="137" t="s">
        <v>877</v>
      </c>
      <c r="BE105" s="137" t="s">
        <v>878</v>
      </c>
      <c r="BF105" s="137" t="s">
        <v>879</v>
      </c>
      <c r="BG105" s="137" t="s">
        <v>880</v>
      </c>
      <c r="BH105" s="137" t="s">
        <v>881</v>
      </c>
      <c r="BI105" s="137" t="s">
        <v>882</v>
      </c>
      <c r="BJ105" s="137" t="s">
        <v>883</v>
      </c>
      <c r="BK105" s="137" t="s">
        <v>884</v>
      </c>
      <c r="BL105" s="137" t="s">
        <v>885</v>
      </c>
      <c r="BM105" s="137" t="s">
        <v>886</v>
      </c>
      <c r="BN105" s="137" t="s">
        <v>887</v>
      </c>
      <c r="BO105" s="114" t="s">
        <v>888</v>
      </c>
      <c r="BP105" s="114" t="s">
        <v>889</v>
      </c>
      <c r="BQ105" s="114" t="s">
        <v>890</v>
      </c>
      <c r="BR105" s="114" t="s">
        <v>891</v>
      </c>
    </row>
    <row r="106" spans="1:70">
      <c r="A106" s="138" t="s">
        <v>892</v>
      </c>
      <c r="AV106" s="140">
        <v>22.941333333333333</v>
      </c>
      <c r="AW106" s="140">
        <v>22.941333333333333</v>
      </c>
      <c r="AX106" s="140">
        <v>22.941333333333333</v>
      </c>
      <c r="AY106" s="140">
        <v>20.898666666666667</v>
      </c>
      <c r="AZ106" s="140">
        <v>20.898666666666667</v>
      </c>
      <c r="BA106" s="140">
        <v>20.898666666666667</v>
      </c>
      <c r="BB106" s="140">
        <v>22.650666666666666</v>
      </c>
      <c r="BC106" s="140">
        <v>22.650666666666666</v>
      </c>
      <c r="BD106" s="140">
        <v>18.78</v>
      </c>
      <c r="BE106" s="140">
        <v>18.103999999999999</v>
      </c>
      <c r="BF106" s="140">
        <v>18.13</v>
      </c>
      <c r="BG106" s="140">
        <v>18.080000000000002</v>
      </c>
      <c r="BH106" s="140">
        <v>18.36</v>
      </c>
      <c r="BI106" s="140">
        <v>18.288</v>
      </c>
      <c r="BJ106" s="140">
        <v>18.416</v>
      </c>
      <c r="BK106" s="140">
        <v>17.936</v>
      </c>
      <c r="BL106" s="140">
        <v>17.72</v>
      </c>
      <c r="BM106" s="140">
        <v>17.856000000000002</v>
      </c>
      <c r="BN106" s="140">
        <v>17.84</v>
      </c>
      <c r="BO106" s="140">
        <v>19.271999999999998</v>
      </c>
      <c r="BP106" s="140">
        <v>18.672000000000001</v>
      </c>
      <c r="BQ106" s="140">
        <v>20.253691684079513</v>
      </c>
      <c r="BR106" s="140">
        <v>20.82</v>
      </c>
    </row>
    <row r="107" spans="1:70">
      <c r="A107" s="138" t="s">
        <v>893</v>
      </c>
      <c r="AV107" s="140">
        <v>26.577030812324931</v>
      </c>
      <c r="AW107" s="140">
        <v>26.577030812324931</v>
      </c>
      <c r="AX107" s="140">
        <v>26.577030812324931</v>
      </c>
      <c r="AY107" s="140">
        <v>26.577030812324931</v>
      </c>
      <c r="AZ107" s="140">
        <v>26.467787114845944</v>
      </c>
      <c r="BA107" s="140">
        <v>26.467787114845944</v>
      </c>
      <c r="BB107" s="140">
        <v>25.577030812324931</v>
      </c>
      <c r="BC107" s="140">
        <v>26.731092436974794</v>
      </c>
      <c r="BD107" s="140">
        <v>26.19</v>
      </c>
      <c r="BE107" s="140">
        <v>27.002801120448179</v>
      </c>
      <c r="BF107" s="140">
        <v>24.54</v>
      </c>
      <c r="BG107" s="140">
        <v>24.100840336134453</v>
      </c>
      <c r="BH107" s="140">
        <v>18.329999999999998</v>
      </c>
      <c r="BI107" s="140">
        <v>17.991596638655462</v>
      </c>
      <c r="BJ107" s="140">
        <v>17.873949579831933</v>
      </c>
      <c r="BK107" s="140">
        <v>17.789915966386555</v>
      </c>
      <c r="BL107" s="140">
        <v>18.235294117647058</v>
      </c>
      <c r="BM107" s="140">
        <v>18.067226890756302</v>
      </c>
      <c r="BN107" s="140">
        <v>18.630252100840337</v>
      </c>
      <c r="BO107" s="140">
        <v>18.974789915966387</v>
      </c>
      <c r="BP107" s="140">
        <v>18.991596638655466</v>
      </c>
      <c r="BQ107" s="140">
        <v>20.073062558356675</v>
      </c>
      <c r="BR107" s="140">
        <v>20.63</v>
      </c>
    </row>
    <row r="108" spans="1:70">
      <c r="A108" s="120" t="s">
        <v>894</v>
      </c>
      <c r="AU108" s="144"/>
      <c r="AV108" s="140">
        <v>25.041322314049587</v>
      </c>
      <c r="AW108" s="140">
        <v>26.617079889807162</v>
      </c>
      <c r="AX108" s="140">
        <v>26.013774104683201</v>
      </c>
      <c r="AY108" s="140">
        <v>26.454545454545453</v>
      </c>
      <c r="AZ108" s="140">
        <v>26.454545454545453</v>
      </c>
      <c r="BA108" s="140">
        <v>24.170798898071627</v>
      </c>
      <c r="BB108" s="140">
        <v>23.925619834710748</v>
      </c>
      <c r="BC108" s="140">
        <v>23.826446280991735</v>
      </c>
      <c r="BD108" s="140">
        <v>24.36</v>
      </c>
      <c r="BE108" s="140">
        <v>25.581267217630856</v>
      </c>
      <c r="BF108" s="140">
        <v>23.81</v>
      </c>
      <c r="BG108" s="140">
        <v>24.396694214876032</v>
      </c>
      <c r="BH108" s="140">
        <v>24.66</v>
      </c>
      <c r="BI108" s="140">
        <v>24.950413223140497</v>
      </c>
      <c r="BJ108" s="140">
        <v>25.008264462809919</v>
      </c>
      <c r="BK108" s="140">
        <v>24.289256198347108</v>
      </c>
      <c r="BL108" s="140">
        <v>24.074380165289256</v>
      </c>
      <c r="BM108" s="140">
        <v>23.347107438016529</v>
      </c>
      <c r="BN108" s="140">
        <v>24.206611570247933</v>
      </c>
      <c r="BO108" s="140">
        <v>24.049586776859506</v>
      </c>
      <c r="BP108" s="140">
        <v>21.975206611570247</v>
      </c>
      <c r="BQ108" s="140">
        <v>23.430788826683248</v>
      </c>
      <c r="BR108" s="140">
        <v>23.8</v>
      </c>
    </row>
    <row r="109" spans="1:70">
      <c r="A109" s="138" t="s">
        <v>895</v>
      </c>
      <c r="AV109" s="140">
        <v>35.77961432506887</v>
      </c>
      <c r="AW109" s="140">
        <v>36.873278236914601</v>
      </c>
      <c r="AX109" s="140">
        <v>34.77961432506887</v>
      </c>
      <c r="AY109" s="140">
        <v>34.77961432506887</v>
      </c>
      <c r="AZ109" s="140">
        <v>34.77961432506887</v>
      </c>
      <c r="BA109" s="140">
        <v>33.035812672176313</v>
      </c>
      <c r="BB109" s="140">
        <v>33.666666666666671</v>
      </c>
      <c r="BC109" s="140">
        <v>35.553719008264466</v>
      </c>
      <c r="BD109" s="140">
        <v>35.340000000000003</v>
      </c>
      <c r="BE109" s="140">
        <v>36.476584022038566</v>
      </c>
      <c r="BF109" s="140">
        <v>33.43</v>
      </c>
      <c r="BG109" s="140">
        <v>35.223140495867767</v>
      </c>
      <c r="BH109" s="140">
        <v>34.880000000000003</v>
      </c>
      <c r="BI109" s="140">
        <v>36.578512396694215</v>
      </c>
      <c r="BJ109" s="140">
        <v>35.685950413223139</v>
      </c>
      <c r="BK109" s="140">
        <v>32.36363636363636</v>
      </c>
      <c r="BL109" s="140">
        <v>33.033057851239668</v>
      </c>
      <c r="BM109" s="140">
        <v>32.330578512396691</v>
      </c>
      <c r="BN109" s="140">
        <v>30.148760330578511</v>
      </c>
      <c r="BO109" s="140">
        <v>22.305785123966942</v>
      </c>
      <c r="BP109" s="140">
        <v>22.487603305785125</v>
      </c>
      <c r="BQ109" s="140">
        <v>24.76362150210236</v>
      </c>
      <c r="BR109" s="140">
        <v>27.17</v>
      </c>
    </row>
    <row r="110" spans="1:70">
      <c r="A110" s="138" t="s">
        <v>896</v>
      </c>
      <c r="AV110" s="140">
        <v>14.430555555555555</v>
      </c>
      <c r="AW110" s="140">
        <v>15.102777777777776</v>
      </c>
      <c r="AX110" s="140">
        <v>15.036111111111111</v>
      </c>
      <c r="AY110" s="140">
        <v>14.094444444444445</v>
      </c>
      <c r="AZ110" s="140">
        <v>13.794444444444443</v>
      </c>
      <c r="BA110" s="140">
        <v>12.122222222222224</v>
      </c>
      <c r="BB110" s="140">
        <v>13.074999999999999</v>
      </c>
      <c r="BC110" s="140">
        <v>10.941666666666668</v>
      </c>
      <c r="BD110" s="140">
        <v>9.33</v>
      </c>
      <c r="BE110" s="140">
        <v>10.363888888888891</v>
      </c>
      <c r="BF110" s="140">
        <v>9.93</v>
      </c>
      <c r="BG110" s="140">
        <v>10.475000000000001</v>
      </c>
      <c r="BH110" s="140">
        <v>8.81</v>
      </c>
      <c r="BI110" s="140">
        <v>9.25</v>
      </c>
      <c r="BJ110" s="140">
        <v>9.25</v>
      </c>
      <c r="BK110" s="140">
        <v>9.5916666666666668</v>
      </c>
      <c r="BL110" s="140">
        <v>9.9666666666666686</v>
      </c>
      <c r="BM110" s="140">
        <v>10.5</v>
      </c>
      <c r="BN110" s="140">
        <v>10.3</v>
      </c>
      <c r="BO110" s="140">
        <v>11.966666666666667</v>
      </c>
      <c r="BP110" s="140">
        <v>11.908333333333333</v>
      </c>
      <c r="BQ110" s="140">
        <v>12.761547056297161</v>
      </c>
      <c r="BR110" s="140">
        <v>12.99</v>
      </c>
    </row>
    <row r="111" spans="1:70">
      <c r="A111" s="138" t="s">
        <v>897</v>
      </c>
      <c r="AV111" s="140">
        <v>29.72357723577236</v>
      </c>
      <c r="AW111" s="140">
        <v>30</v>
      </c>
      <c r="AX111" s="140">
        <v>28.333333333333336</v>
      </c>
      <c r="AY111" s="140">
        <v>28.333333333333336</v>
      </c>
      <c r="AZ111" s="140">
        <v>29.997289972899729</v>
      </c>
      <c r="BA111" s="140">
        <v>29.997289972899729</v>
      </c>
      <c r="BB111" s="140">
        <v>25.699186991869919</v>
      </c>
      <c r="BC111" s="140">
        <v>25.699186991869919</v>
      </c>
      <c r="BD111" s="140">
        <v>25.7</v>
      </c>
      <c r="BE111" s="140">
        <v>25.699186991869919</v>
      </c>
      <c r="BF111" s="140">
        <v>25.7</v>
      </c>
      <c r="BG111" s="140">
        <v>26.123966942148762</v>
      </c>
      <c r="BH111" s="140">
        <v>26.123966942148762</v>
      </c>
      <c r="BI111" s="140">
        <v>25.008130081300816</v>
      </c>
      <c r="BJ111" s="140">
        <v>24.585365853658537</v>
      </c>
      <c r="BK111" s="140">
        <v>24.585365853658537</v>
      </c>
      <c r="BL111" s="140">
        <v>24.585365853658537</v>
      </c>
      <c r="BM111" s="140">
        <v>24.585365853658537</v>
      </c>
      <c r="BN111" s="140">
        <v>26.666666666666664</v>
      </c>
      <c r="BO111" s="140">
        <v>26.666666666666664</v>
      </c>
      <c r="BP111" s="140">
        <v>26.666666666666664</v>
      </c>
      <c r="BQ111" s="140">
        <v>26.385555555555552</v>
      </c>
      <c r="BR111" s="140">
        <v>26.39</v>
      </c>
    </row>
    <row r="113" spans="1:70">
      <c r="A113" s="108" t="s">
        <v>919</v>
      </c>
      <c r="B113" s="109"/>
      <c r="C113" s="109"/>
      <c r="D113" s="109"/>
      <c r="E113" s="109"/>
      <c r="F113" s="109"/>
      <c r="G113" s="109"/>
      <c r="H113" s="109"/>
      <c r="I113" s="109"/>
      <c r="J113" s="109"/>
      <c r="K113" s="109"/>
      <c r="L113" s="109"/>
      <c r="M113" s="109"/>
      <c r="N113" s="109"/>
      <c r="O113" s="109"/>
      <c r="P113" s="109"/>
      <c r="Q113" s="109"/>
      <c r="R113" s="109"/>
      <c r="S113" s="109"/>
      <c r="T113" s="109"/>
      <c r="U113" s="109"/>
      <c r="V113" s="109"/>
      <c r="W113" s="109"/>
      <c r="X113" s="109"/>
      <c r="Y113" s="109"/>
      <c r="Z113" s="109"/>
      <c r="AA113" s="109"/>
      <c r="AB113" s="109"/>
      <c r="AC113" s="109"/>
      <c r="AD113" s="109"/>
      <c r="AE113" s="109"/>
      <c r="AF113" s="109"/>
      <c r="AG113" s="109"/>
      <c r="AH113" s="109"/>
      <c r="AI113" s="109"/>
      <c r="AJ113" s="109"/>
      <c r="AK113" s="109"/>
      <c r="AL113" s="109"/>
      <c r="AM113" s="109"/>
      <c r="AN113" s="109"/>
      <c r="AO113" s="109"/>
      <c r="AP113" s="109"/>
      <c r="AQ113" s="109"/>
      <c r="AR113" s="109"/>
      <c r="AS113" s="109"/>
      <c r="AT113" s="109"/>
      <c r="AU113" s="109"/>
      <c r="AV113" s="109"/>
      <c r="AW113" s="109"/>
      <c r="AX113" s="109"/>
      <c r="AY113" s="110"/>
      <c r="AZ113" s="110"/>
      <c r="BA113" s="110"/>
      <c r="BB113" s="110"/>
      <c r="BC113" s="110"/>
      <c r="BD113" s="110"/>
      <c r="BE113" s="110"/>
      <c r="BF113" s="110"/>
      <c r="BG113" s="110"/>
      <c r="BH113" s="110"/>
      <c r="BI113" s="110"/>
      <c r="BJ113" s="110"/>
      <c r="BK113" s="111"/>
      <c r="BL113" s="111"/>
      <c r="BM113" s="111"/>
      <c r="BN113" s="111"/>
      <c r="BO113" s="111"/>
      <c r="BP113" s="111"/>
      <c r="BQ113" s="111"/>
      <c r="BR113" s="111"/>
    </row>
    <row r="115" spans="1:70">
      <c r="A115" s="13" t="s">
        <v>920</v>
      </c>
      <c r="AV115" s="137" t="s">
        <v>902</v>
      </c>
      <c r="AW115" s="137" t="s">
        <v>903</v>
      </c>
      <c r="AX115" s="137" t="s">
        <v>904</v>
      </c>
      <c r="AY115" s="137" t="s">
        <v>488</v>
      </c>
    </row>
    <row r="116" spans="1:70">
      <c r="A116" s="138" t="s">
        <v>107</v>
      </c>
      <c r="AV116" s="140">
        <v>0</v>
      </c>
      <c r="AW116" s="140">
        <v>14.99</v>
      </c>
      <c r="AX116" s="140">
        <v>0</v>
      </c>
      <c r="AY116" s="140">
        <v>14.99</v>
      </c>
    </row>
    <row r="117" spans="1:70">
      <c r="A117" s="138" t="s">
        <v>73</v>
      </c>
      <c r="AV117" s="140">
        <v>1.3886111111111112</v>
      </c>
      <c r="AW117" s="140">
        <v>0</v>
      </c>
      <c r="AX117" s="140">
        <v>21.43</v>
      </c>
      <c r="AY117" s="140">
        <v>22.81861111111111</v>
      </c>
    </row>
    <row r="118" spans="1:70">
      <c r="A118" s="120" t="s">
        <v>18</v>
      </c>
      <c r="AU118" s="144"/>
      <c r="AV118" s="140">
        <v>0</v>
      </c>
      <c r="AW118" s="140">
        <v>29.989999999999995</v>
      </c>
      <c r="AX118" s="140">
        <v>0</v>
      </c>
      <c r="AY118" s="140">
        <v>29.989999999999995</v>
      </c>
    </row>
    <row r="120" spans="1:70">
      <c r="A120" s="13" t="s">
        <v>921</v>
      </c>
      <c r="AV120" s="137" t="s">
        <v>902</v>
      </c>
      <c r="AW120" s="137" t="s">
        <v>903</v>
      </c>
      <c r="AX120" s="137" t="s">
        <v>904</v>
      </c>
      <c r="AY120" s="137" t="s">
        <v>488</v>
      </c>
    </row>
    <row r="121" spans="1:70">
      <c r="A121" s="138"/>
      <c r="AV121" s="140"/>
      <c r="AW121" s="140"/>
      <c r="AX121" s="140"/>
      <c r="AY121" s="140"/>
    </row>
    <row r="122" spans="1:70">
      <c r="A122" s="138"/>
      <c r="AV122" s="140"/>
      <c r="AW122" s="140"/>
      <c r="AX122" s="140"/>
      <c r="AY122" s="140"/>
    </row>
    <row r="124" spans="1:70">
      <c r="A124" s="13" t="s">
        <v>920</v>
      </c>
      <c r="AV124" s="137" t="s">
        <v>869</v>
      </c>
      <c r="AW124" s="137" t="s">
        <v>870</v>
      </c>
      <c r="AX124" s="137" t="s">
        <v>871</v>
      </c>
      <c r="AY124" s="137" t="s">
        <v>872</v>
      </c>
      <c r="AZ124" s="114" t="s">
        <v>873</v>
      </c>
      <c r="BA124" s="114" t="s">
        <v>874</v>
      </c>
      <c r="BB124" s="137" t="s">
        <v>875</v>
      </c>
      <c r="BC124" s="137" t="s">
        <v>876</v>
      </c>
      <c r="BD124" s="137" t="s">
        <v>877</v>
      </c>
      <c r="BE124" s="137" t="s">
        <v>878</v>
      </c>
      <c r="BF124" s="137" t="s">
        <v>879</v>
      </c>
      <c r="BG124" s="137" t="s">
        <v>880</v>
      </c>
      <c r="BH124" s="137" t="s">
        <v>881</v>
      </c>
      <c r="BI124" s="137" t="s">
        <v>882</v>
      </c>
      <c r="BJ124" s="137" t="s">
        <v>883</v>
      </c>
      <c r="BK124" s="137" t="s">
        <v>884</v>
      </c>
      <c r="BL124" s="137" t="s">
        <v>885</v>
      </c>
      <c r="BM124" s="137" t="s">
        <v>886</v>
      </c>
      <c r="BN124" s="137" t="s">
        <v>887</v>
      </c>
      <c r="BO124" s="114" t="s">
        <v>888</v>
      </c>
      <c r="BP124" s="114" t="s">
        <v>889</v>
      </c>
      <c r="BQ124" s="114" t="s">
        <v>890</v>
      </c>
      <c r="BR124" s="114" t="s">
        <v>891</v>
      </c>
    </row>
    <row r="125" spans="1:70">
      <c r="A125" s="138" t="s">
        <v>892</v>
      </c>
      <c r="AV125" s="140">
        <v>10.573333333333334</v>
      </c>
      <c r="AW125" s="140">
        <v>10.893333333333334</v>
      </c>
      <c r="AX125" s="140">
        <v>10.893333333333334</v>
      </c>
      <c r="AY125" s="140">
        <v>11.309333333333335</v>
      </c>
      <c r="AZ125" s="140">
        <v>11.309333333333335</v>
      </c>
      <c r="BA125" s="140">
        <v>11.309333333333335</v>
      </c>
      <c r="BB125" s="140">
        <v>11.549333333333333</v>
      </c>
      <c r="BC125" s="140">
        <v>11.637333333333334</v>
      </c>
      <c r="BD125" s="140">
        <v>11.6</v>
      </c>
      <c r="BE125" s="140">
        <v>11.92</v>
      </c>
      <c r="BF125" s="140">
        <v>11.936</v>
      </c>
      <c r="BG125" s="140">
        <v>11.208</v>
      </c>
      <c r="BH125" s="140">
        <v>11.38</v>
      </c>
      <c r="BI125" s="140">
        <v>10.36</v>
      </c>
      <c r="BJ125" s="140">
        <v>10.440000000000001</v>
      </c>
      <c r="BK125" s="140">
        <v>10.456</v>
      </c>
      <c r="BL125" s="140">
        <v>10.256</v>
      </c>
      <c r="BM125" s="140">
        <v>10.656000000000001</v>
      </c>
      <c r="BN125" s="140">
        <v>11.064</v>
      </c>
      <c r="BO125" s="140">
        <v>11.537814299324799</v>
      </c>
      <c r="BP125" s="140">
        <v>9.5359999999999996</v>
      </c>
      <c r="BQ125" s="140">
        <v>9.8017028435279379</v>
      </c>
      <c r="BR125" s="140">
        <v>10.781748810125542</v>
      </c>
    </row>
    <row r="126" spans="1:70">
      <c r="A126" s="138" t="s">
        <v>893</v>
      </c>
      <c r="AV126" s="140">
        <v>24.616246498599441</v>
      </c>
      <c r="AW126" s="140">
        <v>24.890756302521012</v>
      </c>
      <c r="AX126" s="140">
        <v>24.011204481792721</v>
      </c>
      <c r="AY126" s="140">
        <v>22.621848739495796</v>
      </c>
      <c r="AZ126" s="140">
        <v>21.350140056022411</v>
      </c>
      <c r="BA126" s="140">
        <v>21.350140056022411</v>
      </c>
      <c r="BB126" s="140">
        <v>21.901960784313726</v>
      </c>
      <c r="BC126" s="140">
        <v>21.901960784313726</v>
      </c>
      <c r="BD126" s="140">
        <v>21.974789915966387</v>
      </c>
      <c r="BE126" s="140">
        <v>21.218487394957982</v>
      </c>
      <c r="BF126" s="140">
        <v>21.084033613445378</v>
      </c>
      <c r="BG126" s="140">
        <v>21.008403361344538</v>
      </c>
      <c r="BH126" s="140">
        <v>20</v>
      </c>
      <c r="BI126" s="140">
        <v>19.731092436974791</v>
      </c>
      <c r="BJ126" s="140">
        <v>17.966386554621849</v>
      </c>
      <c r="BK126" s="140">
        <v>17.882352941176471</v>
      </c>
      <c r="BL126" s="140">
        <v>18.033613445378151</v>
      </c>
      <c r="BM126" s="140">
        <v>18.747899159663866</v>
      </c>
      <c r="BN126" s="140">
        <v>19.336134453781515</v>
      </c>
      <c r="BO126" s="140">
        <v>19.683823529411768</v>
      </c>
      <c r="BP126" s="140">
        <v>19.084033613445381</v>
      </c>
      <c r="BQ126" s="140">
        <v>20.17480325463519</v>
      </c>
      <c r="BR126" s="140">
        <v>20.2281501747986</v>
      </c>
    </row>
    <row r="127" spans="1:70">
      <c r="A127" s="120" t="s">
        <v>894</v>
      </c>
      <c r="AU127" s="144"/>
      <c r="AV127" s="140">
        <v>23.052341597796143</v>
      </c>
      <c r="AW127" s="140">
        <v>23.352617079889807</v>
      </c>
      <c r="AX127" s="140">
        <v>24.45454545454545</v>
      </c>
      <c r="AY127" s="140">
        <v>21.848484848484851</v>
      </c>
      <c r="AZ127" s="140">
        <v>21.848484848484851</v>
      </c>
      <c r="BA127" s="140">
        <v>21.24793388429752</v>
      </c>
      <c r="BB127" s="140">
        <v>21.24793388429752</v>
      </c>
      <c r="BC127" s="140">
        <v>20.743801652892568</v>
      </c>
      <c r="BD127" s="140">
        <v>20.380165289256198</v>
      </c>
      <c r="BE127" s="140">
        <v>20.991735537190081</v>
      </c>
      <c r="BF127" s="140">
        <v>20.793388429752067</v>
      </c>
      <c r="BG127" s="140">
        <v>20.438016528925619</v>
      </c>
      <c r="BH127" s="140">
        <v>20.92</v>
      </c>
      <c r="BI127" s="140">
        <v>20.950413223140497</v>
      </c>
      <c r="BJ127" s="140">
        <v>21.785123966942148</v>
      </c>
      <c r="BK127" s="140">
        <v>21.074380165289256</v>
      </c>
      <c r="BL127" s="140">
        <v>19.950413223140497</v>
      </c>
      <c r="BM127" s="140">
        <v>19.97520661157025</v>
      </c>
      <c r="BN127" s="140">
        <v>20.710743801652892</v>
      </c>
      <c r="BO127" s="140">
        <v>22.518258696905633</v>
      </c>
      <c r="BP127" s="140">
        <v>20.173553719008265</v>
      </c>
      <c r="BQ127" s="140">
        <v>22.408016298534381</v>
      </c>
      <c r="BR127" s="140">
        <v>21.351542504347147</v>
      </c>
    </row>
    <row r="128" spans="1:70">
      <c r="A128" s="138" t="s">
        <v>895</v>
      </c>
      <c r="AV128" s="140">
        <v>24.267217630853995</v>
      </c>
      <c r="AW128" s="140">
        <v>24.267217630853995</v>
      </c>
      <c r="AX128" s="140">
        <v>24.267217630853995</v>
      </c>
      <c r="AY128" s="140">
        <v>24.267217630853995</v>
      </c>
      <c r="AZ128" s="140">
        <v>30.550964187327825</v>
      </c>
      <c r="BA128" s="140">
        <v>30.550964187327825</v>
      </c>
      <c r="BB128" s="140">
        <v>27.550964187327825</v>
      </c>
      <c r="BC128" s="140">
        <v>22.677685950413224</v>
      </c>
      <c r="BD128" s="140">
        <v>22.247933884297524</v>
      </c>
      <c r="BE128" s="140">
        <v>31.099173553719012</v>
      </c>
      <c r="BF128" s="140">
        <v>31.214876033057855</v>
      </c>
      <c r="BG128" s="140">
        <v>31.223140495867771</v>
      </c>
      <c r="BH128" s="140"/>
      <c r="BI128" s="140"/>
      <c r="BJ128" s="140"/>
      <c r="BK128" s="140"/>
      <c r="BL128" s="140"/>
      <c r="BM128" s="140"/>
      <c r="BN128" s="140"/>
      <c r="BO128" s="140"/>
      <c r="BP128" s="140"/>
      <c r="BQ128" s="140"/>
      <c r="BR128" s="140"/>
    </row>
    <row r="129" spans="1:70">
      <c r="A129" s="138" t="s">
        <v>896</v>
      </c>
      <c r="AV129" s="140">
        <v>11.747222222222222</v>
      </c>
      <c r="AW129" s="140">
        <v>11.3</v>
      </c>
      <c r="AX129" s="140">
        <v>11.3</v>
      </c>
      <c r="AY129" s="140">
        <v>11.411111111111111</v>
      </c>
      <c r="AZ129" s="140">
        <v>11.411111111111111</v>
      </c>
      <c r="BA129" s="140">
        <v>11.411111111111111</v>
      </c>
      <c r="BB129" s="140">
        <v>12.083333333333334</v>
      </c>
      <c r="BC129" s="140">
        <v>11.411111111111111</v>
      </c>
      <c r="BD129" s="140">
        <v>11.758333333333333</v>
      </c>
      <c r="BE129" s="140">
        <v>11.516666666666667</v>
      </c>
      <c r="BF129" s="140">
        <v>11.475</v>
      </c>
      <c r="BG129" s="140">
        <v>11.708333333333334</v>
      </c>
      <c r="BH129" s="140">
        <v>11.82</v>
      </c>
      <c r="BI129" s="140">
        <v>11.908333333333333</v>
      </c>
      <c r="BJ129" s="140">
        <v>11.916666666666668</v>
      </c>
      <c r="BK129" s="140">
        <v>12.1</v>
      </c>
      <c r="BL129" s="140">
        <v>12.191666666666668</v>
      </c>
      <c r="BM129" s="140">
        <v>11.866666666666667</v>
      </c>
      <c r="BN129" s="140">
        <v>11.633333333333335</v>
      </c>
      <c r="BO129" s="140">
        <v>12.92270413876663</v>
      </c>
      <c r="BP129" s="140">
        <v>12.350000000000001</v>
      </c>
      <c r="BQ129" s="140">
        <v>13.395914657060771</v>
      </c>
      <c r="BR129" s="140">
        <v>14.349984883772503</v>
      </c>
    </row>
    <row r="130" spans="1:70">
      <c r="A130" s="138" t="s">
        <v>897</v>
      </c>
      <c r="AV130" s="140">
        <v>18.151761517615174</v>
      </c>
      <c r="AW130" s="140">
        <v>18.151761517615174</v>
      </c>
      <c r="AX130" s="140">
        <v>18.151761517615174</v>
      </c>
      <c r="AY130" s="140">
        <v>18.151761517615199</v>
      </c>
      <c r="AZ130" s="140">
        <v>18.151761517615174</v>
      </c>
      <c r="BA130" s="140">
        <v>18.151761517615174</v>
      </c>
      <c r="BB130" s="140">
        <v>18.151761517615174</v>
      </c>
      <c r="BC130" s="140">
        <v>18.151761517615174</v>
      </c>
      <c r="BD130" s="140">
        <v>18.151761517615174</v>
      </c>
      <c r="BE130" s="140">
        <v>17.699186991869919</v>
      </c>
      <c r="BF130" s="140">
        <v>18</v>
      </c>
      <c r="BG130" s="140">
        <v>18.165289256198349</v>
      </c>
      <c r="BH130" s="140">
        <v>18.165289256198349</v>
      </c>
      <c r="BI130" s="140">
        <v>18</v>
      </c>
      <c r="BJ130" s="140">
        <v>19.35772357723577</v>
      </c>
      <c r="BK130" s="140">
        <v>19.349593495934961</v>
      </c>
      <c r="BL130" s="140">
        <v>19.349593495934961</v>
      </c>
      <c r="BM130" s="140">
        <v>19.349593495934961</v>
      </c>
      <c r="BN130" s="140">
        <v>19.349593495934961</v>
      </c>
      <c r="BO130" s="140">
        <v>19.352303523035228</v>
      </c>
      <c r="BP130" s="140">
        <v>19.349593495934961</v>
      </c>
      <c r="BQ130" s="140">
        <v>18.373983739837396</v>
      </c>
      <c r="BR130" s="140">
        <v>18.373983739837396</v>
      </c>
    </row>
    <row r="132" spans="1:70">
      <c r="A132" s="13" t="s">
        <v>922</v>
      </c>
      <c r="AV132" s="137" t="s">
        <v>869</v>
      </c>
      <c r="AW132" s="137" t="s">
        <v>870</v>
      </c>
      <c r="AX132" s="137" t="s">
        <v>871</v>
      </c>
      <c r="AY132" s="137" t="s">
        <v>872</v>
      </c>
      <c r="AZ132" s="114" t="s">
        <v>873</v>
      </c>
      <c r="BA132" s="114" t="s">
        <v>874</v>
      </c>
      <c r="BB132" s="137" t="s">
        <v>875</v>
      </c>
      <c r="BC132" s="137" t="s">
        <v>876</v>
      </c>
      <c r="BD132" s="137" t="s">
        <v>877</v>
      </c>
      <c r="BE132" s="137" t="s">
        <v>878</v>
      </c>
      <c r="BF132" s="137" t="s">
        <v>879</v>
      </c>
      <c r="BG132" s="137" t="s">
        <v>880</v>
      </c>
      <c r="BH132" s="137" t="s">
        <v>881</v>
      </c>
      <c r="BI132" s="137" t="s">
        <v>882</v>
      </c>
      <c r="BJ132" s="137" t="s">
        <v>883</v>
      </c>
      <c r="BK132" s="137" t="s">
        <v>884</v>
      </c>
      <c r="BL132" s="137" t="s">
        <v>885</v>
      </c>
      <c r="BM132" s="137" t="s">
        <v>886</v>
      </c>
      <c r="BN132" s="137" t="s">
        <v>887</v>
      </c>
      <c r="BO132" s="114" t="s">
        <v>888</v>
      </c>
      <c r="BP132" s="114" t="s">
        <v>889</v>
      </c>
      <c r="BQ132" s="114" t="s">
        <v>890</v>
      </c>
      <c r="BR132" s="114" t="s">
        <v>891</v>
      </c>
    </row>
    <row r="133" spans="1:70">
      <c r="A133" s="138" t="s">
        <v>892</v>
      </c>
      <c r="AV133" s="140">
        <v>23.080000000000005</v>
      </c>
      <c r="AW133" s="140">
        <v>20.714666666666666</v>
      </c>
      <c r="AX133" s="140">
        <v>20.714666666666666</v>
      </c>
      <c r="AY133" s="140">
        <v>20.714666666666666</v>
      </c>
      <c r="AZ133" s="140">
        <v>20.714666666666666</v>
      </c>
      <c r="BA133" s="140">
        <v>19.112000000000002</v>
      </c>
      <c r="BB133" s="140">
        <v>19.31733333333333</v>
      </c>
      <c r="BC133" s="140">
        <v>19.562666666666669</v>
      </c>
      <c r="BD133" s="140">
        <v>19.496000000000002</v>
      </c>
      <c r="BE133" s="140">
        <v>17.95</v>
      </c>
      <c r="BF133" s="140">
        <v>17.968</v>
      </c>
      <c r="BG133" s="140">
        <v>20.136000000000003</v>
      </c>
      <c r="BH133" s="140">
        <v>20.100000000000001</v>
      </c>
      <c r="BI133" s="140">
        <v>18.624000000000002</v>
      </c>
      <c r="BJ133" s="140">
        <v>17.863999999999997</v>
      </c>
      <c r="BK133" s="140">
        <v>18</v>
      </c>
      <c r="BL133" s="140">
        <v>17.984000000000002</v>
      </c>
      <c r="BM133" s="140">
        <v>18.440000000000001</v>
      </c>
      <c r="BN133" s="140">
        <v>19.119999999999997</v>
      </c>
      <c r="BO133" s="140">
        <v>19.748394432707837</v>
      </c>
      <c r="BP133" s="140">
        <v>18.952000000000002</v>
      </c>
      <c r="BQ133" s="140">
        <v>19.476485032561072</v>
      </c>
      <c r="BR133" s="140">
        <v>17.639793951809523</v>
      </c>
    </row>
    <row r="134" spans="1:70">
      <c r="A134" s="138" t="s">
        <v>893</v>
      </c>
      <c r="AV134" s="140">
        <v>30.330532212885156</v>
      </c>
      <c r="AW134" s="140">
        <v>30.344537815126056</v>
      </c>
      <c r="AX134" s="140">
        <v>29.809523809523814</v>
      </c>
      <c r="AY134" s="140">
        <v>22.414565826330531</v>
      </c>
      <c r="AZ134" s="140">
        <v>23.481792717086833</v>
      </c>
      <c r="BA134" s="140">
        <v>23.481792717086833</v>
      </c>
      <c r="BB134" s="140">
        <v>23.481792717086833</v>
      </c>
      <c r="BC134" s="140">
        <v>22.397759103641459</v>
      </c>
      <c r="BD134" s="140">
        <v>22.260504201680671</v>
      </c>
      <c r="BE134" s="140">
        <v>22.94</v>
      </c>
      <c r="BF134" s="140">
        <v>25.07563025210084</v>
      </c>
      <c r="BG134" s="140">
        <v>24.991596638655462</v>
      </c>
      <c r="BH134" s="140">
        <v>25.95</v>
      </c>
      <c r="BI134" s="140">
        <v>20.058823529411768</v>
      </c>
      <c r="BJ134" s="140">
        <v>20.025210084033613</v>
      </c>
      <c r="BK134" s="140">
        <v>19.932773109243698</v>
      </c>
      <c r="BL134" s="140">
        <v>20.529411764705884</v>
      </c>
      <c r="BM134" s="140">
        <v>19.54621848739496</v>
      </c>
      <c r="BN134" s="140">
        <v>20.159663865546218</v>
      </c>
      <c r="BO134" s="140">
        <v>20.944852941176471</v>
      </c>
      <c r="BP134" s="140">
        <v>20.310924369747902</v>
      </c>
      <c r="BQ134" s="140">
        <v>21.467286914765907</v>
      </c>
      <c r="BR134" s="140">
        <v>20.727480222062987</v>
      </c>
    </row>
    <row r="135" spans="1:70">
      <c r="A135" s="120" t="s">
        <v>894</v>
      </c>
      <c r="AU135" s="144"/>
      <c r="AV135" s="140">
        <v>35.369146005509648</v>
      </c>
      <c r="AW135" s="140">
        <v>36.173553719008268</v>
      </c>
      <c r="AX135" s="140">
        <v>35.928374655647382</v>
      </c>
      <c r="AY135" s="140">
        <v>34.752066115702476</v>
      </c>
      <c r="AZ135" s="140">
        <v>34.752066115702476</v>
      </c>
      <c r="BA135" s="140">
        <v>33.355371900826448</v>
      </c>
      <c r="BB135" s="140">
        <v>27.714876033057848</v>
      </c>
      <c r="BC135" s="140">
        <v>27.714876033057848</v>
      </c>
      <c r="BD135" s="140">
        <v>37.008264462809919</v>
      </c>
      <c r="BE135" s="140">
        <v>37.729999999999997</v>
      </c>
      <c r="BF135" s="140">
        <v>26.404958677685951</v>
      </c>
      <c r="BG135" s="140">
        <v>26.223140495867771</v>
      </c>
      <c r="BH135" s="140">
        <v>27.02</v>
      </c>
      <c r="BI135" s="140">
        <v>26.851239669421489</v>
      </c>
      <c r="BJ135" s="140">
        <v>27.421487603305785</v>
      </c>
      <c r="BK135" s="140">
        <v>27.528925619834713</v>
      </c>
      <c r="BL135" s="140">
        <v>27.280991735537189</v>
      </c>
      <c r="BM135" s="140">
        <v>27.314049586776857</v>
      </c>
      <c r="BN135" s="140">
        <v>28.561983471074385</v>
      </c>
      <c r="BO135" s="140">
        <v>29.658850663078994</v>
      </c>
      <c r="BP135" s="140">
        <v>27.677685950413224</v>
      </c>
      <c r="BQ135" s="140">
        <v>29.246794105933883</v>
      </c>
      <c r="BR135" s="140">
        <v>29.703861308116625</v>
      </c>
    </row>
    <row r="136" spans="1:70">
      <c r="A136" s="138" t="s">
        <v>895</v>
      </c>
      <c r="AV136" s="140">
        <v>39.648760330578511</v>
      </c>
      <c r="AW136" s="140">
        <v>42.483471074380169</v>
      </c>
      <c r="AX136" s="140">
        <v>42.483471074380169</v>
      </c>
      <c r="AY136" s="140">
        <v>42.483471074380169</v>
      </c>
      <c r="AZ136" s="140">
        <v>42.483471074380169</v>
      </c>
      <c r="BA136" s="140">
        <v>43.801652892561982</v>
      </c>
      <c r="BB136" s="140">
        <v>42.54132231404958</v>
      </c>
      <c r="BC136" s="140">
        <v>48.016528925619838</v>
      </c>
      <c r="BD136" s="140"/>
      <c r="BE136" s="140"/>
      <c r="BF136" s="140">
        <v>28.876033057851238</v>
      </c>
      <c r="BG136" s="140">
        <v>28.884297520661161</v>
      </c>
      <c r="BH136" s="140">
        <v>28.83</v>
      </c>
      <c r="BI136" s="140"/>
      <c r="BJ136" s="140"/>
      <c r="BK136" s="140"/>
      <c r="BL136" s="140"/>
      <c r="BM136" s="140"/>
      <c r="BN136" s="140"/>
      <c r="BO136" s="140"/>
      <c r="BP136" s="140"/>
      <c r="BQ136" s="140"/>
      <c r="BR136" s="140"/>
    </row>
    <row r="137" spans="1:70">
      <c r="A137" s="138" t="s">
        <v>896</v>
      </c>
      <c r="AV137" s="140">
        <v>17.752777777777776</v>
      </c>
      <c r="AW137" s="140">
        <v>18.649999999999999</v>
      </c>
      <c r="AX137" s="140">
        <v>19.166666666666668</v>
      </c>
      <c r="AY137" s="140">
        <v>18.158333333333335</v>
      </c>
      <c r="AZ137" s="140">
        <v>18.495833333333334</v>
      </c>
      <c r="BA137" s="140">
        <v>19.333333333333332</v>
      </c>
      <c r="BB137" s="140">
        <v>19.600000000000001</v>
      </c>
      <c r="BC137" s="140">
        <v>17.586111111111112</v>
      </c>
      <c r="BD137" s="140">
        <v>14.941666666666666</v>
      </c>
      <c r="BE137" s="140">
        <v>17.48</v>
      </c>
      <c r="BF137" s="140">
        <v>18.333333333333336</v>
      </c>
      <c r="BG137" s="140">
        <v>19.325000000000003</v>
      </c>
      <c r="BH137" s="140">
        <v>19.5</v>
      </c>
      <c r="BI137" s="140">
        <v>17.183333333333334</v>
      </c>
      <c r="BJ137" s="140">
        <v>16.866666666666667</v>
      </c>
      <c r="BK137" s="140">
        <v>14.800000000000002</v>
      </c>
      <c r="BL137" s="140">
        <v>15.841666666666669</v>
      </c>
      <c r="BM137" s="140">
        <v>16.725000000000001</v>
      </c>
      <c r="BN137" s="140">
        <v>16.400000000000002</v>
      </c>
      <c r="BO137" s="140">
        <v>16.271686619799112</v>
      </c>
      <c r="BP137" s="140">
        <v>16.191666666666666</v>
      </c>
      <c r="BQ137" s="140">
        <v>15.747897457552748</v>
      </c>
      <c r="BR137" s="140">
        <v>16.143732994244065</v>
      </c>
    </row>
    <row r="138" spans="1:70">
      <c r="A138" s="138" t="s">
        <v>897</v>
      </c>
      <c r="AV138" s="140">
        <v>18.837398373983742</v>
      </c>
      <c r="AW138" s="140">
        <v>16.506775067750677</v>
      </c>
      <c r="AX138" s="140">
        <v>15.760162601626014</v>
      </c>
      <c r="AY138" s="140">
        <v>15.760162601626014</v>
      </c>
      <c r="AZ138" s="140">
        <v>15.760162601626014</v>
      </c>
      <c r="BA138" s="140">
        <v>15.760162601626014</v>
      </c>
      <c r="BB138" s="140">
        <v>15.760162601626</v>
      </c>
      <c r="BC138" s="140">
        <v>15.760162601626014</v>
      </c>
      <c r="BD138" s="140">
        <v>15</v>
      </c>
      <c r="BE138" s="140">
        <v>15</v>
      </c>
      <c r="BF138" s="140">
        <v>15</v>
      </c>
      <c r="BG138" s="140">
        <v>15.24793388429752</v>
      </c>
      <c r="BH138" s="140">
        <v>15.24793388429752</v>
      </c>
      <c r="BI138" s="140">
        <v>15</v>
      </c>
      <c r="BJ138" s="140">
        <v>15</v>
      </c>
      <c r="BK138" s="140">
        <v>15</v>
      </c>
      <c r="BL138" s="140">
        <v>15</v>
      </c>
      <c r="BM138" s="140">
        <v>15</v>
      </c>
      <c r="BN138" s="140">
        <v>15</v>
      </c>
      <c r="BO138" s="140">
        <v>15</v>
      </c>
      <c r="BP138" s="140">
        <v>15</v>
      </c>
      <c r="BQ138" s="140">
        <v>15</v>
      </c>
      <c r="BR138" s="140">
        <v>15</v>
      </c>
    </row>
  </sheetData>
  <mergeCells count="5">
    <mergeCell ref="AV44:AY44"/>
    <mergeCell ref="AV52:AZ52"/>
    <mergeCell ref="AV61:AY61"/>
    <mergeCell ref="AV69:AY69"/>
    <mergeCell ref="AV37:AY37"/>
  </mergeCells>
  <phoneticPr fontId="11" type="noConversion"/>
  <conditionalFormatting sqref="AW133:BR138">
    <cfRule type="cellIs" dxfId="13" priority="13" operator="equal">
      <formula>0</formula>
    </cfRule>
    <cfRule type="cellIs" dxfId="12" priority="13" operator="equal">
      <formula>24.01</formula>
    </cfRule>
  </conditionalFormatting>
  <conditionalFormatting sqref="AY90:BR95">
    <cfRule type="cellIs" dxfId="11" priority="9" operator="equal">
      <formula>0</formula>
    </cfRule>
    <cfRule type="cellIs" dxfId="10" priority="9" operator="equal">
      <formula>24.01</formula>
    </cfRule>
    <cfRule type="cellIs" dxfId="9" priority="9" operator="equal">
      <formula>0</formula>
    </cfRule>
    <cfRule type="cellIs" dxfId="8" priority="9" operator="equal">
      <formula>" "</formula>
    </cfRule>
  </conditionalFormatting>
  <conditionalFormatting sqref="AY106:BR111">
    <cfRule type="cellIs" dxfId="7" priority="5" operator="equal">
      <formula>0</formula>
    </cfRule>
    <cfRule type="cellIs" dxfId="6" priority="6" operator="equal">
      <formula>24.01</formula>
    </cfRule>
    <cfRule type="cellIs" dxfId="5" priority="7" operator="equal">
      <formula>0</formula>
    </cfRule>
    <cfRule type="cellIs" dxfId="4" priority="8" operator="equal">
      <formula>" "</formula>
    </cfRule>
  </conditionalFormatting>
  <conditionalFormatting sqref="AY125:BR130">
    <cfRule type="cellIs" dxfId="3" priority="14" operator="equal">
      <formula>0</formula>
    </cfRule>
    <cfRule type="cellIs" dxfId="2" priority="14" operator="equal">
      <formula>" "</formula>
    </cfRule>
  </conditionalFormatting>
  <conditionalFormatting sqref="BA125:BR130">
    <cfRule type="cellIs" dxfId="1" priority="12" operator="equal">
      <formula>24.01</formula>
    </cfRule>
  </conditionalFormatting>
  <conditionalFormatting sqref="BE125:BR130">
    <cfRule type="cellIs" dxfId="0" priority="11" operator="equal">
      <formula>0</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39C10-4DAA-4922-92F0-56B519D9EB8F}">
  <dimension ref="A4:M9"/>
  <sheetViews>
    <sheetView showGridLines="0" workbookViewId="0">
      <selection activeCell="H34" sqref="H34:H40"/>
    </sheetView>
  </sheetViews>
  <sheetFormatPr defaultRowHeight="14.5"/>
  <cols>
    <col min="1" max="1" width="64" bestFit="1" customWidth="1"/>
  </cols>
  <sheetData>
    <row r="4" spans="1:13">
      <c r="A4" s="157" t="s">
        <v>923</v>
      </c>
      <c r="B4" s="157" t="s">
        <v>334</v>
      </c>
      <c r="C4" s="157" t="s">
        <v>400</v>
      </c>
      <c r="D4" s="157" t="s">
        <v>401</v>
      </c>
      <c r="E4" s="157" t="s">
        <v>402</v>
      </c>
      <c r="F4" s="157" t="s">
        <v>497</v>
      </c>
      <c r="G4" s="157" t="s">
        <v>339</v>
      </c>
      <c r="H4" s="157" t="s">
        <v>340</v>
      </c>
      <c r="I4" s="157" t="s">
        <v>341</v>
      </c>
      <c r="J4" s="157" t="s">
        <v>342</v>
      </c>
      <c r="K4" s="157" t="s">
        <v>343</v>
      </c>
      <c r="L4" s="157" t="s">
        <v>344</v>
      </c>
    </row>
    <row r="5" spans="1:13">
      <c r="A5" t="s">
        <v>924</v>
      </c>
      <c r="B5" s="240">
        <v>0.19147339495378465</v>
      </c>
      <c r="C5" s="240">
        <v>0.20529139731476878</v>
      </c>
      <c r="D5" s="240">
        <v>0.21695291675419109</v>
      </c>
      <c r="E5" s="240">
        <v>0.23354202442516547</v>
      </c>
      <c r="F5" s="240">
        <v>0.24493368320610687</v>
      </c>
      <c r="G5" s="240">
        <v>0.26500551691053009</v>
      </c>
      <c r="H5" s="240">
        <v>0.28426069946085214</v>
      </c>
      <c r="I5" s="240">
        <v>0.30526950085405202</v>
      </c>
      <c r="J5" s="240">
        <v>0.31971571515406555</v>
      </c>
      <c r="K5" s="240">
        <v>0.33989843242741863</v>
      </c>
      <c r="M5" s="246">
        <f>K5-G5</f>
        <v>7.4892915516888536E-2</v>
      </c>
    </row>
    <row r="6" spans="1:13">
      <c r="A6" t="s">
        <v>925</v>
      </c>
      <c r="B6" s="240">
        <v>0.36780000000000002</v>
      </c>
      <c r="C6" s="240">
        <v>0.37859999999999999</v>
      </c>
      <c r="D6" s="240">
        <v>0.38740000000000002</v>
      </c>
      <c r="E6" s="240">
        <v>0.39910000000000001</v>
      </c>
      <c r="F6" s="240">
        <v>0.4088</v>
      </c>
      <c r="G6" s="240">
        <v>0.42070000000000002</v>
      </c>
      <c r="H6" s="240">
        <v>0.43030000000000002</v>
      </c>
      <c r="I6" s="240">
        <v>0.44409999999999999</v>
      </c>
      <c r="J6" s="240">
        <v>0.4556</v>
      </c>
      <c r="K6" s="240">
        <v>0.4672</v>
      </c>
      <c r="L6" s="246">
        <f>'5.1 - Broadband Coverage'!X18</f>
        <v>0.47799999999999998</v>
      </c>
      <c r="M6" s="246">
        <f>K6-G6</f>
        <v>4.6499999999999986E-2</v>
      </c>
    </row>
    <row r="7" spans="1:13">
      <c r="A7" t="s">
        <v>926</v>
      </c>
      <c r="B7" s="240">
        <v>0.46</v>
      </c>
      <c r="C7" s="240">
        <v>0.48</v>
      </c>
      <c r="D7" s="240">
        <v>0.5</v>
      </c>
      <c r="E7" s="240">
        <v>0.53</v>
      </c>
      <c r="F7" s="240">
        <v>0.55000000000000004</v>
      </c>
      <c r="G7" s="240">
        <v>0.56999999999999995</v>
      </c>
      <c r="H7" s="240">
        <v>0.6</v>
      </c>
      <c r="I7" s="240">
        <v>0.63</v>
      </c>
      <c r="J7" s="240">
        <v>0.65</v>
      </c>
      <c r="K7" s="240">
        <v>0.68</v>
      </c>
      <c r="L7" s="246">
        <f>'5.1 - Broadband Coverage'!X4</f>
        <v>0.71</v>
      </c>
      <c r="M7" s="246">
        <f>K7-G7</f>
        <v>0.1100000000000001</v>
      </c>
    </row>
    <row r="8" spans="1:13">
      <c r="C8" s="246"/>
      <c r="D8" s="246"/>
      <c r="E8" s="246"/>
      <c r="F8" s="246"/>
      <c r="G8" s="246"/>
      <c r="H8" s="246"/>
      <c r="I8" s="246"/>
      <c r="J8" s="246"/>
      <c r="K8" s="246"/>
    </row>
    <row r="9" spans="1:13">
      <c r="K9" s="24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8A439-20A7-4E5F-AEFD-3921298ACDCF}">
  <dimension ref="A2:B61"/>
  <sheetViews>
    <sheetView showGridLines="0" workbookViewId="0">
      <selection activeCell="B19" sqref="B19"/>
    </sheetView>
  </sheetViews>
  <sheetFormatPr defaultRowHeight="14.5"/>
  <cols>
    <col min="2" max="2" width="71.81640625" bestFit="1" customWidth="1"/>
  </cols>
  <sheetData>
    <row r="2" spans="1:2" ht="15" customHeight="1">
      <c r="B2" s="432" t="s">
        <v>136</v>
      </c>
    </row>
    <row r="3" spans="1:2">
      <c r="B3" s="432"/>
    </row>
    <row r="4" spans="1:2" ht="15" thickBot="1"/>
    <row r="5" spans="1:2" ht="15.5" thickTop="1" thickBot="1">
      <c r="A5" s="54" t="s">
        <v>137</v>
      </c>
      <c r="B5" s="54" t="s">
        <v>138</v>
      </c>
    </row>
    <row r="6" spans="1:2" ht="15.5" thickTop="1" thickBot="1">
      <c r="A6" s="55">
        <v>1</v>
      </c>
      <c r="B6" s="55" t="s">
        <v>139</v>
      </c>
    </row>
    <row r="7" spans="1:2" ht="15.5" thickTop="1" thickBot="1">
      <c r="A7" s="55">
        <v>2</v>
      </c>
      <c r="B7" s="55" t="s">
        <v>86</v>
      </c>
    </row>
    <row r="8" spans="1:2" ht="15.5" thickTop="1" thickBot="1">
      <c r="A8" s="55">
        <v>3</v>
      </c>
      <c r="B8" s="55" t="s">
        <v>140</v>
      </c>
    </row>
    <row r="9" spans="1:2" ht="15.5" thickTop="1" thickBot="1">
      <c r="A9" s="55">
        <v>4</v>
      </c>
      <c r="B9" s="55" t="s">
        <v>141</v>
      </c>
    </row>
    <row r="10" spans="1:2" ht="15.5" thickTop="1" thickBot="1">
      <c r="A10" s="55">
        <v>5</v>
      </c>
      <c r="B10" s="55" t="s">
        <v>142</v>
      </c>
    </row>
    <row r="11" spans="1:2" ht="15.5" thickTop="1" thickBot="1">
      <c r="A11" s="55">
        <v>6</v>
      </c>
      <c r="B11" s="55" t="s">
        <v>143</v>
      </c>
    </row>
    <row r="12" spans="1:2" ht="15.5" thickTop="1" thickBot="1">
      <c r="A12" s="55">
        <v>7</v>
      </c>
      <c r="B12" s="55" t="s">
        <v>144</v>
      </c>
    </row>
    <row r="13" spans="1:2" ht="15.5" thickTop="1" thickBot="1">
      <c r="A13" s="55">
        <v>8</v>
      </c>
      <c r="B13" s="55" t="s">
        <v>145</v>
      </c>
    </row>
    <row r="14" spans="1:2" ht="15.5" thickTop="1" thickBot="1">
      <c r="A14" s="55">
        <v>9</v>
      </c>
      <c r="B14" s="55" t="s">
        <v>146</v>
      </c>
    </row>
    <row r="15" spans="1:2" ht="15.5" thickTop="1" thickBot="1">
      <c r="A15" s="55">
        <v>10</v>
      </c>
      <c r="B15" s="55" t="s">
        <v>147</v>
      </c>
    </row>
    <row r="16" spans="1:2" ht="15.5" thickTop="1" thickBot="1">
      <c r="A16" s="55">
        <v>11</v>
      </c>
      <c r="B16" s="55" t="s">
        <v>148</v>
      </c>
    </row>
    <row r="17" spans="1:2" ht="15.5" thickTop="1" thickBot="1">
      <c r="A17" s="55">
        <v>12</v>
      </c>
      <c r="B17" s="55" t="s">
        <v>149</v>
      </c>
    </row>
    <row r="18" spans="1:2" ht="15.5" thickTop="1" thickBot="1">
      <c r="A18" s="55">
        <v>14</v>
      </c>
      <c r="B18" s="55" t="s">
        <v>150</v>
      </c>
    </row>
    <row r="19" spans="1:2" ht="15.5" thickTop="1" thickBot="1">
      <c r="A19" s="55">
        <v>13</v>
      </c>
      <c r="B19" s="55" t="s">
        <v>151</v>
      </c>
    </row>
    <row r="20" spans="1:2" ht="15.5" thickTop="1" thickBot="1">
      <c r="A20" s="55">
        <v>15</v>
      </c>
      <c r="B20" s="55" t="s">
        <v>152</v>
      </c>
    </row>
    <row r="21" spans="1:2" ht="15.5" thickTop="1" thickBot="1">
      <c r="A21" s="55">
        <v>16</v>
      </c>
      <c r="B21" s="55" t="s">
        <v>153</v>
      </c>
    </row>
    <row r="22" spans="1:2" ht="15.5" thickTop="1" thickBot="1">
      <c r="A22" s="55">
        <v>17</v>
      </c>
      <c r="B22" s="55" t="s">
        <v>154</v>
      </c>
    </row>
    <row r="23" spans="1:2" ht="15.5" thickTop="1" thickBot="1">
      <c r="A23" s="55">
        <v>18</v>
      </c>
      <c r="B23" s="55" t="s">
        <v>155</v>
      </c>
    </row>
    <row r="24" spans="1:2" ht="15.5" thickTop="1" thickBot="1">
      <c r="A24" s="55">
        <v>19</v>
      </c>
      <c r="B24" s="55" t="s">
        <v>156</v>
      </c>
    </row>
    <row r="25" spans="1:2" ht="15.5" thickTop="1" thickBot="1">
      <c r="A25" s="55">
        <v>20</v>
      </c>
      <c r="B25" s="55" t="s">
        <v>157</v>
      </c>
    </row>
    <row r="26" spans="1:2" ht="15.5" thickTop="1" thickBot="1">
      <c r="A26" s="55">
        <v>21</v>
      </c>
      <c r="B26" s="55" t="s">
        <v>158</v>
      </c>
    </row>
    <row r="27" spans="1:2" ht="15.5" thickTop="1" thickBot="1">
      <c r="A27" s="55">
        <v>22</v>
      </c>
      <c r="B27" s="55" t="s">
        <v>159</v>
      </c>
    </row>
    <row r="28" spans="1:2" ht="15.5" thickTop="1" thickBot="1">
      <c r="A28" s="55">
        <v>23</v>
      </c>
      <c r="B28" s="55" t="s">
        <v>160</v>
      </c>
    </row>
    <row r="29" spans="1:2" ht="15.5" thickTop="1" thickBot="1">
      <c r="A29" s="55">
        <v>24</v>
      </c>
      <c r="B29" s="55" t="s">
        <v>161</v>
      </c>
    </row>
    <row r="30" spans="1:2" ht="15.5" thickTop="1" thickBot="1">
      <c r="A30" s="55">
        <v>25</v>
      </c>
      <c r="B30" s="55" t="s">
        <v>162</v>
      </c>
    </row>
    <row r="31" spans="1:2" ht="15.5" thickTop="1" thickBot="1">
      <c r="A31" s="55">
        <v>26</v>
      </c>
      <c r="B31" s="55" t="s">
        <v>44</v>
      </c>
    </row>
    <row r="32" spans="1:2" ht="15.5" thickTop="1" thickBot="1">
      <c r="A32" s="55">
        <v>27</v>
      </c>
      <c r="B32" s="55" t="s">
        <v>163</v>
      </c>
    </row>
    <row r="33" spans="1:2" ht="15.5" thickTop="1" thickBot="1">
      <c r="A33" s="55">
        <v>28</v>
      </c>
      <c r="B33" s="55" t="s">
        <v>164</v>
      </c>
    </row>
    <row r="34" spans="1:2" ht="15.5" thickTop="1" thickBot="1">
      <c r="A34" s="55">
        <v>29</v>
      </c>
      <c r="B34" s="55" t="s">
        <v>165</v>
      </c>
    </row>
    <row r="35" spans="1:2" ht="15.5" thickTop="1" thickBot="1">
      <c r="A35" s="55">
        <v>30</v>
      </c>
      <c r="B35" s="55" t="s">
        <v>166</v>
      </c>
    </row>
    <row r="36" spans="1:2" ht="15.5" thickTop="1" thickBot="1">
      <c r="A36" s="55">
        <v>31</v>
      </c>
      <c r="B36" s="55" t="s">
        <v>167</v>
      </c>
    </row>
    <row r="37" spans="1:2" ht="15.5" thickTop="1" thickBot="1">
      <c r="A37" s="55">
        <v>32</v>
      </c>
      <c r="B37" s="55" t="s">
        <v>168</v>
      </c>
    </row>
    <row r="38" spans="1:2" ht="15.5" thickTop="1" thickBot="1">
      <c r="A38" s="55">
        <v>33</v>
      </c>
      <c r="B38" s="55" t="s">
        <v>169</v>
      </c>
    </row>
    <row r="39" spans="1:2" ht="15.5" thickTop="1" thickBot="1">
      <c r="A39" s="55">
        <v>34</v>
      </c>
      <c r="B39" s="55" t="s">
        <v>170</v>
      </c>
    </row>
    <row r="40" spans="1:2" ht="15.5" thickTop="1" thickBot="1">
      <c r="A40" s="55">
        <v>35</v>
      </c>
      <c r="B40" s="55" t="s">
        <v>79</v>
      </c>
    </row>
    <row r="41" spans="1:2" ht="15.5" thickTop="1" thickBot="1">
      <c r="A41" s="55">
        <v>36</v>
      </c>
      <c r="B41" s="55" t="s">
        <v>171</v>
      </c>
    </row>
    <row r="42" spans="1:2" ht="15.5" thickTop="1" thickBot="1">
      <c r="A42" s="55">
        <v>37</v>
      </c>
      <c r="B42" s="55" t="s">
        <v>172</v>
      </c>
    </row>
    <row r="43" spans="1:2" ht="15.5" thickTop="1" thickBot="1">
      <c r="A43" s="55">
        <v>38</v>
      </c>
      <c r="B43" s="55" t="s">
        <v>173</v>
      </c>
    </row>
    <row r="44" spans="1:2" ht="15.5" thickTop="1" thickBot="1">
      <c r="A44" s="55">
        <v>39</v>
      </c>
      <c r="B44" s="55" t="s">
        <v>174</v>
      </c>
    </row>
    <row r="45" spans="1:2" ht="15.5" thickTop="1" thickBot="1">
      <c r="A45" s="55">
        <v>40</v>
      </c>
      <c r="B45" s="55" t="s">
        <v>9</v>
      </c>
    </row>
    <row r="46" spans="1:2" ht="15.5" thickTop="1" thickBot="1">
      <c r="A46" s="55">
        <v>41</v>
      </c>
      <c r="B46" s="55" t="s">
        <v>175</v>
      </c>
    </row>
    <row r="47" spans="1:2" ht="15.5" thickTop="1" thickBot="1">
      <c r="A47" s="55">
        <v>42</v>
      </c>
      <c r="B47" s="55" t="s">
        <v>176</v>
      </c>
    </row>
    <row r="48" spans="1:2" ht="15.5" thickTop="1" thickBot="1">
      <c r="A48" s="55">
        <v>43</v>
      </c>
      <c r="B48" s="55" t="s">
        <v>177</v>
      </c>
    </row>
    <row r="49" spans="1:2" ht="15.5" thickTop="1" thickBot="1">
      <c r="A49" s="55">
        <v>44</v>
      </c>
      <c r="B49" s="55" t="s">
        <v>28</v>
      </c>
    </row>
    <row r="50" spans="1:2" ht="15.5" thickTop="1" thickBot="1">
      <c r="A50" s="55">
        <v>45</v>
      </c>
      <c r="B50" s="55" t="s">
        <v>178</v>
      </c>
    </row>
    <row r="51" spans="1:2" ht="15.5" thickTop="1" thickBot="1">
      <c r="A51" s="55">
        <v>46</v>
      </c>
      <c r="B51" s="55" t="s">
        <v>6</v>
      </c>
    </row>
    <row r="52" spans="1:2" ht="15.5" thickTop="1" thickBot="1">
      <c r="A52" s="55">
        <v>47</v>
      </c>
      <c r="B52" s="55" t="s">
        <v>179</v>
      </c>
    </row>
    <row r="53" spans="1:2" ht="15.5" thickTop="1" thickBot="1">
      <c r="A53" s="55">
        <v>48</v>
      </c>
      <c r="B53" s="55" t="s">
        <v>180</v>
      </c>
    </row>
    <row r="54" spans="1:2" ht="15.5" thickTop="1" thickBot="1">
      <c r="A54" s="55">
        <v>49</v>
      </c>
      <c r="B54" s="55" t="s">
        <v>181</v>
      </c>
    </row>
    <row r="55" spans="1:2" ht="15.5" thickTop="1" thickBot="1">
      <c r="A55" s="55">
        <v>50</v>
      </c>
      <c r="B55" s="55" t="s">
        <v>182</v>
      </c>
    </row>
    <row r="56" spans="1:2" ht="15.5" thickTop="1" thickBot="1">
      <c r="A56" s="55">
        <v>51</v>
      </c>
      <c r="B56" s="55" t="s">
        <v>183</v>
      </c>
    </row>
    <row r="57" spans="1:2" ht="15.5" thickTop="1" thickBot="1">
      <c r="A57" s="55">
        <v>52</v>
      </c>
      <c r="B57" s="55" t="s">
        <v>184</v>
      </c>
    </row>
    <row r="58" spans="1:2" ht="15.5" thickTop="1" thickBot="1">
      <c r="A58" s="55">
        <v>53</v>
      </c>
      <c r="B58" s="55" t="s">
        <v>185</v>
      </c>
    </row>
    <row r="59" spans="1:2" ht="15.5" thickTop="1" thickBot="1">
      <c r="A59" s="55">
        <v>54</v>
      </c>
      <c r="B59" s="55" t="s">
        <v>186</v>
      </c>
    </row>
    <row r="60" spans="1:2" ht="15.5" thickTop="1" thickBot="1">
      <c r="A60" s="55">
        <v>55</v>
      </c>
      <c r="B60" s="55" t="s">
        <v>187</v>
      </c>
    </row>
    <row r="61" spans="1:2" ht="15" thickTop="1"/>
  </sheetData>
  <mergeCells count="1">
    <mergeCell ref="B2:B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19296-3E64-4D04-A57A-88713B8E4A85}">
  <sheetPr codeName="Sheet8"/>
  <dimension ref="B1:C53"/>
  <sheetViews>
    <sheetView showGridLines="0" topLeftCell="A35" zoomScale="80" zoomScaleNormal="80" workbookViewId="0">
      <selection activeCell="B55" sqref="B55"/>
    </sheetView>
  </sheetViews>
  <sheetFormatPr defaultRowHeight="18.5"/>
  <cols>
    <col min="2" max="2" width="72.26953125" style="368" customWidth="1"/>
    <col min="3" max="3" width="161.26953125" style="53" customWidth="1"/>
  </cols>
  <sheetData>
    <row r="1" spans="2:3">
      <c r="B1" s="364" t="s">
        <v>188</v>
      </c>
      <c r="C1" s="50" t="s">
        <v>189</v>
      </c>
    </row>
    <row r="2" spans="2:3">
      <c r="B2" s="365" t="s">
        <v>190</v>
      </c>
      <c r="C2" s="51" t="s">
        <v>191</v>
      </c>
    </row>
    <row r="3" spans="2:3">
      <c r="B3" s="366" t="s">
        <v>192</v>
      </c>
      <c r="C3" s="52" t="s">
        <v>193</v>
      </c>
    </row>
    <row r="4" spans="2:3" ht="27" customHeight="1">
      <c r="B4" s="366" t="s">
        <v>194</v>
      </c>
      <c r="C4" s="76" t="s">
        <v>195</v>
      </c>
    </row>
    <row r="5" spans="2:3" ht="163.5" customHeight="1">
      <c r="B5" s="365" t="s">
        <v>196</v>
      </c>
      <c r="C5" s="51" t="s">
        <v>197</v>
      </c>
    </row>
    <row r="6" spans="2:3">
      <c r="B6" s="365" t="s">
        <v>198</v>
      </c>
      <c r="C6" s="51" t="s">
        <v>199</v>
      </c>
    </row>
    <row r="7" spans="2:3" ht="103.5" customHeight="1">
      <c r="B7" s="365" t="s">
        <v>200</v>
      </c>
      <c r="C7" s="51" t="s">
        <v>201</v>
      </c>
    </row>
    <row r="8" spans="2:3">
      <c r="B8" s="365" t="s">
        <v>202</v>
      </c>
      <c r="C8" s="290" t="s">
        <v>203</v>
      </c>
    </row>
    <row r="9" spans="2:3" ht="43.5">
      <c r="B9" s="365" t="s">
        <v>204</v>
      </c>
      <c r="C9" s="51" t="s">
        <v>205</v>
      </c>
    </row>
    <row r="10" spans="2:3" ht="43.5">
      <c r="B10" s="365" t="s">
        <v>206</v>
      </c>
      <c r="C10" s="51" t="s">
        <v>207</v>
      </c>
    </row>
    <row r="11" spans="2:3">
      <c r="B11" s="365" t="s">
        <v>208</v>
      </c>
      <c r="C11" s="51" t="s">
        <v>209</v>
      </c>
    </row>
    <row r="12" spans="2:3">
      <c r="B12" s="365" t="s">
        <v>210</v>
      </c>
      <c r="C12" s="51" t="s">
        <v>211</v>
      </c>
    </row>
    <row r="13" spans="2:3" ht="29">
      <c r="B13" s="365" t="s">
        <v>212</v>
      </c>
      <c r="C13" s="51" t="s">
        <v>213</v>
      </c>
    </row>
    <row r="14" spans="2:3" ht="43.5">
      <c r="B14" s="365" t="s">
        <v>214</v>
      </c>
      <c r="C14" s="51" t="s">
        <v>215</v>
      </c>
    </row>
    <row r="15" spans="2:3" ht="29">
      <c r="B15" s="365" t="s">
        <v>216</v>
      </c>
      <c r="C15" s="51" t="s">
        <v>217</v>
      </c>
    </row>
    <row r="16" spans="2:3" ht="43.5">
      <c r="B16" s="365" t="s">
        <v>218</v>
      </c>
      <c r="C16" s="51" t="s">
        <v>219</v>
      </c>
    </row>
    <row r="17" spans="2:3">
      <c r="B17" s="365" t="s">
        <v>220</v>
      </c>
      <c r="C17" s="51" t="s">
        <v>221</v>
      </c>
    </row>
    <row r="18" spans="2:3">
      <c r="B18" s="365" t="s">
        <v>222</v>
      </c>
      <c r="C18" s="51" t="s">
        <v>223</v>
      </c>
    </row>
    <row r="19" spans="2:3">
      <c r="B19" s="365" t="s">
        <v>224</v>
      </c>
      <c r="C19" s="51" t="s">
        <v>225</v>
      </c>
    </row>
    <row r="20" spans="2:3">
      <c r="B20" s="365" t="s">
        <v>226</v>
      </c>
      <c r="C20" s="51" t="s">
        <v>227</v>
      </c>
    </row>
    <row r="21" spans="2:3" ht="41.25" customHeight="1">
      <c r="B21" s="365" t="s">
        <v>228</v>
      </c>
      <c r="C21" s="51" t="s">
        <v>229</v>
      </c>
    </row>
    <row r="22" spans="2:3" ht="45.75" customHeight="1">
      <c r="B22" s="365" t="s">
        <v>230</v>
      </c>
      <c r="C22" s="51" t="s">
        <v>231</v>
      </c>
    </row>
    <row r="23" spans="2:3">
      <c r="B23" s="365" t="s">
        <v>232</v>
      </c>
      <c r="C23" s="51" t="s">
        <v>233</v>
      </c>
    </row>
    <row r="24" spans="2:3">
      <c r="B24" s="365" t="s">
        <v>234</v>
      </c>
      <c r="C24" s="51" t="s">
        <v>235</v>
      </c>
    </row>
    <row r="25" spans="2:3">
      <c r="B25" s="365" t="s">
        <v>236</v>
      </c>
      <c r="C25" s="51" t="s">
        <v>237</v>
      </c>
    </row>
    <row r="26" spans="2:3" ht="72.5">
      <c r="B26" s="365" t="s">
        <v>238</v>
      </c>
      <c r="C26" s="51" t="s">
        <v>239</v>
      </c>
    </row>
    <row r="27" spans="2:3" ht="67.5" customHeight="1">
      <c r="B27" s="365" t="s">
        <v>240</v>
      </c>
      <c r="C27" s="51" t="s">
        <v>241</v>
      </c>
    </row>
    <row r="28" spans="2:3" ht="117" customHeight="1">
      <c r="B28" s="365" t="s">
        <v>242</v>
      </c>
      <c r="C28" s="51" t="s">
        <v>243</v>
      </c>
    </row>
    <row r="29" spans="2:3" ht="117" customHeight="1">
      <c r="B29" s="365" t="s">
        <v>244</v>
      </c>
      <c r="C29" s="51" t="s">
        <v>245</v>
      </c>
    </row>
    <row r="30" spans="2:3" ht="43.5">
      <c r="B30" s="365" t="s">
        <v>246</v>
      </c>
      <c r="C30" s="51" t="s">
        <v>247</v>
      </c>
    </row>
    <row r="31" spans="2:3" ht="104" customHeight="1">
      <c r="B31" s="365" t="s">
        <v>248</v>
      </c>
      <c r="C31" s="51" t="s">
        <v>929</v>
      </c>
    </row>
    <row r="32" spans="2:3" ht="116">
      <c r="B32" s="365" t="s">
        <v>249</v>
      </c>
      <c r="C32" s="51" t="s">
        <v>250</v>
      </c>
    </row>
    <row r="33" spans="2:3" ht="56.25" customHeight="1">
      <c r="B33" s="365" t="s">
        <v>251</v>
      </c>
      <c r="C33" s="51" t="s">
        <v>252</v>
      </c>
    </row>
    <row r="34" spans="2:3" ht="56.25" customHeight="1">
      <c r="B34" s="365" t="s">
        <v>253</v>
      </c>
      <c r="C34" s="51" t="s">
        <v>254</v>
      </c>
    </row>
    <row r="35" spans="2:3" ht="55.5" customHeight="1">
      <c r="B35" s="365" t="s">
        <v>255</v>
      </c>
      <c r="C35" s="51" t="s">
        <v>256</v>
      </c>
    </row>
    <row r="36" spans="2:3" ht="52.5" customHeight="1">
      <c r="B36" s="365" t="s">
        <v>257</v>
      </c>
      <c r="C36" s="51" t="s">
        <v>258</v>
      </c>
    </row>
    <row r="37" spans="2:3" ht="45" customHeight="1">
      <c r="B37" s="365" t="s">
        <v>259</v>
      </c>
      <c r="C37" s="51" t="s">
        <v>260</v>
      </c>
    </row>
    <row r="38" spans="2:3" ht="47.25" customHeight="1">
      <c r="B38" s="365" t="s">
        <v>261</v>
      </c>
      <c r="C38" s="51" t="s">
        <v>262</v>
      </c>
    </row>
    <row r="39" spans="2:3" ht="29">
      <c r="B39" s="365" t="s">
        <v>263</v>
      </c>
      <c r="C39" s="51" t="s">
        <v>264</v>
      </c>
    </row>
    <row r="40" spans="2:3" ht="29">
      <c r="B40" s="365" t="s">
        <v>265</v>
      </c>
      <c r="C40" s="51" t="s">
        <v>266</v>
      </c>
    </row>
    <row r="41" spans="2:3" ht="29">
      <c r="B41" s="365" t="s">
        <v>267</v>
      </c>
      <c r="C41" s="51" t="s">
        <v>268</v>
      </c>
    </row>
    <row r="42" spans="2:3">
      <c r="B42" s="365" t="s">
        <v>269</v>
      </c>
      <c r="C42" s="57" t="s">
        <v>270</v>
      </c>
    </row>
    <row r="43" spans="2:3">
      <c r="B43" s="365" t="s">
        <v>271</v>
      </c>
      <c r="C43" s="57" t="s">
        <v>272</v>
      </c>
    </row>
    <row r="44" spans="2:3">
      <c r="B44" s="365" t="s">
        <v>273</v>
      </c>
      <c r="C44" s="57" t="s">
        <v>274</v>
      </c>
    </row>
    <row r="45" spans="2:3">
      <c r="B45" s="365" t="s">
        <v>275</v>
      </c>
      <c r="C45" s="57" t="s">
        <v>276</v>
      </c>
    </row>
    <row r="46" spans="2:3">
      <c r="B46" s="365" t="s">
        <v>277</v>
      </c>
      <c r="C46" s="57" t="s">
        <v>278</v>
      </c>
    </row>
    <row r="47" spans="2:3">
      <c r="B47" s="365" t="s">
        <v>279</v>
      </c>
      <c r="C47" s="57" t="s">
        <v>280</v>
      </c>
    </row>
    <row r="48" spans="2:3">
      <c r="B48" s="365" t="s">
        <v>281</v>
      </c>
      <c r="C48" s="57" t="s">
        <v>282</v>
      </c>
    </row>
    <row r="49" spans="2:3" ht="29">
      <c r="B49" s="365" t="s">
        <v>283</v>
      </c>
      <c r="C49" s="57" t="s">
        <v>284</v>
      </c>
    </row>
    <row r="50" spans="2:3" ht="29">
      <c r="B50" s="365" t="s">
        <v>285</v>
      </c>
      <c r="C50" s="57" t="s">
        <v>286</v>
      </c>
    </row>
    <row r="51" spans="2:3">
      <c r="B51" s="365" t="s">
        <v>287</v>
      </c>
      <c r="C51" s="57" t="s">
        <v>288</v>
      </c>
    </row>
    <row r="52" spans="2:3">
      <c r="B52" s="367"/>
      <c r="C52" s="58"/>
    </row>
    <row r="53" spans="2:3">
      <c r="C53" s="58"/>
    </row>
  </sheetData>
  <conditionalFormatting sqref="B11">
    <cfRule type="duplicateValues" dxfId="835" priority="6"/>
  </conditionalFormatting>
  <conditionalFormatting sqref="C3">
    <cfRule type="duplicateValues" dxfId="834" priority="9"/>
  </conditionalFormatting>
  <conditionalFormatting sqref="C5">
    <cfRule type="duplicateValues" dxfId="833" priority="8"/>
  </conditionalFormatting>
  <conditionalFormatting sqref="C7">
    <cfRule type="duplicateValues" dxfId="832" priority="7"/>
  </conditionalFormatting>
  <conditionalFormatting sqref="C13">
    <cfRule type="duplicateValues" dxfId="831" priority="5"/>
  </conditionalFormatting>
  <conditionalFormatting sqref="C14">
    <cfRule type="duplicateValues" dxfId="830" priority="4"/>
  </conditionalFormatting>
  <conditionalFormatting sqref="C15">
    <cfRule type="duplicateValues" dxfId="829" priority="3"/>
  </conditionalFormatting>
  <conditionalFormatting sqref="C16">
    <cfRule type="duplicateValues" dxfId="828" priority="2"/>
  </conditionalFormatting>
  <conditionalFormatting sqref="C26:C32">
    <cfRule type="duplicateValues" dxfId="827" priority="1"/>
  </conditionalFormatting>
  <conditionalFormatting sqref="C39:C41">
    <cfRule type="duplicateValues" dxfId="826" priority="10"/>
    <cfRule type="duplicateValues" dxfId="825" priority="11"/>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P42"/>
  <sheetViews>
    <sheetView showGridLines="0" tabSelected="1" zoomScale="90" zoomScaleNormal="90" workbookViewId="0">
      <pane xSplit="1" topLeftCell="AO1" activePane="topRight" state="frozen"/>
      <selection activeCell="BM59" sqref="BM59"/>
      <selection pane="topRight" activeCell="B1" sqref="B1:AG1048576"/>
    </sheetView>
  </sheetViews>
  <sheetFormatPr defaultColWidth="9.1796875" defaultRowHeight="15.75" customHeight="1" outlineLevelCol="1"/>
  <cols>
    <col min="1" max="1" width="66.1796875" style="1" customWidth="1"/>
    <col min="2" max="23" width="14.54296875" style="11" hidden="1" customWidth="1" outlineLevel="1"/>
    <col min="24" max="33" width="14.54296875" style="1" hidden="1" customWidth="1" outlineLevel="1"/>
    <col min="34" max="34" width="14.54296875" style="1" customWidth="1" outlineLevel="1"/>
    <col min="35" max="45" width="11" style="1" customWidth="1" outlineLevel="1"/>
    <col min="46" max="50" width="11" style="1" customWidth="1"/>
    <col min="51" max="51" width="11.453125" style="1" customWidth="1"/>
    <col min="52" max="52" width="12.453125" style="1" customWidth="1"/>
    <col min="53" max="53" width="11.54296875" style="1" customWidth="1"/>
    <col min="54" max="54" width="11.453125" style="1" customWidth="1"/>
    <col min="55" max="57" width="13" style="1" customWidth="1"/>
    <col min="58" max="63" width="14.81640625" style="1" customWidth="1"/>
    <col min="65" max="65" width="13.54296875" style="1" bestFit="1" customWidth="1"/>
    <col min="66" max="16384" width="9.1796875" style="1"/>
  </cols>
  <sheetData>
    <row r="1" spans="1:94" s="7" customFormat="1" ht="21">
      <c r="A1" s="255" t="s">
        <v>289</v>
      </c>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row>
    <row r="2" spans="1:94" s="7" customFormat="1" ht="15.5">
      <c r="A2" s="94">
        <v>1</v>
      </c>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row>
    <row r="3" spans="1:94" s="15" customFormat="1" ht="15.65" customHeight="1">
      <c r="A3" s="190" t="s">
        <v>352</v>
      </c>
      <c r="B3" s="191" t="s">
        <v>290</v>
      </c>
      <c r="C3" s="191" t="s">
        <v>291</v>
      </c>
      <c r="D3" s="191" t="s">
        <v>292</v>
      </c>
      <c r="E3" s="191" t="s">
        <v>293</v>
      </c>
      <c r="F3" s="191" t="s">
        <v>294</v>
      </c>
      <c r="G3" s="191" t="s">
        <v>295</v>
      </c>
      <c r="H3" s="191" t="s">
        <v>296</v>
      </c>
      <c r="I3" s="191" t="s">
        <v>297</v>
      </c>
      <c r="J3" s="191" t="s">
        <v>298</v>
      </c>
      <c r="K3" s="191" t="s">
        <v>299</v>
      </c>
      <c r="L3" s="191" t="s">
        <v>300</v>
      </c>
      <c r="M3" s="191" t="s">
        <v>301</v>
      </c>
      <c r="N3" s="191" t="s">
        <v>302</v>
      </c>
      <c r="O3" s="191" t="s">
        <v>303</v>
      </c>
      <c r="P3" s="191" t="s">
        <v>304</v>
      </c>
      <c r="Q3" s="191" t="s">
        <v>305</v>
      </c>
      <c r="R3" s="191" t="s">
        <v>306</v>
      </c>
      <c r="S3" s="191" t="s">
        <v>307</v>
      </c>
      <c r="T3" s="191" t="s">
        <v>308</v>
      </c>
      <c r="U3" s="191" t="s">
        <v>309</v>
      </c>
      <c r="V3" s="191" t="s">
        <v>310</v>
      </c>
      <c r="W3" s="191" t="s">
        <v>311</v>
      </c>
      <c r="X3" s="191" t="s">
        <v>312</v>
      </c>
      <c r="Y3" s="191" t="s">
        <v>313</v>
      </c>
      <c r="Z3" s="191" t="s">
        <v>314</v>
      </c>
      <c r="AA3" s="191" t="s">
        <v>315</v>
      </c>
      <c r="AB3" s="191" t="s">
        <v>316</v>
      </c>
      <c r="AC3" s="191" t="s">
        <v>317</v>
      </c>
      <c r="AD3" s="191" t="s">
        <v>318</v>
      </c>
      <c r="AE3" s="191" t="s">
        <v>319</v>
      </c>
      <c r="AF3" s="191" t="s">
        <v>320</v>
      </c>
      <c r="AG3" s="191" t="s">
        <v>321</v>
      </c>
      <c r="AH3" s="191" t="s">
        <v>322</v>
      </c>
      <c r="AI3" s="191" t="s">
        <v>323</v>
      </c>
      <c r="AJ3" s="191" t="s">
        <v>324</v>
      </c>
      <c r="AK3" s="191" t="s">
        <v>325</v>
      </c>
      <c r="AL3" s="191" t="s">
        <v>326</v>
      </c>
      <c r="AM3" s="191" t="s">
        <v>327</v>
      </c>
      <c r="AN3" s="191" t="s">
        <v>328</v>
      </c>
      <c r="AO3" s="191" t="s">
        <v>329</v>
      </c>
      <c r="AP3" s="191" t="s">
        <v>330</v>
      </c>
      <c r="AQ3" s="191" t="s">
        <v>331</v>
      </c>
      <c r="AR3" s="191" t="s">
        <v>332</v>
      </c>
      <c r="AS3" s="191" t="s">
        <v>333</v>
      </c>
      <c r="AT3" s="191" t="s">
        <v>334</v>
      </c>
      <c r="AU3" s="191" t="s">
        <v>335</v>
      </c>
      <c r="AV3" s="191" t="s">
        <v>336</v>
      </c>
      <c r="AW3" s="191" t="s">
        <v>337</v>
      </c>
      <c r="AX3" s="191" t="s">
        <v>338</v>
      </c>
      <c r="AY3" s="191" t="s">
        <v>339</v>
      </c>
      <c r="AZ3" s="192" t="s">
        <v>340</v>
      </c>
      <c r="BA3" s="192" t="s">
        <v>341</v>
      </c>
      <c r="BB3" s="192" t="s">
        <v>342</v>
      </c>
      <c r="BC3" s="192" t="s">
        <v>343</v>
      </c>
      <c r="BD3" s="192" t="s">
        <v>344</v>
      </c>
      <c r="BE3" s="192" t="s">
        <v>345</v>
      </c>
      <c r="BF3" s="192" t="s">
        <v>346</v>
      </c>
      <c r="BG3" s="192" t="s">
        <v>347</v>
      </c>
      <c r="BH3" s="192" t="s">
        <v>348</v>
      </c>
      <c r="BI3" s="192" t="s">
        <v>349</v>
      </c>
      <c r="BJ3" s="192" t="s">
        <v>350</v>
      </c>
      <c r="BK3" s="192" t="s">
        <v>351</v>
      </c>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row>
    <row r="4" spans="1:94" ht="15.5">
      <c r="A4" s="151" t="s">
        <v>354</v>
      </c>
      <c r="B4" s="8">
        <v>870593</v>
      </c>
      <c r="C4" s="8">
        <v>891837</v>
      </c>
      <c r="D4" s="8">
        <v>856348</v>
      </c>
      <c r="E4" s="8">
        <v>841713</v>
      </c>
      <c r="F4" s="8">
        <v>807777</v>
      </c>
      <c r="G4" s="8">
        <v>804645</v>
      </c>
      <c r="H4" s="8">
        <v>801294</v>
      </c>
      <c r="I4" s="8">
        <v>808504</v>
      </c>
      <c r="J4" s="8">
        <v>790321</v>
      </c>
      <c r="K4" s="8">
        <v>774045</v>
      </c>
      <c r="L4" s="8">
        <v>780047</v>
      </c>
      <c r="M4" s="8">
        <v>778338</v>
      </c>
      <c r="N4" s="8">
        <v>757131</v>
      </c>
      <c r="O4" s="8">
        <v>750295</v>
      </c>
      <c r="P4" s="8">
        <v>753428</v>
      </c>
      <c r="Q4" s="8">
        <v>762112.951</v>
      </c>
      <c r="R4" s="8">
        <v>740394.35</v>
      </c>
      <c r="S4" s="8">
        <v>758831.4929999999</v>
      </c>
      <c r="T4" s="8">
        <v>767247.94799999997</v>
      </c>
      <c r="U4" s="8">
        <v>776443.03899999999</v>
      </c>
      <c r="V4" s="8">
        <v>748166.62699999998</v>
      </c>
      <c r="W4" s="8">
        <v>769273.77678000007</v>
      </c>
      <c r="X4" s="8">
        <v>771343.47977000009</v>
      </c>
      <c r="Y4" s="8">
        <v>786127.19099999999</v>
      </c>
      <c r="Z4" s="8">
        <v>757041.47780219768</v>
      </c>
      <c r="AA4" s="8">
        <v>763609.15447686624</v>
      </c>
      <c r="AB4" s="8">
        <v>755641.64670269599</v>
      </c>
      <c r="AC4" s="8">
        <v>880145.99100000004</v>
      </c>
      <c r="AD4" s="8">
        <v>870038.67400000012</v>
      </c>
      <c r="AE4" s="8">
        <v>873558.57900000003</v>
      </c>
      <c r="AF4" s="8">
        <v>877136.37088987324</v>
      </c>
      <c r="AG4" s="8">
        <v>892090.65893217654</v>
      </c>
      <c r="AH4" s="8">
        <v>848069.88285340706</v>
      </c>
      <c r="AI4" s="8">
        <v>867629.68117869576</v>
      </c>
      <c r="AJ4" s="8">
        <v>875524.80323527614</v>
      </c>
      <c r="AK4" s="8">
        <v>910917.98202449398</v>
      </c>
      <c r="AL4" s="8">
        <v>866503.40622283227</v>
      </c>
      <c r="AM4" s="8">
        <v>845999.5709644478</v>
      </c>
      <c r="AN4" s="8">
        <v>879701.00657438103</v>
      </c>
      <c r="AO4" s="8">
        <v>886263.13491246989</v>
      </c>
      <c r="AP4" s="8">
        <v>855128.13433150225</v>
      </c>
      <c r="AQ4" s="8">
        <v>850802.23769963509</v>
      </c>
      <c r="AR4" s="8">
        <v>865215.6428656549</v>
      </c>
      <c r="AS4" s="8">
        <v>893150.60295120487</v>
      </c>
      <c r="AT4" s="8">
        <v>864662.09836002509</v>
      </c>
      <c r="AU4" s="8">
        <v>864824.6399112005</v>
      </c>
      <c r="AV4" s="8">
        <v>886727.91222952039</v>
      </c>
      <c r="AW4" s="27">
        <v>923287.14379207604</v>
      </c>
      <c r="AX4" s="27">
        <v>888554.755</v>
      </c>
      <c r="AY4" s="27">
        <v>913381</v>
      </c>
      <c r="AZ4" s="27">
        <v>917063</v>
      </c>
      <c r="BA4" s="27">
        <v>952941</v>
      </c>
      <c r="BB4" s="27">
        <v>912865</v>
      </c>
      <c r="BC4" s="8">
        <v>924568.52619458293</v>
      </c>
      <c r="BD4" s="8">
        <v>928067.76</v>
      </c>
      <c r="BE4" s="8">
        <v>929204.37899999903</v>
      </c>
      <c r="BF4" s="8">
        <v>906226.5318</v>
      </c>
      <c r="BG4" s="8">
        <v>921811.22299999883</v>
      </c>
      <c r="BH4" s="8">
        <v>922884.77659999975</v>
      </c>
      <c r="BI4" s="8">
        <v>949743.47</v>
      </c>
      <c r="BJ4" s="8">
        <v>916253.47479999997</v>
      </c>
      <c r="BK4" s="8">
        <v>938676.91629999992</v>
      </c>
      <c r="BM4"/>
    </row>
    <row r="5" spans="1:94" ht="15.5">
      <c r="A5" s="151" t="s">
        <v>355</v>
      </c>
      <c r="B5" s="8"/>
      <c r="C5" s="8"/>
      <c r="D5" s="8">
        <v>116043</v>
      </c>
      <c r="E5" s="8">
        <v>133825</v>
      </c>
      <c r="F5" s="8">
        <v>141905</v>
      </c>
      <c r="G5" s="8">
        <v>144135</v>
      </c>
      <c r="H5" s="8">
        <v>147626</v>
      </c>
      <c r="I5" s="8">
        <v>146879</v>
      </c>
      <c r="J5" s="8">
        <v>117959</v>
      </c>
      <c r="K5" s="8">
        <v>114690</v>
      </c>
      <c r="L5" s="8">
        <v>123785</v>
      </c>
      <c r="M5" s="8">
        <v>137108</v>
      </c>
      <c r="N5" s="8">
        <v>129487</v>
      </c>
      <c r="O5" s="8">
        <v>128584</v>
      </c>
      <c r="P5" s="8">
        <v>133560</v>
      </c>
      <c r="Q5" s="8">
        <v>134515</v>
      </c>
      <c r="R5" s="8">
        <v>140638.90899999999</v>
      </c>
      <c r="S5" s="8">
        <v>143828.38099999999</v>
      </c>
      <c r="T5" s="8">
        <v>145024.88400000002</v>
      </c>
      <c r="U5" s="8">
        <v>146316.26900000003</v>
      </c>
      <c r="V5" s="8">
        <v>148074.693</v>
      </c>
      <c r="W5" s="8">
        <v>151873.538</v>
      </c>
      <c r="X5" s="8">
        <v>143407.2832065289</v>
      </c>
      <c r="Y5" s="8">
        <v>139533.66749987338</v>
      </c>
      <c r="Z5" s="8">
        <v>137921.73987896839</v>
      </c>
      <c r="AA5" s="8">
        <v>137193.1267532146</v>
      </c>
      <c r="AB5" s="8">
        <v>136011.07537913951</v>
      </c>
      <c r="AC5" s="8">
        <v>135792.3403635381</v>
      </c>
      <c r="AD5" s="8">
        <v>135895.80222353569</v>
      </c>
      <c r="AE5" s="8">
        <v>134513.4433610038</v>
      </c>
      <c r="AF5" s="8">
        <v>130783.7299951163</v>
      </c>
      <c r="AG5" s="8">
        <v>129827.30909827781</v>
      </c>
      <c r="AH5" s="8">
        <v>130110.1363226476</v>
      </c>
      <c r="AI5" s="8">
        <v>127792.99925226241</v>
      </c>
      <c r="AJ5" s="8">
        <v>130035.2290799741</v>
      </c>
      <c r="AK5" s="8">
        <v>130234.65399999998</v>
      </c>
      <c r="AL5" s="8">
        <v>132397.6566906829</v>
      </c>
      <c r="AM5" s="8">
        <v>128456.1867678327</v>
      </c>
      <c r="AN5" s="8">
        <v>128733.5468470054</v>
      </c>
      <c r="AO5" s="8">
        <v>129722.8102210458</v>
      </c>
      <c r="AP5" s="8">
        <v>133919.6799475936</v>
      </c>
      <c r="AQ5" s="8">
        <v>138066.98607944872</v>
      </c>
      <c r="AR5" s="8">
        <v>138145.58983159502</v>
      </c>
      <c r="AS5" s="8">
        <v>141233.48417787801</v>
      </c>
      <c r="AT5" s="8">
        <v>139114.70877028478</v>
      </c>
      <c r="AU5" s="8">
        <v>141635.15941982891</v>
      </c>
      <c r="AV5" s="8">
        <v>143551.40226044919</v>
      </c>
      <c r="AW5" s="27">
        <v>145165.995108879</v>
      </c>
      <c r="AX5" s="27">
        <v>153142</v>
      </c>
      <c r="AY5" s="27">
        <v>152744</v>
      </c>
      <c r="AZ5" s="27">
        <v>156350</v>
      </c>
      <c r="BA5" s="27">
        <v>168203</v>
      </c>
      <c r="BB5" s="27">
        <v>158370</v>
      </c>
      <c r="BC5" s="27">
        <v>159363</v>
      </c>
      <c r="BD5" s="27">
        <v>158251.09</v>
      </c>
      <c r="BE5" s="27">
        <v>165591</v>
      </c>
      <c r="BF5" s="27">
        <v>150117.19469999999</v>
      </c>
      <c r="BG5" s="27">
        <v>151734.24470000001</v>
      </c>
      <c r="BH5" s="27">
        <v>155233.25469999999</v>
      </c>
      <c r="BI5" s="27">
        <v>161203.5147</v>
      </c>
      <c r="BJ5" s="27">
        <v>156773.834</v>
      </c>
      <c r="BK5" s="27">
        <v>159264.53029999899</v>
      </c>
    </row>
    <row r="6" spans="1:94" ht="15.5">
      <c r="A6" s="151" t="s">
        <v>356</v>
      </c>
      <c r="B6" s="8">
        <v>98525</v>
      </c>
      <c r="C6" s="8">
        <v>99371</v>
      </c>
      <c r="D6" s="8">
        <v>91259</v>
      </c>
      <c r="E6" s="8">
        <v>94309</v>
      </c>
      <c r="F6" s="8">
        <v>87655</v>
      </c>
      <c r="G6" s="8">
        <v>86297</v>
      </c>
      <c r="H6" s="8">
        <v>86790</v>
      </c>
      <c r="I6" s="8">
        <v>86888</v>
      </c>
      <c r="J6" s="8">
        <v>65219</v>
      </c>
      <c r="K6" s="8">
        <v>64154</v>
      </c>
      <c r="L6" s="8">
        <v>52659</v>
      </c>
      <c r="M6" s="8">
        <v>86406</v>
      </c>
      <c r="N6" s="8">
        <v>75010</v>
      </c>
      <c r="O6" s="8">
        <v>77302</v>
      </c>
      <c r="P6" s="8">
        <v>75264</v>
      </c>
      <c r="Q6" s="8">
        <v>77186</v>
      </c>
      <c r="R6" s="8">
        <v>73414</v>
      </c>
      <c r="S6" s="8">
        <v>70304</v>
      </c>
      <c r="T6" s="8">
        <v>73152</v>
      </c>
      <c r="U6" s="8">
        <v>77210</v>
      </c>
      <c r="V6" s="8">
        <v>73697</v>
      </c>
      <c r="W6" s="8">
        <v>78157.122232943002</v>
      </c>
      <c r="X6" s="27">
        <v>66702.056817910008</v>
      </c>
      <c r="Y6" s="27">
        <v>49649.788229999998</v>
      </c>
      <c r="Z6" s="27">
        <v>46864.956395410001</v>
      </c>
      <c r="AA6" s="27">
        <v>45604.847228923201</v>
      </c>
      <c r="AB6" s="27">
        <v>50166.70073377651</v>
      </c>
      <c r="AC6" s="27">
        <v>46885.883481363206</v>
      </c>
      <c r="AD6" s="27">
        <v>46623.530848618204</v>
      </c>
      <c r="AE6" s="27">
        <v>44496.316094278198</v>
      </c>
      <c r="AF6" s="27">
        <v>46680.810786804905</v>
      </c>
      <c r="AG6" s="27">
        <v>45028.958127564889</v>
      </c>
      <c r="AH6" s="27">
        <v>42125.541497964899</v>
      </c>
      <c r="AI6" s="27">
        <v>44462.757940133204</v>
      </c>
      <c r="AJ6" s="27">
        <v>46590.111386374905</v>
      </c>
      <c r="AK6" s="27">
        <v>43258</v>
      </c>
      <c r="AL6" s="27">
        <v>40922.639139999999</v>
      </c>
      <c r="AM6" s="27">
        <v>38466</v>
      </c>
      <c r="AN6" s="27">
        <v>38084</v>
      </c>
      <c r="AO6" s="27">
        <v>37234</v>
      </c>
      <c r="AP6" s="27">
        <v>33644</v>
      </c>
      <c r="AQ6" s="27">
        <v>35559</v>
      </c>
      <c r="AR6" s="27">
        <v>38911</v>
      </c>
      <c r="AS6" s="27">
        <v>37470</v>
      </c>
      <c r="AT6" s="27">
        <v>33614</v>
      </c>
      <c r="AU6" s="27">
        <v>34853</v>
      </c>
      <c r="AV6" s="27">
        <v>37439.301090000001</v>
      </c>
      <c r="AW6" s="27">
        <v>37266.937410000006</v>
      </c>
      <c r="AX6" s="27">
        <v>32471</v>
      </c>
      <c r="AY6" s="27">
        <v>35546.905190000005</v>
      </c>
      <c r="AZ6" s="27">
        <v>37108</v>
      </c>
      <c r="BA6" s="27">
        <v>35177</v>
      </c>
      <c r="BB6" s="27">
        <v>29785.437389999999</v>
      </c>
      <c r="BC6" s="27">
        <v>31974.581869999998</v>
      </c>
      <c r="BD6" s="27">
        <v>30628.5</v>
      </c>
      <c r="BE6" s="27">
        <v>30654.48</v>
      </c>
      <c r="BF6" s="27">
        <v>29631.179999999898</v>
      </c>
      <c r="BG6" s="27">
        <v>30107.89</v>
      </c>
      <c r="BH6" s="27">
        <v>32294.17</v>
      </c>
      <c r="BI6" s="27">
        <v>31352</v>
      </c>
      <c r="BJ6" s="27">
        <v>29516.84</v>
      </c>
      <c r="BK6" s="27">
        <v>30967.5</v>
      </c>
    </row>
    <row r="7" spans="1:94" ht="15.5">
      <c r="A7" s="98"/>
      <c r="B7" s="10"/>
      <c r="C7" s="10"/>
      <c r="D7" s="10"/>
      <c r="E7" s="10"/>
      <c r="F7" s="10"/>
      <c r="G7" s="10"/>
      <c r="H7" s="10"/>
      <c r="I7" s="10"/>
      <c r="J7" s="10"/>
      <c r="K7" s="10"/>
      <c r="L7" s="10"/>
      <c r="M7" s="10"/>
      <c r="N7" s="10"/>
      <c r="O7" s="10"/>
      <c r="P7" s="10"/>
      <c r="Q7" s="10"/>
      <c r="R7" s="10"/>
      <c r="S7" s="10"/>
      <c r="T7" s="10"/>
      <c r="U7" s="10"/>
      <c r="V7" s="10"/>
      <c r="W7" s="10"/>
      <c r="X7" s="16"/>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94" s="15" customFormat="1" ht="15.65" customHeight="1">
      <c r="A8" s="190" t="s">
        <v>357</v>
      </c>
      <c r="B8" s="191" t="s">
        <v>290</v>
      </c>
      <c r="C8" s="191" t="s">
        <v>291</v>
      </c>
      <c r="D8" s="191" t="s">
        <v>292</v>
      </c>
      <c r="E8" s="191" t="s">
        <v>293</v>
      </c>
      <c r="F8" s="191" t="s">
        <v>294</v>
      </c>
      <c r="G8" s="191" t="s">
        <v>295</v>
      </c>
      <c r="H8" s="191" t="s">
        <v>296</v>
      </c>
      <c r="I8" s="191" t="s">
        <v>297</v>
      </c>
      <c r="J8" s="191" t="s">
        <v>298</v>
      </c>
      <c r="K8" s="191" t="s">
        <v>299</v>
      </c>
      <c r="L8" s="191" t="s">
        <v>300</v>
      </c>
      <c r="M8" s="191" t="s">
        <v>301</v>
      </c>
      <c r="N8" s="191" t="s">
        <v>302</v>
      </c>
      <c r="O8" s="191" t="s">
        <v>303</v>
      </c>
      <c r="P8" s="191" t="s">
        <v>304</v>
      </c>
      <c r="Q8" s="191" t="s">
        <v>305</v>
      </c>
      <c r="R8" s="191" t="s">
        <v>306</v>
      </c>
      <c r="S8" s="191" t="s">
        <v>307</v>
      </c>
      <c r="T8" s="191" t="s">
        <v>308</v>
      </c>
      <c r="U8" s="191" t="s">
        <v>309</v>
      </c>
      <c r="V8" s="191" t="s">
        <v>310</v>
      </c>
      <c r="W8" s="191" t="s">
        <v>311</v>
      </c>
      <c r="X8" s="191" t="s">
        <v>312</v>
      </c>
      <c r="Y8" s="191" t="s">
        <v>313</v>
      </c>
      <c r="Z8" s="191" t="s">
        <v>314</v>
      </c>
      <c r="AA8" s="191" t="s">
        <v>315</v>
      </c>
      <c r="AB8" s="191" t="s">
        <v>316</v>
      </c>
      <c r="AC8" s="191" t="s">
        <v>317</v>
      </c>
      <c r="AD8" s="191" t="s">
        <v>318</v>
      </c>
      <c r="AE8" s="191" t="s">
        <v>319</v>
      </c>
      <c r="AF8" s="191" t="s">
        <v>320</v>
      </c>
      <c r="AG8" s="191" t="s">
        <v>321</v>
      </c>
      <c r="AH8" s="191" t="s">
        <v>322</v>
      </c>
      <c r="AI8" s="191" t="s">
        <v>323</v>
      </c>
      <c r="AJ8" s="191" t="s">
        <v>324</v>
      </c>
      <c r="AK8" s="191" t="s">
        <v>325</v>
      </c>
      <c r="AL8" s="191" t="s">
        <v>326</v>
      </c>
      <c r="AM8" s="191" t="s">
        <v>327</v>
      </c>
      <c r="AN8" s="191" t="s">
        <v>328</v>
      </c>
      <c r="AO8" s="191" t="s">
        <v>329</v>
      </c>
      <c r="AP8" s="191" t="s">
        <v>330</v>
      </c>
      <c r="AQ8" s="191" t="s">
        <v>331</v>
      </c>
      <c r="AR8" s="191" t="s">
        <v>332</v>
      </c>
      <c r="AS8" s="191" t="s">
        <v>333</v>
      </c>
      <c r="AT8" s="191" t="s">
        <v>334</v>
      </c>
      <c r="AU8" s="191" t="s">
        <v>335</v>
      </c>
      <c r="AV8" s="191" t="s">
        <v>336</v>
      </c>
      <c r="AW8" s="191" t="s">
        <v>337</v>
      </c>
      <c r="AX8" s="191" t="s">
        <v>338</v>
      </c>
      <c r="AY8" s="191" t="s">
        <v>339</v>
      </c>
      <c r="AZ8" s="192" t="s">
        <v>340</v>
      </c>
      <c r="BA8" s="192" t="s">
        <v>341</v>
      </c>
      <c r="BB8" s="192" t="s">
        <v>342</v>
      </c>
      <c r="BC8" s="192" t="s">
        <v>343</v>
      </c>
      <c r="BD8" s="192" t="s">
        <v>344</v>
      </c>
      <c r="BE8" s="192" t="s">
        <v>345</v>
      </c>
      <c r="BF8" s="192" t="s">
        <v>346</v>
      </c>
      <c r="BG8" s="192" t="s">
        <v>347</v>
      </c>
      <c r="BH8" s="192" t="s">
        <v>348</v>
      </c>
      <c r="BI8" s="192" t="s">
        <v>349</v>
      </c>
      <c r="BJ8" s="192" t="s">
        <v>350</v>
      </c>
      <c r="BK8" s="192" t="s">
        <v>351</v>
      </c>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row>
    <row r="9" spans="1:94" ht="15.5">
      <c r="A9" s="151" t="str">
        <f>'5.1 - Broadband Coverage'!A4</f>
        <v>Percentage Premises with FTTP Broadband Available</v>
      </c>
      <c r="B9" s="242"/>
      <c r="C9" s="242"/>
      <c r="D9" s="242"/>
      <c r="E9" s="242"/>
      <c r="F9" s="242"/>
      <c r="G9" s="242"/>
      <c r="H9" s="242"/>
      <c r="I9" s="242"/>
      <c r="J9" s="242"/>
      <c r="K9" s="242"/>
      <c r="L9" s="242"/>
      <c r="M9" s="242"/>
      <c r="N9" s="242"/>
      <c r="O9" s="242"/>
      <c r="P9" s="242"/>
      <c r="Q9" s="242"/>
      <c r="R9" s="242"/>
      <c r="S9" s="242"/>
      <c r="T9" s="242"/>
      <c r="U9" s="242"/>
      <c r="V9" s="242"/>
      <c r="W9" s="242"/>
      <c r="X9" s="243"/>
      <c r="Y9" s="243"/>
      <c r="Z9" s="243"/>
      <c r="AA9" s="243"/>
      <c r="AB9" s="243"/>
      <c r="AC9" s="243"/>
      <c r="AD9" s="243"/>
      <c r="AE9" s="243"/>
      <c r="AF9" s="243"/>
      <c r="AG9" s="243"/>
      <c r="AH9" s="243"/>
      <c r="AI9" s="243"/>
      <c r="AJ9" s="243"/>
      <c r="AK9" s="243"/>
      <c r="AL9" s="243"/>
      <c r="AM9" s="243"/>
      <c r="AN9" s="243"/>
      <c r="AO9" s="243"/>
      <c r="AP9" s="243"/>
      <c r="AQ9" s="243"/>
      <c r="AR9" s="243"/>
      <c r="AS9" s="243"/>
      <c r="AT9" s="244">
        <v>0.46</v>
      </c>
      <c r="AU9" s="244">
        <v>0.48</v>
      </c>
      <c r="AV9" s="244">
        <v>0.5</v>
      </c>
      <c r="AW9" s="244">
        <v>0.53</v>
      </c>
      <c r="AX9" s="359">
        <v>0.55000000000000004</v>
      </c>
      <c r="AY9" s="359">
        <v>0.56999999999999995</v>
      </c>
      <c r="AZ9" s="359">
        <v>0.6</v>
      </c>
      <c r="BA9" s="359">
        <v>0.63</v>
      </c>
      <c r="BB9" s="359">
        <v>0.65</v>
      </c>
      <c r="BC9" s="359">
        <v>0.68</v>
      </c>
      <c r="BD9" s="359">
        <v>0.71</v>
      </c>
      <c r="BE9" s="359">
        <v>0.73570000000000002</v>
      </c>
      <c r="BF9" s="359">
        <v>0.75690000000000002</v>
      </c>
      <c r="BG9" s="359">
        <v>0.78449999999999998</v>
      </c>
      <c r="BH9" s="359">
        <v>0.80968602398290002</v>
      </c>
      <c r="BI9" s="359">
        <v>0.84299999999999997</v>
      </c>
      <c r="BJ9" s="359">
        <v>0.85699999999999998</v>
      </c>
      <c r="BK9" s="359">
        <v>0.871</v>
      </c>
    </row>
    <row r="10" spans="1:94" ht="15.5">
      <c r="A10" s="151" t="str">
        <f>'5.1 - Broadband Coverage'!A10</f>
        <v xml:space="preserve">Percentage Premises with Gigabit Broadband (FTTP or Cable) Available </v>
      </c>
      <c r="B10" s="242"/>
      <c r="C10" s="242"/>
      <c r="D10" s="242"/>
      <c r="E10" s="242"/>
      <c r="F10" s="242"/>
      <c r="G10" s="242"/>
      <c r="H10" s="242"/>
      <c r="I10" s="242"/>
      <c r="J10" s="242"/>
      <c r="K10" s="242"/>
      <c r="L10" s="242"/>
      <c r="M10" s="242"/>
      <c r="N10" s="242"/>
      <c r="O10" s="242"/>
      <c r="P10" s="242"/>
      <c r="Q10" s="242"/>
      <c r="R10" s="242"/>
      <c r="S10" s="242"/>
      <c r="T10" s="242"/>
      <c r="U10" s="242"/>
      <c r="V10" s="242"/>
      <c r="W10" s="242"/>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4">
        <v>0.66</v>
      </c>
      <c r="AU10" s="244">
        <v>0.67</v>
      </c>
      <c r="AV10" s="244">
        <v>0.68</v>
      </c>
      <c r="AW10" s="244">
        <v>0.69</v>
      </c>
      <c r="AX10" s="359">
        <v>0.71</v>
      </c>
      <c r="AY10" s="359">
        <v>0.73</v>
      </c>
      <c r="AZ10" s="359">
        <v>0.75</v>
      </c>
      <c r="BA10" s="359">
        <v>0.77</v>
      </c>
      <c r="BB10" s="359">
        <v>0.78</v>
      </c>
      <c r="BC10" s="359">
        <v>0.81</v>
      </c>
      <c r="BD10" s="359">
        <v>0.83</v>
      </c>
      <c r="BE10" s="359">
        <v>0.84560000000000002</v>
      </c>
      <c r="BF10" s="359">
        <v>0.85980000000000001</v>
      </c>
      <c r="BG10" s="359">
        <v>0.87682558649910003</v>
      </c>
      <c r="BH10" s="359">
        <v>0.88860335833579995</v>
      </c>
      <c r="BI10" s="359">
        <v>0.9</v>
      </c>
      <c r="BJ10" s="359">
        <v>0.91100000000000003</v>
      </c>
      <c r="BK10" s="359">
        <v>0.91900000000000004</v>
      </c>
    </row>
    <row r="11" spans="1:94" ht="15.5"/>
    <row r="12" spans="1:94" s="15" customFormat="1" ht="15.65" customHeight="1">
      <c r="A12" s="190" t="s">
        <v>358</v>
      </c>
      <c r="B12" s="191" t="s">
        <v>290</v>
      </c>
      <c r="C12" s="191" t="s">
        <v>291</v>
      </c>
      <c r="D12" s="191" t="s">
        <v>292</v>
      </c>
      <c r="E12" s="191" t="s">
        <v>293</v>
      </c>
      <c r="F12" s="191" t="s">
        <v>294</v>
      </c>
      <c r="G12" s="191" t="s">
        <v>295</v>
      </c>
      <c r="H12" s="191" t="s">
        <v>296</v>
      </c>
      <c r="I12" s="191" t="s">
        <v>297</v>
      </c>
      <c r="J12" s="191" t="s">
        <v>298</v>
      </c>
      <c r="K12" s="191" t="s">
        <v>299</v>
      </c>
      <c r="L12" s="191" t="s">
        <v>300</v>
      </c>
      <c r="M12" s="191" t="s">
        <v>301</v>
      </c>
      <c r="N12" s="191" t="s">
        <v>302</v>
      </c>
      <c r="O12" s="191" t="s">
        <v>303</v>
      </c>
      <c r="P12" s="191" t="s">
        <v>304</v>
      </c>
      <c r="Q12" s="191" t="s">
        <v>305</v>
      </c>
      <c r="R12" s="191" t="s">
        <v>306</v>
      </c>
      <c r="S12" s="191" t="s">
        <v>307</v>
      </c>
      <c r="T12" s="191" t="s">
        <v>308</v>
      </c>
      <c r="U12" s="191" t="s">
        <v>309</v>
      </c>
      <c r="V12" s="191" t="s">
        <v>310</v>
      </c>
      <c r="W12" s="191" t="s">
        <v>311</v>
      </c>
      <c r="X12" s="191" t="s">
        <v>312</v>
      </c>
      <c r="Y12" s="191" t="s">
        <v>313</v>
      </c>
      <c r="Z12" s="191" t="s">
        <v>314</v>
      </c>
      <c r="AA12" s="191" t="s">
        <v>315</v>
      </c>
      <c r="AB12" s="191" t="s">
        <v>316</v>
      </c>
      <c r="AC12" s="191" t="s">
        <v>317</v>
      </c>
      <c r="AD12" s="191" t="s">
        <v>318</v>
      </c>
      <c r="AE12" s="191" t="s">
        <v>319</v>
      </c>
      <c r="AF12" s="191" t="s">
        <v>320</v>
      </c>
      <c r="AG12" s="191" t="s">
        <v>321</v>
      </c>
      <c r="AH12" s="191" t="s">
        <v>322</v>
      </c>
      <c r="AI12" s="191" t="s">
        <v>323</v>
      </c>
      <c r="AJ12" s="191" t="s">
        <v>324</v>
      </c>
      <c r="AK12" s="191" t="s">
        <v>325</v>
      </c>
      <c r="AL12" s="191" t="s">
        <v>326</v>
      </c>
      <c r="AM12" s="191" t="s">
        <v>327</v>
      </c>
      <c r="AN12" s="191" t="s">
        <v>328</v>
      </c>
      <c r="AO12" s="191" t="s">
        <v>329</v>
      </c>
      <c r="AP12" s="191" t="s">
        <v>330</v>
      </c>
      <c r="AQ12" s="191" t="s">
        <v>331</v>
      </c>
      <c r="AR12" s="191" t="s">
        <v>332</v>
      </c>
      <c r="AS12" s="191" t="s">
        <v>333</v>
      </c>
      <c r="AT12" s="191" t="s">
        <v>334</v>
      </c>
      <c r="AU12" s="191" t="s">
        <v>335</v>
      </c>
      <c r="AV12" s="191" t="s">
        <v>336</v>
      </c>
      <c r="AW12" s="191" t="s">
        <v>337</v>
      </c>
      <c r="AX12" s="191" t="s">
        <v>338</v>
      </c>
      <c r="AY12" s="191" t="s">
        <v>339</v>
      </c>
      <c r="AZ12" s="192" t="s">
        <v>340</v>
      </c>
      <c r="BA12" s="192" t="s">
        <v>341</v>
      </c>
      <c r="BB12" s="192" t="s">
        <v>342</v>
      </c>
      <c r="BC12" s="192" t="s">
        <v>343</v>
      </c>
      <c r="BD12" s="192" t="s">
        <v>344</v>
      </c>
      <c r="BE12" s="192" t="s">
        <v>345</v>
      </c>
      <c r="BF12" s="192" t="s">
        <v>346</v>
      </c>
      <c r="BG12" s="192" t="s">
        <v>347</v>
      </c>
      <c r="BH12" s="192" t="s">
        <v>348</v>
      </c>
      <c r="BI12" s="192" t="s">
        <v>349</v>
      </c>
      <c r="BJ12" s="192" t="s">
        <v>350</v>
      </c>
      <c r="BK12" s="192" t="s">
        <v>351</v>
      </c>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row>
    <row r="13" spans="1:94" ht="15.5">
      <c r="A13" s="151" t="str">
        <f>'5.1 - Broadband Coverage'!A18</f>
        <v xml:space="preserve">FTTP Take Up Rate </v>
      </c>
      <c r="B13" s="242"/>
      <c r="C13" s="242"/>
      <c r="D13" s="242"/>
      <c r="E13" s="242"/>
      <c r="F13" s="242"/>
      <c r="G13" s="242"/>
      <c r="H13" s="242"/>
      <c r="I13" s="242"/>
      <c r="J13" s="242"/>
      <c r="K13" s="242"/>
      <c r="L13" s="242"/>
      <c r="M13" s="242"/>
      <c r="N13" s="242"/>
      <c r="O13" s="242"/>
      <c r="P13" s="242"/>
      <c r="Q13" s="242"/>
      <c r="R13" s="242"/>
      <c r="S13" s="242"/>
      <c r="T13" s="242"/>
      <c r="U13" s="242"/>
      <c r="V13" s="242"/>
      <c r="W13" s="242"/>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4">
        <v>0.36780000000000002</v>
      </c>
      <c r="AU13" s="244">
        <v>0.37859999999999999</v>
      </c>
      <c r="AV13" s="244">
        <v>0.38740000000000002</v>
      </c>
      <c r="AW13" s="244">
        <v>0.39910000000000001</v>
      </c>
      <c r="AX13" s="359">
        <v>0.4088</v>
      </c>
      <c r="AY13" s="359">
        <v>0.42070000000000002</v>
      </c>
      <c r="AZ13" s="359">
        <v>0.43030000000000002</v>
      </c>
      <c r="BA13" s="359">
        <v>0.44409999999999999</v>
      </c>
      <c r="BB13" s="359">
        <v>0.4556</v>
      </c>
      <c r="BC13" s="359">
        <v>0.4672</v>
      </c>
      <c r="BD13" s="359">
        <v>0.47799999999999998</v>
      </c>
      <c r="BE13" s="359">
        <v>0.4879</v>
      </c>
      <c r="BF13" s="359">
        <v>0.4955</v>
      </c>
      <c r="BG13" s="359">
        <v>0.50170000000000003</v>
      </c>
      <c r="BH13" s="359">
        <v>0.50598982955560001</v>
      </c>
      <c r="BI13" s="359">
        <v>0.50700000000000001</v>
      </c>
      <c r="BJ13" s="359">
        <v>0.51900000000000002</v>
      </c>
      <c r="BK13" s="359">
        <v>0.52500000000000002</v>
      </c>
    </row>
    <row r="14" spans="1:94" ht="15.5">
      <c r="A14" s="151" t="str">
        <f>'5.1 - Broadband Coverage'!A24</f>
        <v xml:space="preserve">FTTP &amp; Cable Take Up Rate </v>
      </c>
      <c r="B14" s="242"/>
      <c r="C14" s="242"/>
      <c r="D14" s="242"/>
      <c r="E14" s="242"/>
      <c r="F14" s="242"/>
      <c r="G14" s="242"/>
      <c r="H14" s="242"/>
      <c r="I14" s="242"/>
      <c r="J14" s="242"/>
      <c r="K14" s="242"/>
      <c r="L14" s="242"/>
      <c r="M14" s="242"/>
      <c r="N14" s="242"/>
      <c r="O14" s="242"/>
      <c r="P14" s="242"/>
      <c r="Q14" s="242"/>
      <c r="R14" s="242"/>
      <c r="S14" s="242"/>
      <c r="T14" s="242"/>
      <c r="U14" s="242"/>
      <c r="V14" s="242"/>
      <c r="W14" s="242"/>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4">
        <v>0.49049999999999999</v>
      </c>
      <c r="AU14" s="244">
        <v>0.49730000000000002</v>
      </c>
      <c r="AV14" s="244">
        <v>0.50349999999999995</v>
      </c>
      <c r="AW14" s="244">
        <v>0.51439999999999997</v>
      </c>
      <c r="AX14" s="359">
        <v>0.52339999999999998</v>
      </c>
      <c r="AY14" s="359">
        <v>0.53100000000000003</v>
      </c>
      <c r="AZ14" s="359">
        <v>0.53790000000000004</v>
      </c>
      <c r="BA14" s="359">
        <v>0.54600000000000004</v>
      </c>
      <c r="BB14" s="359">
        <v>0.5524</v>
      </c>
      <c r="BC14" s="359">
        <v>0.55810000000000004</v>
      </c>
      <c r="BD14" s="359">
        <v>0.56499999999999995</v>
      </c>
      <c r="BE14" s="359">
        <v>0.57340000000000002</v>
      </c>
      <c r="BF14" s="359">
        <v>0.57930000000000004</v>
      </c>
      <c r="BG14" s="359">
        <v>0.58420000000000005</v>
      </c>
      <c r="BH14" s="359">
        <v>0.58927062930350005</v>
      </c>
      <c r="BI14" s="359">
        <v>0.59699999999999998</v>
      </c>
      <c r="BJ14" s="359">
        <v>0.60499999999999998</v>
      </c>
      <c r="BK14" s="359">
        <v>0.60799999999999998</v>
      </c>
    </row>
    <row r="16" spans="1:94" s="15" customFormat="1" ht="15.65" customHeight="1">
      <c r="A16" s="190" t="s">
        <v>359</v>
      </c>
      <c r="B16" s="191" t="s">
        <v>290</v>
      </c>
      <c r="C16" s="191" t="s">
        <v>291</v>
      </c>
      <c r="D16" s="191" t="s">
        <v>292</v>
      </c>
      <c r="E16" s="191" t="s">
        <v>293</v>
      </c>
      <c r="F16" s="191" t="s">
        <v>294</v>
      </c>
      <c r="G16" s="191" t="s">
        <v>295</v>
      </c>
      <c r="H16" s="191" t="s">
        <v>296</v>
      </c>
      <c r="I16" s="191" t="s">
        <v>297</v>
      </c>
      <c r="J16" s="191" t="s">
        <v>298</v>
      </c>
      <c r="K16" s="191" t="s">
        <v>299</v>
      </c>
      <c r="L16" s="191" t="s">
        <v>300</v>
      </c>
      <c r="M16" s="191" t="s">
        <v>301</v>
      </c>
      <c r="N16" s="191" t="s">
        <v>302</v>
      </c>
      <c r="O16" s="191" t="s">
        <v>303</v>
      </c>
      <c r="P16" s="191" t="s">
        <v>304</v>
      </c>
      <c r="Q16" s="191" t="s">
        <v>305</v>
      </c>
      <c r="R16" s="191" t="s">
        <v>306</v>
      </c>
      <c r="S16" s="191" t="s">
        <v>307</v>
      </c>
      <c r="T16" s="191" t="s">
        <v>308</v>
      </c>
      <c r="U16" s="191" t="s">
        <v>309</v>
      </c>
      <c r="V16" s="191" t="s">
        <v>310</v>
      </c>
      <c r="W16" s="191" t="s">
        <v>311</v>
      </c>
      <c r="X16" s="191" t="s">
        <v>312</v>
      </c>
      <c r="Y16" s="191" t="s">
        <v>313</v>
      </c>
      <c r="Z16" s="191" t="s">
        <v>314</v>
      </c>
      <c r="AA16" s="191" t="s">
        <v>315</v>
      </c>
      <c r="AB16" s="191" t="s">
        <v>316</v>
      </c>
      <c r="AC16" s="191" t="s">
        <v>317</v>
      </c>
      <c r="AD16" s="191" t="s">
        <v>318</v>
      </c>
      <c r="AE16" s="191" t="s">
        <v>319</v>
      </c>
      <c r="AF16" s="191" t="s">
        <v>320</v>
      </c>
      <c r="AG16" s="191" t="s">
        <v>321</v>
      </c>
      <c r="AH16" s="191" t="s">
        <v>322</v>
      </c>
      <c r="AI16" s="191" t="s">
        <v>323</v>
      </c>
      <c r="AJ16" s="191" t="s">
        <v>324</v>
      </c>
      <c r="AK16" s="191" t="s">
        <v>325</v>
      </c>
      <c r="AL16" s="191" t="s">
        <v>326</v>
      </c>
      <c r="AM16" s="191" t="s">
        <v>327</v>
      </c>
      <c r="AN16" s="191" t="s">
        <v>328</v>
      </c>
      <c r="AO16" s="191" t="s">
        <v>329</v>
      </c>
      <c r="AP16" s="191" t="s">
        <v>330</v>
      </c>
      <c r="AQ16" s="191" t="s">
        <v>331</v>
      </c>
      <c r="AR16" s="191" t="s">
        <v>332</v>
      </c>
      <c r="AS16" s="191" t="s">
        <v>333</v>
      </c>
      <c r="AT16" s="191" t="s">
        <v>334</v>
      </c>
      <c r="AU16" s="191" t="s">
        <v>335</v>
      </c>
      <c r="AV16" s="191" t="s">
        <v>336</v>
      </c>
      <c r="AW16" s="191" t="s">
        <v>337</v>
      </c>
      <c r="AX16" s="191" t="s">
        <v>338</v>
      </c>
      <c r="AY16" s="191" t="s">
        <v>339</v>
      </c>
      <c r="AZ16" s="192" t="s">
        <v>340</v>
      </c>
      <c r="BA16" s="192" t="s">
        <v>341</v>
      </c>
      <c r="BB16" s="192" t="s">
        <v>342</v>
      </c>
      <c r="BC16" s="192" t="s">
        <v>343</v>
      </c>
      <c r="BD16" s="192" t="s">
        <v>344</v>
      </c>
      <c r="BE16" s="192" t="s">
        <v>345</v>
      </c>
      <c r="BF16" s="192" t="s">
        <v>346</v>
      </c>
      <c r="BG16" s="192" t="s">
        <v>347</v>
      </c>
      <c r="BH16" s="192" t="s">
        <v>348</v>
      </c>
      <c r="BI16" s="192" t="s">
        <v>349</v>
      </c>
      <c r="BJ16" s="192" t="s">
        <v>350</v>
      </c>
      <c r="BK16" s="192" t="s">
        <v>351</v>
      </c>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row>
    <row r="17" spans="1:94" ht="15.5">
      <c r="A17" s="151" t="s">
        <v>360</v>
      </c>
      <c r="B17" s="9">
        <v>1033135</v>
      </c>
      <c r="C17" s="9">
        <v>1044607</v>
      </c>
      <c r="D17" s="9">
        <v>1058835</v>
      </c>
      <c r="E17" s="9">
        <v>1070776</v>
      </c>
      <c r="F17" s="9">
        <v>1083398</v>
      </c>
      <c r="G17" s="9">
        <v>1084223</v>
      </c>
      <c r="H17" s="9">
        <v>1092387</v>
      </c>
      <c r="I17" s="9">
        <v>1112082</v>
      </c>
      <c r="J17" s="9">
        <v>1126121</v>
      </c>
      <c r="K17" s="9">
        <v>1141192</v>
      </c>
      <c r="L17" s="9">
        <v>1160626</v>
      </c>
      <c r="M17" s="9">
        <v>1189212</v>
      </c>
      <c r="N17" s="9">
        <v>1212735</v>
      </c>
      <c r="O17" s="9">
        <v>1224052</v>
      </c>
      <c r="P17" s="9">
        <v>1238646</v>
      </c>
      <c r="Q17" s="9">
        <v>1258758</v>
      </c>
      <c r="R17" s="9">
        <v>1270901</v>
      </c>
      <c r="S17" s="9">
        <v>1281327</v>
      </c>
      <c r="T17" s="9">
        <v>1294460</v>
      </c>
      <c r="U17" s="9">
        <v>1309347</v>
      </c>
      <c r="V17" s="9">
        <v>1321106</v>
      </c>
      <c r="W17" s="9">
        <v>1330807</v>
      </c>
      <c r="X17" s="9">
        <v>1342623</v>
      </c>
      <c r="Y17" s="9">
        <v>1360204</v>
      </c>
      <c r="Z17" s="9">
        <v>1372798</v>
      </c>
      <c r="AA17" s="9">
        <v>1379014</v>
      </c>
      <c r="AB17" s="9">
        <v>1390761</v>
      </c>
      <c r="AC17" s="9">
        <v>1398798</v>
      </c>
      <c r="AD17" s="9">
        <v>1411017</v>
      </c>
      <c r="AE17" s="9">
        <v>1413261</v>
      </c>
      <c r="AF17" s="9">
        <v>1419069</v>
      </c>
      <c r="AG17" s="9">
        <v>1430160</v>
      </c>
      <c r="AH17" s="9">
        <v>1440573</v>
      </c>
      <c r="AI17" s="9">
        <v>1445435</v>
      </c>
      <c r="AJ17" s="9">
        <v>1454925</v>
      </c>
      <c r="AK17" s="9">
        <v>1462549</v>
      </c>
      <c r="AL17" s="9">
        <v>1476966</v>
      </c>
      <c r="AM17" s="9">
        <v>1494431</v>
      </c>
      <c r="AN17" s="9">
        <v>1507078</v>
      </c>
      <c r="AO17" s="9">
        <v>1516473</v>
      </c>
      <c r="AP17" s="9">
        <v>1541907</v>
      </c>
      <c r="AQ17" s="9">
        <v>1554993</v>
      </c>
      <c r="AR17" s="9">
        <v>1566303</v>
      </c>
      <c r="AS17" s="9">
        <v>1576997</v>
      </c>
      <c r="AT17" s="9">
        <v>1587169</v>
      </c>
      <c r="AU17" s="9">
        <v>1595096</v>
      </c>
      <c r="AV17" s="9">
        <v>1601926</v>
      </c>
      <c r="AW17" s="9">
        <v>1611509</v>
      </c>
      <c r="AX17" s="97">
        <v>1614370</v>
      </c>
      <c r="AY17" s="97">
        <v>1620723</v>
      </c>
      <c r="AZ17" s="97">
        <v>1639332</v>
      </c>
      <c r="BA17" s="97">
        <v>1657246</v>
      </c>
      <c r="BB17" s="97">
        <v>1661534</v>
      </c>
      <c r="BC17" s="97">
        <v>1672278</v>
      </c>
      <c r="BD17" s="97">
        <v>1683200</v>
      </c>
      <c r="BE17" s="97">
        <v>1697495</v>
      </c>
      <c r="BF17" s="97">
        <v>1704023</v>
      </c>
      <c r="BG17" s="97">
        <v>1716609</v>
      </c>
      <c r="BH17" s="97">
        <v>1757462</v>
      </c>
      <c r="BI17" s="97">
        <v>1764988</v>
      </c>
      <c r="BJ17" s="97">
        <v>1779750</v>
      </c>
      <c r="BK17" s="97">
        <v>1789356</v>
      </c>
      <c r="BM17" s="23"/>
    </row>
    <row r="18" spans="1:94" ht="15.5">
      <c r="A18" s="151" t="s">
        <v>361</v>
      </c>
      <c r="B18" s="9"/>
      <c r="C18" s="9"/>
      <c r="D18" s="9"/>
      <c r="E18" s="9"/>
      <c r="F18" s="9"/>
      <c r="G18" s="9"/>
      <c r="H18" s="9"/>
      <c r="I18" s="9"/>
      <c r="J18" s="9"/>
      <c r="K18" s="9"/>
      <c r="L18" s="9"/>
      <c r="M18" s="9"/>
      <c r="N18" s="9"/>
      <c r="O18" s="9">
        <v>1470624</v>
      </c>
      <c r="P18" s="9">
        <v>1476240</v>
      </c>
      <c r="Q18" s="9">
        <v>1476342</v>
      </c>
      <c r="R18" s="9">
        <v>1458051</v>
      </c>
      <c r="S18" s="9">
        <v>1454322</v>
      </c>
      <c r="T18" s="9">
        <v>1451574</v>
      </c>
      <c r="U18" s="9">
        <v>1443916</v>
      </c>
      <c r="V18" s="9">
        <v>1448793</v>
      </c>
      <c r="W18" s="9">
        <v>1448623</v>
      </c>
      <c r="X18" s="9">
        <v>1451671</v>
      </c>
      <c r="Y18" s="9">
        <v>1464439</v>
      </c>
      <c r="Z18" s="9">
        <v>1469787</v>
      </c>
      <c r="AA18" s="9">
        <v>1464470</v>
      </c>
      <c r="AB18" s="9">
        <v>1466421</v>
      </c>
      <c r="AC18" s="9">
        <v>1457660</v>
      </c>
      <c r="AD18" s="9">
        <v>1460652</v>
      </c>
      <c r="AE18" s="9">
        <v>1455662</v>
      </c>
      <c r="AF18" s="9">
        <v>1453014</v>
      </c>
      <c r="AG18" s="9">
        <v>1452399</v>
      </c>
      <c r="AH18" s="9">
        <v>1447087</v>
      </c>
      <c r="AI18" s="9">
        <v>1433821</v>
      </c>
      <c r="AJ18" s="9">
        <v>1422162</v>
      </c>
      <c r="AK18" s="9">
        <v>1401320</v>
      </c>
      <c r="AL18" s="9">
        <v>1403404.7307117381</v>
      </c>
      <c r="AM18" s="9">
        <v>1394380.6157207689</v>
      </c>
      <c r="AN18" s="9">
        <v>1368627.6157207689</v>
      </c>
      <c r="AO18" s="9">
        <v>1351715</v>
      </c>
      <c r="AP18" s="9">
        <v>1348092</v>
      </c>
      <c r="AQ18" s="9">
        <v>1329409</v>
      </c>
      <c r="AR18" s="9">
        <v>1311532</v>
      </c>
      <c r="AS18" s="9">
        <v>1293971.3799999999</v>
      </c>
      <c r="AT18" s="9">
        <v>1271890.3799999999</v>
      </c>
      <c r="AU18" s="9">
        <v>1257278</v>
      </c>
      <c r="AV18" s="9">
        <v>1237853</v>
      </c>
      <c r="AW18" s="9">
        <v>1222437.0729999999</v>
      </c>
      <c r="AX18" s="97">
        <v>1234534</v>
      </c>
      <c r="AY18" s="97">
        <v>1235496</v>
      </c>
      <c r="AZ18" s="97">
        <v>1207702</v>
      </c>
      <c r="BA18" s="97">
        <v>1176856</v>
      </c>
      <c r="BB18" s="97">
        <v>1145620</v>
      </c>
      <c r="BC18" s="97">
        <v>1119626</v>
      </c>
      <c r="BD18" s="97">
        <v>1105730</v>
      </c>
      <c r="BE18" s="97">
        <v>1078038</v>
      </c>
      <c r="BF18" s="97">
        <v>1051556</v>
      </c>
      <c r="BG18" s="97">
        <v>1032324</v>
      </c>
      <c r="BH18" s="97">
        <v>1009722</v>
      </c>
      <c r="BI18" s="97">
        <v>1001123</v>
      </c>
      <c r="BJ18" s="97">
        <v>989883</v>
      </c>
      <c r="BK18" s="97">
        <v>972447</v>
      </c>
      <c r="BM18" s="23"/>
    </row>
    <row r="19" spans="1:94" ht="15.5">
      <c r="A19" s="151" t="s">
        <v>362</v>
      </c>
      <c r="B19" s="9">
        <v>5412551</v>
      </c>
      <c r="C19" s="9">
        <v>5377188</v>
      </c>
      <c r="D19" s="9">
        <v>5473757</v>
      </c>
      <c r="E19" s="9">
        <v>5499790</v>
      </c>
      <c r="F19" s="9">
        <v>5607667</v>
      </c>
      <c r="G19" s="9">
        <v>5584665</v>
      </c>
      <c r="H19" s="9">
        <v>5634654</v>
      </c>
      <c r="I19" s="9">
        <v>5568239</v>
      </c>
      <c r="J19" s="9">
        <v>5667634</v>
      </c>
      <c r="K19" s="9">
        <v>5678815</v>
      </c>
      <c r="L19" s="9">
        <v>5749650</v>
      </c>
      <c r="M19" s="9">
        <v>5771071</v>
      </c>
      <c r="N19" s="9">
        <v>5752739</v>
      </c>
      <c r="O19" s="9">
        <v>5767729</v>
      </c>
      <c r="P19" s="9">
        <v>5789463</v>
      </c>
      <c r="Q19" s="9">
        <v>5820829</v>
      </c>
      <c r="R19" s="28">
        <v>5770638</v>
      </c>
      <c r="S19" s="28">
        <v>5732469</v>
      </c>
      <c r="T19" s="28">
        <v>5763977</v>
      </c>
      <c r="U19" s="28">
        <v>5765765</v>
      </c>
      <c r="V19" s="28">
        <v>5736259</v>
      </c>
      <c r="W19" s="28">
        <v>5758951</v>
      </c>
      <c r="X19" s="9">
        <v>5880330</v>
      </c>
      <c r="Y19" s="9">
        <v>5892448</v>
      </c>
      <c r="Z19" s="9">
        <v>5881728</v>
      </c>
      <c r="AA19" s="9">
        <v>5900782</v>
      </c>
      <c r="AB19" s="9">
        <v>5971752</v>
      </c>
      <c r="AC19" s="9">
        <v>6020694</v>
      </c>
      <c r="AD19" s="9">
        <v>6056957</v>
      </c>
      <c r="AE19" s="9">
        <v>6120535</v>
      </c>
      <c r="AF19" s="9">
        <v>6238772</v>
      </c>
      <c r="AG19" s="9">
        <v>6282346</v>
      </c>
      <c r="AH19" s="9">
        <v>6329068</v>
      </c>
      <c r="AI19" s="9">
        <v>6418948</v>
      </c>
      <c r="AJ19" s="9">
        <v>6545636</v>
      </c>
      <c r="AK19" s="9">
        <v>6669317</v>
      </c>
      <c r="AL19" s="9">
        <v>6737414</v>
      </c>
      <c r="AM19" s="9">
        <v>6738457</v>
      </c>
      <c r="AN19" s="9">
        <v>6964436</v>
      </c>
      <c r="AO19" s="9">
        <v>7139486</v>
      </c>
      <c r="AP19" s="9">
        <v>7180831</v>
      </c>
      <c r="AQ19" s="9">
        <v>7365441</v>
      </c>
      <c r="AR19" s="9">
        <v>7638611</v>
      </c>
      <c r="AS19" s="9">
        <v>7899776</v>
      </c>
      <c r="AT19" s="9">
        <v>8108534</v>
      </c>
      <c r="AU19" s="9">
        <v>8346564</v>
      </c>
      <c r="AV19" s="9">
        <v>8617558</v>
      </c>
      <c r="AW19" s="9">
        <v>8885165</v>
      </c>
      <c r="AX19" s="9">
        <v>9057782</v>
      </c>
      <c r="AY19" s="9">
        <v>9292295</v>
      </c>
      <c r="AZ19" s="9">
        <v>9532420</v>
      </c>
      <c r="BA19" s="9">
        <v>9733587</v>
      </c>
      <c r="BB19" s="9">
        <v>9848149</v>
      </c>
      <c r="BC19" s="9">
        <v>9995796</v>
      </c>
      <c r="BD19" s="9">
        <v>10145572</v>
      </c>
      <c r="BE19" s="9">
        <v>10295164</v>
      </c>
      <c r="BF19" s="9">
        <v>10418806</v>
      </c>
      <c r="BG19" s="9">
        <v>10561301</v>
      </c>
      <c r="BH19" s="9">
        <v>10732236</v>
      </c>
      <c r="BI19" s="9">
        <v>10844594</v>
      </c>
      <c r="BJ19" s="9">
        <v>10920348</v>
      </c>
      <c r="BK19" s="9">
        <v>11028477</v>
      </c>
    </row>
    <row r="20" spans="1:94" ht="15.5">
      <c r="A20" s="151" t="s">
        <v>363</v>
      </c>
      <c r="B20" s="9"/>
      <c r="C20" s="9"/>
      <c r="D20" s="9"/>
      <c r="E20" s="9"/>
      <c r="F20" s="9"/>
      <c r="G20" s="9"/>
      <c r="H20" s="9"/>
      <c r="I20" s="9"/>
      <c r="J20" s="9"/>
      <c r="K20" s="9">
        <v>339634</v>
      </c>
      <c r="L20" s="9">
        <v>355854</v>
      </c>
      <c r="M20" s="9">
        <v>390439</v>
      </c>
      <c r="N20" s="4">
        <v>397038</v>
      </c>
      <c r="O20" s="4">
        <v>416039</v>
      </c>
      <c r="P20" s="4">
        <v>438866</v>
      </c>
      <c r="Q20" s="4">
        <v>457493</v>
      </c>
      <c r="R20" s="29">
        <v>480107</v>
      </c>
      <c r="S20" s="29">
        <v>503647</v>
      </c>
      <c r="T20" s="29">
        <v>530892</v>
      </c>
      <c r="U20" s="29">
        <v>554070</v>
      </c>
      <c r="V20" s="29">
        <v>575376</v>
      </c>
      <c r="W20" s="29">
        <v>606683</v>
      </c>
      <c r="X20" s="9">
        <v>647894</v>
      </c>
      <c r="Y20" s="9">
        <v>670389</v>
      </c>
      <c r="Z20" s="9">
        <v>707598</v>
      </c>
      <c r="AA20" s="9">
        <v>746803</v>
      </c>
      <c r="AB20" s="9">
        <v>788953</v>
      </c>
      <c r="AC20" s="9">
        <v>828780</v>
      </c>
      <c r="AD20" s="9">
        <v>881540</v>
      </c>
      <c r="AE20" s="9">
        <v>930806</v>
      </c>
      <c r="AF20" s="9">
        <v>974719</v>
      </c>
      <c r="AG20" s="9">
        <v>1012434</v>
      </c>
      <c r="AH20" s="9">
        <v>1059281</v>
      </c>
      <c r="AI20" s="9">
        <v>1112082</v>
      </c>
      <c r="AJ20" s="9">
        <v>1154738</v>
      </c>
      <c r="AK20" s="9">
        <v>1206513</v>
      </c>
      <c r="AL20" s="9">
        <v>1295598</v>
      </c>
      <c r="AM20" s="9">
        <v>1353232</v>
      </c>
      <c r="AN20" s="9">
        <v>1458224</v>
      </c>
      <c r="AO20" s="9">
        <v>1574788</v>
      </c>
      <c r="AP20" s="9">
        <v>1630749</v>
      </c>
      <c r="AQ20" s="9">
        <v>1792432</v>
      </c>
      <c r="AR20" s="9">
        <v>1990167</v>
      </c>
      <c r="AS20" s="9">
        <v>2176011</v>
      </c>
      <c r="AT20" s="9">
        <v>2350336</v>
      </c>
      <c r="AU20" s="9">
        <v>2492123</v>
      </c>
      <c r="AV20" s="9">
        <v>2657185</v>
      </c>
      <c r="AW20" s="9">
        <v>2852565</v>
      </c>
      <c r="AX20" s="9">
        <v>3056326</v>
      </c>
      <c r="AY20" s="9">
        <v>3249528</v>
      </c>
      <c r="AZ20" s="9">
        <v>3411242</v>
      </c>
      <c r="BA20" s="9">
        <v>3593307</v>
      </c>
      <c r="BB20" s="9">
        <v>3683536</v>
      </c>
      <c r="BC20" s="9">
        <v>3785067</v>
      </c>
      <c r="BD20" s="9">
        <v>3871056</v>
      </c>
      <c r="BE20" s="9">
        <v>3984713</v>
      </c>
      <c r="BF20" s="9">
        <v>4073487</v>
      </c>
      <c r="BG20" s="9">
        <v>4179852</v>
      </c>
      <c r="BH20" s="9">
        <v>4276911</v>
      </c>
      <c r="BI20" s="9">
        <v>4367068</v>
      </c>
      <c r="BJ20" s="9">
        <v>4427745</v>
      </c>
      <c r="BK20" s="9">
        <v>4481995</v>
      </c>
      <c r="BM20" s="12"/>
    </row>
    <row r="21" spans="1:94" ht="15.5">
      <c r="A21" s="151" t="s">
        <v>364</v>
      </c>
      <c r="B21" s="9">
        <v>591368</v>
      </c>
      <c r="C21" s="9">
        <v>583755</v>
      </c>
      <c r="D21" s="9">
        <v>593208</v>
      </c>
      <c r="E21" s="9">
        <v>593438</v>
      </c>
      <c r="F21" s="9">
        <v>583031</v>
      </c>
      <c r="G21" s="9">
        <v>569934</v>
      </c>
      <c r="H21" s="9">
        <v>566133</v>
      </c>
      <c r="I21" s="9">
        <v>554563</v>
      </c>
      <c r="J21" s="9">
        <v>542464</v>
      </c>
      <c r="K21" s="9">
        <v>524039</v>
      </c>
      <c r="L21" s="9">
        <v>514364</v>
      </c>
      <c r="M21" s="9">
        <v>499840</v>
      </c>
      <c r="N21" s="9">
        <v>488979</v>
      </c>
      <c r="O21" s="9">
        <v>470823</v>
      </c>
      <c r="P21" s="9">
        <v>462467</v>
      </c>
      <c r="Q21" s="9">
        <v>450716</v>
      </c>
      <c r="R21" s="28">
        <v>435192</v>
      </c>
      <c r="S21" s="28">
        <v>414605</v>
      </c>
      <c r="T21" s="28">
        <v>409801</v>
      </c>
      <c r="U21" s="28">
        <v>390241</v>
      </c>
      <c r="V21" s="28">
        <v>368603</v>
      </c>
      <c r="W21" s="28">
        <v>350077</v>
      </c>
      <c r="X21" s="9">
        <v>360851</v>
      </c>
      <c r="Y21" s="9">
        <v>346943</v>
      </c>
      <c r="Z21" s="9">
        <v>339285</v>
      </c>
      <c r="AA21" s="9">
        <v>307732</v>
      </c>
      <c r="AB21" s="9">
        <v>301493</v>
      </c>
      <c r="AC21" s="9">
        <v>293042</v>
      </c>
      <c r="AD21" s="9">
        <v>297223</v>
      </c>
      <c r="AE21" s="9">
        <v>296984</v>
      </c>
      <c r="AF21" s="9">
        <v>298976</v>
      </c>
      <c r="AG21" s="9">
        <v>298419</v>
      </c>
      <c r="AH21" s="9">
        <v>302373</v>
      </c>
      <c r="AI21" s="9">
        <v>303836</v>
      </c>
      <c r="AJ21" s="9">
        <v>306633</v>
      </c>
      <c r="AK21" s="9">
        <v>302495</v>
      </c>
      <c r="AL21" s="9">
        <v>320563</v>
      </c>
      <c r="AM21" s="9">
        <v>317975</v>
      </c>
      <c r="AN21" s="9">
        <v>323530</v>
      </c>
      <c r="AO21" s="9">
        <v>330689</v>
      </c>
      <c r="AP21" s="9">
        <v>333078</v>
      </c>
      <c r="AQ21" s="9">
        <v>340962</v>
      </c>
      <c r="AR21" s="9">
        <v>348396</v>
      </c>
      <c r="AS21" s="9">
        <v>349900</v>
      </c>
      <c r="AT21" s="9">
        <v>377913</v>
      </c>
      <c r="AU21" s="9">
        <v>380201</v>
      </c>
      <c r="AV21" s="9">
        <v>378608</v>
      </c>
      <c r="AW21" s="9">
        <v>380470</v>
      </c>
      <c r="AX21" s="9">
        <v>383919</v>
      </c>
      <c r="AY21" s="9">
        <v>382797</v>
      </c>
      <c r="AZ21" s="9">
        <v>383896</v>
      </c>
      <c r="BA21" s="9">
        <v>382500</v>
      </c>
      <c r="BB21" s="9">
        <v>385099</v>
      </c>
      <c r="BC21" s="9">
        <v>383270</v>
      </c>
      <c r="BD21" s="9">
        <v>394408</v>
      </c>
      <c r="BE21" s="9">
        <v>391262</v>
      </c>
      <c r="BF21" s="9">
        <v>393913</v>
      </c>
      <c r="BG21" s="9">
        <v>393253</v>
      </c>
      <c r="BH21" s="9">
        <v>394084</v>
      </c>
      <c r="BI21" s="9">
        <v>393979</v>
      </c>
      <c r="BJ21" s="9">
        <v>393356</v>
      </c>
      <c r="BK21" s="9">
        <v>394453</v>
      </c>
    </row>
    <row r="22" spans="1:94" ht="15.5">
      <c r="A22" s="151" t="s">
        <v>365</v>
      </c>
      <c r="B22" s="9">
        <v>4821183</v>
      </c>
      <c r="C22" s="9">
        <v>4793433</v>
      </c>
      <c r="D22" s="9">
        <v>4880549</v>
      </c>
      <c r="E22" s="9">
        <v>4906352</v>
      </c>
      <c r="F22" s="9">
        <v>5024636</v>
      </c>
      <c r="G22" s="9">
        <v>5014731</v>
      </c>
      <c r="H22" s="9">
        <v>5068521</v>
      </c>
      <c r="I22" s="9">
        <v>5013676</v>
      </c>
      <c r="J22" s="9">
        <v>5125170</v>
      </c>
      <c r="K22" s="9">
        <v>4815142</v>
      </c>
      <c r="L22" s="9">
        <v>4879432</v>
      </c>
      <c r="M22" s="9">
        <v>4880792</v>
      </c>
      <c r="N22" s="9">
        <v>4866722</v>
      </c>
      <c r="O22" s="9">
        <v>4880867</v>
      </c>
      <c r="P22" s="9">
        <v>4888130</v>
      </c>
      <c r="Q22" s="9">
        <v>4912620</v>
      </c>
      <c r="R22" s="28">
        <v>4855339</v>
      </c>
      <c r="S22" s="28">
        <v>4814217</v>
      </c>
      <c r="T22" s="28">
        <v>4823284</v>
      </c>
      <c r="U22" s="28">
        <v>4821454</v>
      </c>
      <c r="V22" s="28">
        <v>4792280</v>
      </c>
      <c r="W22" s="28">
        <v>4802191</v>
      </c>
      <c r="X22" s="9">
        <v>4871585</v>
      </c>
      <c r="Y22" s="9">
        <v>4875116</v>
      </c>
      <c r="Z22" s="9">
        <v>4834845</v>
      </c>
      <c r="AA22" s="9">
        <v>4846247</v>
      </c>
      <c r="AB22" s="9">
        <v>4881306</v>
      </c>
      <c r="AC22" s="9">
        <v>4898872</v>
      </c>
      <c r="AD22" s="9">
        <v>4878194</v>
      </c>
      <c r="AE22" s="9">
        <v>4892745</v>
      </c>
      <c r="AF22" s="9">
        <v>4965077</v>
      </c>
      <c r="AG22" s="9">
        <v>4971493</v>
      </c>
      <c r="AH22" s="9">
        <v>4967414</v>
      </c>
      <c r="AI22" s="9">
        <v>5003030</v>
      </c>
      <c r="AJ22" s="9">
        <v>5084265</v>
      </c>
      <c r="AK22" s="9">
        <v>5160309</v>
      </c>
      <c r="AL22" s="9">
        <v>5121253</v>
      </c>
      <c r="AM22" s="9">
        <v>5067250</v>
      </c>
      <c r="AN22" s="9">
        <v>5182682</v>
      </c>
      <c r="AO22" s="9">
        <v>5234009</v>
      </c>
      <c r="AP22" s="9">
        <v>5217004</v>
      </c>
      <c r="AQ22" s="9">
        <v>5232047</v>
      </c>
      <c r="AR22" s="9">
        <v>5300048</v>
      </c>
      <c r="AS22" s="9">
        <v>5373865</v>
      </c>
      <c r="AT22" s="9">
        <v>5380285</v>
      </c>
      <c r="AU22" s="9">
        <v>5474240</v>
      </c>
      <c r="AV22" s="9">
        <v>5581765</v>
      </c>
      <c r="AW22" s="9">
        <v>5652130</v>
      </c>
      <c r="AX22" s="9">
        <v>5617537</v>
      </c>
      <c r="AY22" s="9">
        <v>5659970</v>
      </c>
      <c r="AZ22" s="9">
        <v>5737282</v>
      </c>
      <c r="BA22" s="9">
        <v>5757780</v>
      </c>
      <c r="BB22" s="9">
        <v>5779514</v>
      </c>
      <c r="BC22" s="9">
        <v>5827459</v>
      </c>
      <c r="BD22" s="9">
        <v>5880108</v>
      </c>
      <c r="BE22" s="9">
        <v>5919189</v>
      </c>
      <c r="BF22" s="9">
        <v>5951406</v>
      </c>
      <c r="BG22" s="9">
        <v>5988196</v>
      </c>
      <c r="BH22" s="9">
        <v>6061241</v>
      </c>
      <c r="BI22" s="9">
        <v>6083547</v>
      </c>
      <c r="BJ22" s="9">
        <v>6099247</v>
      </c>
      <c r="BK22" s="9">
        <v>6152029</v>
      </c>
      <c r="BM22" s="12"/>
    </row>
    <row r="23" spans="1:94" ht="15.5">
      <c r="A23" s="98"/>
      <c r="B23" s="10"/>
      <c r="C23" s="10"/>
      <c r="D23" s="10"/>
      <c r="E23" s="10"/>
      <c r="F23" s="10"/>
      <c r="G23" s="10"/>
      <c r="H23" s="10"/>
      <c r="I23" s="10"/>
      <c r="J23" s="10"/>
      <c r="K23" s="10"/>
      <c r="L23" s="10"/>
      <c r="M23" s="10"/>
      <c r="N23" s="10"/>
      <c r="O23" s="10"/>
      <c r="P23" s="10"/>
      <c r="Q23" s="10"/>
      <c r="R23" s="10"/>
      <c r="S23" s="10"/>
      <c r="T23" s="10"/>
      <c r="U23" s="10"/>
      <c r="V23" s="10"/>
      <c r="W23" s="10"/>
      <c r="X23" s="16"/>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row>
    <row r="24" spans="1:94" s="15" customFormat="1" ht="15.65" customHeight="1">
      <c r="A24" s="190" t="s">
        <v>192</v>
      </c>
      <c r="B24" s="191" t="s">
        <v>290</v>
      </c>
      <c r="C24" s="191" t="s">
        <v>291</v>
      </c>
      <c r="D24" s="191" t="s">
        <v>292</v>
      </c>
      <c r="E24" s="191" t="s">
        <v>293</v>
      </c>
      <c r="F24" s="191" t="s">
        <v>294</v>
      </c>
      <c r="G24" s="191" t="s">
        <v>295</v>
      </c>
      <c r="H24" s="191" t="s">
        <v>296</v>
      </c>
      <c r="I24" s="191" t="s">
        <v>297</v>
      </c>
      <c r="J24" s="191" t="s">
        <v>298</v>
      </c>
      <c r="K24" s="191" t="s">
        <v>299</v>
      </c>
      <c r="L24" s="191" t="s">
        <v>300</v>
      </c>
      <c r="M24" s="191" t="s">
        <v>301</v>
      </c>
      <c r="N24" s="191" t="s">
        <v>302</v>
      </c>
      <c r="O24" s="191" t="s">
        <v>303</v>
      </c>
      <c r="P24" s="191" t="s">
        <v>304</v>
      </c>
      <c r="Q24" s="191" t="s">
        <v>305</v>
      </c>
      <c r="R24" s="191" t="s">
        <v>306</v>
      </c>
      <c r="S24" s="191" t="s">
        <v>307</v>
      </c>
      <c r="T24" s="191" t="s">
        <v>308</v>
      </c>
      <c r="U24" s="191" t="s">
        <v>309</v>
      </c>
      <c r="V24" s="191" t="s">
        <v>310</v>
      </c>
      <c r="W24" s="191" t="s">
        <v>311</v>
      </c>
      <c r="X24" s="191" t="s">
        <v>312</v>
      </c>
      <c r="Y24" s="191" t="s">
        <v>313</v>
      </c>
      <c r="Z24" s="191" t="s">
        <v>314</v>
      </c>
      <c r="AA24" s="191" t="s">
        <v>315</v>
      </c>
      <c r="AB24" s="191" t="s">
        <v>316</v>
      </c>
      <c r="AC24" s="191" t="s">
        <v>317</v>
      </c>
      <c r="AD24" s="191" t="s">
        <v>318</v>
      </c>
      <c r="AE24" s="191" t="s">
        <v>319</v>
      </c>
      <c r="AF24" s="191" t="s">
        <v>320</v>
      </c>
      <c r="AG24" s="191" t="s">
        <v>321</v>
      </c>
      <c r="AH24" s="191" t="s">
        <v>322</v>
      </c>
      <c r="AI24" s="191" t="s">
        <v>323</v>
      </c>
      <c r="AJ24" s="191" t="s">
        <v>324</v>
      </c>
      <c r="AK24" s="191" t="s">
        <v>325</v>
      </c>
      <c r="AL24" s="191" t="s">
        <v>326</v>
      </c>
      <c r="AM24" s="191" t="s">
        <v>327</v>
      </c>
      <c r="AN24" s="191" t="s">
        <v>328</v>
      </c>
      <c r="AO24" s="191" t="s">
        <v>329</v>
      </c>
      <c r="AP24" s="191" t="s">
        <v>330</v>
      </c>
      <c r="AQ24" s="191" t="s">
        <v>331</v>
      </c>
      <c r="AR24" s="191" t="s">
        <v>332</v>
      </c>
      <c r="AS24" s="191" t="s">
        <v>333</v>
      </c>
      <c r="AT24" s="191" t="s">
        <v>334</v>
      </c>
      <c r="AU24" s="191" t="s">
        <v>335</v>
      </c>
      <c r="AV24" s="191" t="s">
        <v>336</v>
      </c>
      <c r="AW24" s="191" t="s">
        <v>337</v>
      </c>
      <c r="AX24" s="191" t="s">
        <v>338</v>
      </c>
      <c r="AY24" s="191" t="s">
        <v>339</v>
      </c>
      <c r="AZ24" s="192" t="s">
        <v>340</v>
      </c>
      <c r="BA24" s="192" t="s">
        <v>341</v>
      </c>
      <c r="BB24" s="192" t="s">
        <v>342</v>
      </c>
      <c r="BC24" s="192" t="s">
        <v>343</v>
      </c>
      <c r="BD24" s="192" t="s">
        <v>344</v>
      </c>
      <c r="BE24" s="192" t="s">
        <v>345</v>
      </c>
      <c r="BF24" s="192" t="s">
        <v>346</v>
      </c>
      <c r="BG24" s="192" t="s">
        <v>347</v>
      </c>
      <c r="BH24" s="192" t="s">
        <v>348</v>
      </c>
      <c r="BI24" s="192" t="s">
        <v>349</v>
      </c>
      <c r="BJ24" s="192" t="s">
        <v>350</v>
      </c>
      <c r="BK24" s="192" t="s">
        <v>351</v>
      </c>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row>
    <row r="25" spans="1:94" ht="15.5">
      <c r="A25" s="151" t="s">
        <v>366</v>
      </c>
      <c r="B25" s="9">
        <v>4460334.9175976673</v>
      </c>
      <c r="C25" s="9">
        <v>4455832.8914173869</v>
      </c>
      <c r="D25" s="9">
        <v>4396244.3939270005</v>
      </c>
      <c r="E25" s="9">
        <v>4386308.6987383571</v>
      </c>
      <c r="F25" s="9">
        <v>4264943.7940510791</v>
      </c>
      <c r="G25" s="9">
        <v>4213272.3129643872</v>
      </c>
      <c r="H25" s="9">
        <v>4125332.9882924296</v>
      </c>
      <c r="I25" s="9">
        <v>4092214.2469200967</v>
      </c>
      <c r="J25" s="9">
        <v>4006486.5427780543</v>
      </c>
      <c r="K25" s="9">
        <v>4042925.1898016324</v>
      </c>
      <c r="L25" s="9">
        <v>4112183.9082785416</v>
      </c>
      <c r="M25" s="9">
        <v>4120838.7262889417</v>
      </c>
      <c r="N25" s="9">
        <v>4081646.8150206767</v>
      </c>
      <c r="O25" s="9">
        <v>4110430.3871402638</v>
      </c>
      <c r="P25" s="9">
        <v>4111718.0700000003</v>
      </c>
      <c r="Q25" s="9">
        <v>4169848.7769999998</v>
      </c>
      <c r="R25" s="9">
        <v>4130758.9859999996</v>
      </c>
      <c r="S25" s="9">
        <v>4150384.2248538602</v>
      </c>
      <c r="T25" s="9">
        <v>4154908.5659999996</v>
      </c>
      <c r="U25" s="9">
        <v>4198052.5860000001</v>
      </c>
      <c r="V25" s="9">
        <v>4148376.1370000001</v>
      </c>
      <c r="W25" s="9">
        <v>4146964.75245</v>
      </c>
      <c r="X25" s="9">
        <v>4130522.2549999994</v>
      </c>
      <c r="Y25" s="9">
        <v>4129285.1449999996</v>
      </c>
      <c r="Z25" s="9">
        <v>4042128.6129999999</v>
      </c>
      <c r="AA25" s="9">
        <v>4011329.8140002275</v>
      </c>
      <c r="AB25" s="9">
        <v>3980202.9330000002</v>
      </c>
      <c r="AC25" s="9">
        <v>4035566.6399999997</v>
      </c>
      <c r="AD25" s="9">
        <v>3985906.4539999999</v>
      </c>
      <c r="AE25" s="9">
        <v>3930094.8479999998</v>
      </c>
      <c r="AF25" s="9">
        <v>3885714.9580000006</v>
      </c>
      <c r="AG25" s="9">
        <v>3914091.36</v>
      </c>
      <c r="AH25" s="9">
        <v>3763369.5079999999</v>
      </c>
      <c r="AI25" s="9">
        <v>3744862.2289459449</v>
      </c>
      <c r="AJ25" s="9">
        <v>3705754.6275377288</v>
      </c>
      <c r="AK25" s="9">
        <v>3653069.6801400003</v>
      </c>
      <c r="AL25" s="9">
        <v>3960893.6548258988</v>
      </c>
      <c r="AM25" s="9">
        <v>4468333.0324976807</v>
      </c>
      <c r="AN25" s="9">
        <v>4085630.9966600942</v>
      </c>
      <c r="AO25" s="9">
        <v>4143114.635495462</v>
      </c>
      <c r="AP25" s="9">
        <v>4007363.6969855241</v>
      </c>
      <c r="AQ25" s="9">
        <v>4145568.0933995051</v>
      </c>
      <c r="AR25" s="9">
        <v>3931002.8907901356</v>
      </c>
      <c r="AS25" s="9">
        <v>3939305.0219342615</v>
      </c>
      <c r="AT25" s="9">
        <v>3777349.1325974953</v>
      </c>
      <c r="AU25" s="9">
        <v>3686918.0829147021</v>
      </c>
      <c r="AV25" s="9">
        <v>3575465.7536593331</v>
      </c>
      <c r="AW25" s="9">
        <v>3600559.6299891663</v>
      </c>
      <c r="AX25" s="9">
        <v>3355110.3801593529</v>
      </c>
      <c r="AY25" s="9">
        <v>3262075.1788734333</v>
      </c>
      <c r="AZ25" s="9">
        <v>3195863.1801159531</v>
      </c>
      <c r="BA25" s="9">
        <v>3155014.5703083677</v>
      </c>
      <c r="BB25" s="9">
        <v>3164749.301956512</v>
      </c>
      <c r="BC25" s="9">
        <v>3133383.9834477846</v>
      </c>
      <c r="BD25" s="9">
        <v>3064347.25</v>
      </c>
      <c r="BE25" s="9">
        <v>3031958.2309999987</v>
      </c>
      <c r="BF25" s="9">
        <v>3008256.236999989</v>
      </c>
      <c r="BG25" s="9">
        <v>2943971.5589999994</v>
      </c>
      <c r="BH25" s="9">
        <v>2930822.1009999998</v>
      </c>
      <c r="BI25" s="9">
        <v>2950699.71</v>
      </c>
      <c r="BJ25" s="9">
        <v>2845106.9579999996</v>
      </c>
      <c r="BK25" s="9">
        <v>2702746.2089999993</v>
      </c>
      <c r="BM25" s="23"/>
    </row>
    <row r="26" spans="1:94" ht="15.5">
      <c r="A26" s="151" t="s">
        <v>367</v>
      </c>
      <c r="B26" s="9">
        <v>1753416.9401116669</v>
      </c>
      <c r="C26" s="9">
        <v>1689662.2363231003</v>
      </c>
      <c r="D26" s="9">
        <v>1641703.3187639997</v>
      </c>
      <c r="E26" s="9">
        <v>1616951.242133993</v>
      </c>
      <c r="F26" s="9">
        <v>1516137.2075809003</v>
      </c>
      <c r="G26" s="9">
        <v>1449268.0190330541</v>
      </c>
      <c r="H26" s="9">
        <v>1399906.0477358</v>
      </c>
      <c r="I26" s="9">
        <v>1398895.2319434332</v>
      </c>
      <c r="J26" s="9">
        <v>1370922.5112508459</v>
      </c>
      <c r="K26" s="9">
        <v>1317551.8500694239</v>
      </c>
      <c r="L26" s="9">
        <v>1257789.8130446589</v>
      </c>
      <c r="M26" s="9">
        <v>1257110.06221749</v>
      </c>
      <c r="N26" s="9">
        <v>1241881.4242134243</v>
      </c>
      <c r="O26" s="9">
        <v>1172459.5691402641</v>
      </c>
      <c r="P26" s="9">
        <v>1164807.9870000002</v>
      </c>
      <c r="Q26" s="9">
        <v>1147126.209</v>
      </c>
      <c r="R26" s="9">
        <v>1137179.4920000001</v>
      </c>
      <c r="S26" s="9">
        <v>1078850.2779999999</v>
      </c>
      <c r="T26" s="9">
        <v>1087379.9280000001</v>
      </c>
      <c r="U26" s="9">
        <v>1094616.6220000002</v>
      </c>
      <c r="V26" s="9">
        <v>1082159.9849999999</v>
      </c>
      <c r="W26" s="9">
        <v>1011940.5594500001</v>
      </c>
      <c r="X26" s="9">
        <v>1031864.644</v>
      </c>
      <c r="Y26" s="9">
        <v>1022057.3640000001</v>
      </c>
      <c r="Z26" s="9">
        <v>972829.2</v>
      </c>
      <c r="AA26" s="9">
        <v>917549.12000000011</v>
      </c>
      <c r="AB26" s="9">
        <v>903661.00100000005</v>
      </c>
      <c r="AC26" s="9">
        <v>896696.09199999995</v>
      </c>
      <c r="AD26" s="9">
        <v>882314.16500000004</v>
      </c>
      <c r="AE26" s="9">
        <v>786524.18</v>
      </c>
      <c r="AF26" s="9">
        <v>792498.73899999994</v>
      </c>
      <c r="AG26" s="9">
        <v>743472.478</v>
      </c>
      <c r="AH26" s="9">
        <v>669036.81600000011</v>
      </c>
      <c r="AI26" s="9">
        <v>616616.92494594492</v>
      </c>
      <c r="AJ26" s="9">
        <v>620861.94653772842</v>
      </c>
      <c r="AK26" s="9">
        <v>594387.17313999997</v>
      </c>
      <c r="AL26" s="9">
        <v>642988</v>
      </c>
      <c r="AM26" s="9">
        <v>724479.8670618321</v>
      </c>
      <c r="AN26" s="9">
        <v>638552.85663266585</v>
      </c>
      <c r="AO26" s="9">
        <v>653361.11413549946</v>
      </c>
      <c r="AP26" s="9">
        <v>667128.4801636663</v>
      </c>
      <c r="AQ26" s="9">
        <v>567531.79074733239</v>
      </c>
      <c r="AR26" s="9">
        <v>514276.08279816597</v>
      </c>
      <c r="AS26" s="9">
        <v>508615.22505609231</v>
      </c>
      <c r="AT26" s="9">
        <v>459788.74659749586</v>
      </c>
      <c r="AU26" s="9">
        <v>431775.88141266571</v>
      </c>
      <c r="AV26" s="9">
        <v>401293.76765933319</v>
      </c>
      <c r="AW26" s="9">
        <v>399855.16698916617</v>
      </c>
      <c r="AX26" s="9">
        <v>362293</v>
      </c>
      <c r="AY26" s="9">
        <v>320908</v>
      </c>
      <c r="AZ26" s="9">
        <v>307442</v>
      </c>
      <c r="BA26" s="9">
        <v>283593.7</v>
      </c>
      <c r="BB26" s="9">
        <v>281566.96999999997</v>
      </c>
      <c r="BC26" s="9">
        <v>262621.64999999997</v>
      </c>
      <c r="BD26" s="9">
        <v>248003.24999999977</v>
      </c>
      <c r="BE26" s="9">
        <v>225530.43999999968</v>
      </c>
      <c r="BF26" s="9">
        <v>228645.05999999971</v>
      </c>
      <c r="BG26" s="9">
        <v>215631.66999999969</v>
      </c>
      <c r="BH26" s="9">
        <v>211880.38999999978</v>
      </c>
      <c r="BI26" s="9">
        <v>206314.70999999979</v>
      </c>
      <c r="BJ26" s="9">
        <v>208705.12</v>
      </c>
      <c r="BK26" s="9">
        <v>189790.94999999984</v>
      </c>
      <c r="BM26" s="23"/>
    </row>
    <row r="27" spans="1:94" ht="15.5">
      <c r="A27" s="151" t="s">
        <v>368</v>
      </c>
      <c r="B27" s="9">
        <v>2706917.9774860004</v>
      </c>
      <c r="C27" s="9">
        <v>2766170.6550942864</v>
      </c>
      <c r="D27" s="9">
        <v>2754541.0751630007</v>
      </c>
      <c r="E27" s="9">
        <v>2769357.4566043643</v>
      </c>
      <c r="F27" s="9">
        <v>2748806.5864701788</v>
      </c>
      <c r="G27" s="9">
        <v>2764004.2939313333</v>
      </c>
      <c r="H27" s="9">
        <v>2725426.9405566296</v>
      </c>
      <c r="I27" s="9">
        <v>2693319.0149766635</v>
      </c>
      <c r="J27" s="9">
        <v>2635564.0315272082</v>
      </c>
      <c r="K27" s="9">
        <v>2725373.3397322083</v>
      </c>
      <c r="L27" s="9">
        <v>2854394.0952338828</v>
      </c>
      <c r="M27" s="9">
        <v>2863728.6640714519</v>
      </c>
      <c r="N27" s="9">
        <v>2839765.3908072514</v>
      </c>
      <c r="O27" s="9">
        <v>2937970.818</v>
      </c>
      <c r="P27" s="9">
        <v>2946910.0830000001</v>
      </c>
      <c r="Q27" s="9">
        <v>3022722.568</v>
      </c>
      <c r="R27" s="9">
        <v>2993579.4939999995</v>
      </c>
      <c r="S27" s="9">
        <v>3071533.9468538603</v>
      </c>
      <c r="T27" s="9">
        <v>3067528.6379999998</v>
      </c>
      <c r="U27" s="9">
        <v>3103435.9640000002</v>
      </c>
      <c r="V27" s="9">
        <v>3066216.1520000002</v>
      </c>
      <c r="W27" s="9">
        <v>3135024.193</v>
      </c>
      <c r="X27" s="9">
        <v>3098657.6109999996</v>
      </c>
      <c r="Y27" s="9">
        <v>3107227.7809999995</v>
      </c>
      <c r="Z27" s="9">
        <v>3069299.4129999997</v>
      </c>
      <c r="AA27" s="9">
        <v>3093780.6940002274</v>
      </c>
      <c r="AB27" s="9">
        <v>3076541.932</v>
      </c>
      <c r="AC27" s="9">
        <v>3138870.548</v>
      </c>
      <c r="AD27" s="9">
        <v>3103592.2889999999</v>
      </c>
      <c r="AE27" s="9">
        <v>3143570.6679999996</v>
      </c>
      <c r="AF27" s="9">
        <v>3093216.2190000005</v>
      </c>
      <c r="AG27" s="9">
        <v>3170618.8819999998</v>
      </c>
      <c r="AH27" s="9">
        <v>3094333.9689048259</v>
      </c>
      <c r="AI27" s="9">
        <v>3129386.853416665</v>
      </c>
      <c r="AJ27" s="9">
        <v>3084892.5224766652</v>
      </c>
      <c r="AK27" s="9">
        <v>3058682.9793978245</v>
      </c>
      <c r="AL27" s="9">
        <v>3317905.6548258988</v>
      </c>
      <c r="AM27" s="9">
        <v>3743853.1654358483</v>
      </c>
      <c r="AN27" s="9">
        <v>3447078.1400274285</v>
      </c>
      <c r="AO27" s="9">
        <v>3489753.5213599624</v>
      </c>
      <c r="AP27" s="9">
        <v>3340235.2168218577</v>
      </c>
      <c r="AQ27" s="9">
        <v>3578036.3026521727</v>
      </c>
      <c r="AR27" s="9">
        <v>3416726.8079919694</v>
      </c>
      <c r="AS27" s="9">
        <v>3430689.7968781693</v>
      </c>
      <c r="AT27" s="9">
        <v>3317560.3859999995</v>
      </c>
      <c r="AU27" s="9">
        <v>3255142.2015020363</v>
      </c>
      <c r="AV27" s="9">
        <v>3174171.986</v>
      </c>
      <c r="AW27" s="9">
        <v>3200704.463</v>
      </c>
      <c r="AX27" s="9">
        <v>2992817.3801593529</v>
      </c>
      <c r="AY27" s="9">
        <v>2941167.1788734333</v>
      </c>
      <c r="AZ27" s="9">
        <v>2888421.1801159531</v>
      </c>
      <c r="BA27" s="9">
        <v>2871420.8703083675</v>
      </c>
      <c r="BB27" s="9">
        <v>2883182.3319565123</v>
      </c>
      <c r="BC27" s="9">
        <v>2870762.3334477847</v>
      </c>
      <c r="BD27" s="9">
        <v>2816344</v>
      </c>
      <c r="BE27" s="9">
        <v>2806427.7909999993</v>
      </c>
      <c r="BF27" s="9">
        <v>2779611.1769999894</v>
      </c>
      <c r="BG27" s="9">
        <v>2728339.8889999995</v>
      </c>
      <c r="BH27" s="9">
        <v>2718941.7110000001</v>
      </c>
      <c r="BI27" s="9">
        <v>2744385</v>
      </c>
      <c r="BJ27" s="9">
        <v>2636401.8379999995</v>
      </c>
      <c r="BK27" s="9">
        <v>2512955.2589999996</v>
      </c>
      <c r="BM27" s="23"/>
    </row>
    <row r="28" spans="1:94" ht="13.5" customHeight="1">
      <c r="A28" s="375" t="s">
        <v>369</v>
      </c>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237"/>
      <c r="BC28" s="237"/>
      <c r="BD28" s="237"/>
      <c r="BE28" s="237"/>
      <c r="BF28" s="237"/>
      <c r="BG28" s="237"/>
      <c r="BH28" s="237"/>
      <c r="BI28" s="237"/>
      <c r="BJ28" s="237"/>
      <c r="BK28" s="237"/>
    </row>
    <row r="29" spans="1:94" ht="15.75" customHeight="1">
      <c r="A29" s="227" t="s">
        <v>370</v>
      </c>
    </row>
    <row r="30" spans="1:94" ht="15.75" customHeight="1">
      <c r="A30" s="227" t="s">
        <v>371</v>
      </c>
    </row>
    <row r="31" spans="1:94" ht="15.5">
      <c r="A31" s="227" t="s">
        <v>372</v>
      </c>
    </row>
    <row r="32" spans="1:94" ht="15.5">
      <c r="A32" s="227" t="s">
        <v>373</v>
      </c>
      <c r="B32" s="10"/>
      <c r="C32" s="10"/>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row>
    <row r="33" spans="2:30" ht="15.5">
      <c r="B33" s="10"/>
      <c r="C33" s="10"/>
      <c r="D33" s="10"/>
      <c r="E33" s="10"/>
      <c r="F33" s="10"/>
      <c r="G33" s="10"/>
      <c r="H33" s="10"/>
      <c r="I33" s="10"/>
      <c r="J33" s="10"/>
      <c r="K33" s="10"/>
      <c r="L33" s="10"/>
      <c r="M33" s="10"/>
      <c r="N33" s="12"/>
      <c r="O33" s="12"/>
      <c r="P33" s="12"/>
      <c r="Q33" s="12"/>
      <c r="R33" s="12"/>
      <c r="S33" s="12"/>
      <c r="T33" s="12"/>
      <c r="U33" s="12"/>
      <c r="V33" s="12"/>
      <c r="W33" s="12"/>
      <c r="X33" s="12"/>
      <c r="Y33" s="12"/>
      <c r="Z33" s="12"/>
      <c r="AA33" s="12"/>
      <c r="AB33" s="12"/>
      <c r="AC33" s="12"/>
      <c r="AD33" s="12"/>
    </row>
    <row r="34" spans="2:30" ht="15.5"/>
    <row r="35" spans="2:30" ht="15.5"/>
    <row r="36" spans="2:30" ht="15.5"/>
    <row r="37" spans="2:30" ht="15.5"/>
    <row r="38" spans="2:30" ht="15.5"/>
    <row r="39" spans="2:30" ht="15.5"/>
    <row r="40" spans="2:30" ht="15.5"/>
    <row r="41" spans="2:30" ht="15.5"/>
    <row r="42" spans="2:30" ht="15.5"/>
  </sheetData>
  <phoneticPr fontId="11" type="noConversion"/>
  <conditionalFormatting sqref="A9:A10">
    <cfRule type="cellIs" dxfId="824" priority="18" operator="equal">
      <formula>0</formula>
    </cfRule>
  </conditionalFormatting>
  <conditionalFormatting sqref="A13:A14">
    <cfRule type="cellIs" dxfId="823" priority="17" operator="equal">
      <formula>0</formula>
    </cfRule>
  </conditionalFormatting>
  <conditionalFormatting sqref="A3:BK6">
    <cfRule type="cellIs" dxfId="822" priority="20" operator="equal">
      <formula>0</formula>
    </cfRule>
  </conditionalFormatting>
  <conditionalFormatting sqref="A8:BK8">
    <cfRule type="cellIs" dxfId="821" priority="4" operator="equal">
      <formula>0</formula>
    </cfRule>
  </conditionalFormatting>
  <conditionalFormatting sqref="A12:BK12">
    <cfRule type="cellIs" dxfId="820" priority="3" operator="equal">
      <formula>0</formula>
    </cfRule>
  </conditionalFormatting>
  <conditionalFormatting sqref="A16:BK22">
    <cfRule type="cellIs" dxfId="819" priority="2" operator="equal">
      <formula>0</formula>
    </cfRule>
  </conditionalFormatting>
  <conditionalFormatting sqref="A24:BK27">
    <cfRule type="cellIs" dxfId="818" priority="1" operator="equal">
      <formula>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E00A8-454C-4687-B72A-860CA2162346}">
  <dimension ref="A1:CI83"/>
  <sheetViews>
    <sheetView showGridLines="0" zoomScale="90" zoomScaleNormal="90" workbookViewId="0">
      <pane xSplit="72" ySplit="2" topLeftCell="BW3" activePane="bottomRight" state="frozen"/>
      <selection pane="topRight" activeCell="BU1" sqref="BU1"/>
      <selection pane="bottomLeft" activeCell="A3" sqref="A3"/>
      <selection pane="bottomRight" activeCell="CI8" sqref="CI8"/>
    </sheetView>
  </sheetViews>
  <sheetFormatPr defaultColWidth="9.1796875" defaultRowHeight="15.5" outlineLevelCol="1"/>
  <cols>
    <col min="1" max="1" width="60.54296875" style="1" customWidth="1"/>
    <col min="2" max="25" width="14.54296875" style="1" hidden="1" customWidth="1" outlineLevel="1"/>
    <col min="26" max="48" width="14.54296875" style="173" hidden="1" customWidth="1" outlineLevel="1"/>
    <col min="49" max="53" width="14.453125" style="173" hidden="1" customWidth="1" outlineLevel="1"/>
    <col min="54" max="54" width="14.453125" style="173" hidden="1" customWidth="1" outlineLevel="1" collapsed="1"/>
    <col min="55" max="57" width="14.453125" style="173" hidden="1" customWidth="1" outlineLevel="1"/>
    <col min="58" max="69" width="11.1796875" style="173" hidden="1" customWidth="1" outlineLevel="1"/>
    <col min="70" max="70" width="11.1796875" style="173" hidden="1" customWidth="1" outlineLevel="1" collapsed="1"/>
    <col min="71" max="72" width="11.1796875" style="173" hidden="1" customWidth="1" outlineLevel="1"/>
    <col min="73" max="73" width="11.1796875" style="173" customWidth="1" collapsed="1"/>
    <col min="74" max="76" width="11.1796875" style="173" bestFit="1" customWidth="1"/>
    <col min="77" max="78" width="11.453125" style="173" bestFit="1" customWidth="1"/>
    <col min="79" max="79" width="11.1796875" style="1" customWidth="1"/>
    <col min="80" max="80" width="13.453125" style="1" customWidth="1"/>
    <col min="81" max="87" width="15.453125" style="1" customWidth="1"/>
    <col min="88" max="16384" width="9.1796875" style="1"/>
  </cols>
  <sheetData>
    <row r="1" spans="1:87" ht="21">
      <c r="A1" s="194" t="s">
        <v>374</v>
      </c>
      <c r="B1" s="163"/>
      <c r="C1" s="163"/>
      <c r="D1" s="163"/>
      <c r="E1" s="163"/>
      <c r="F1" s="163"/>
      <c r="G1" s="163"/>
      <c r="H1" s="163"/>
      <c r="I1" s="163"/>
      <c r="J1" s="163"/>
      <c r="K1" s="163"/>
      <c r="L1" s="163"/>
      <c r="M1" s="163"/>
      <c r="N1" s="163"/>
      <c r="O1" s="163"/>
      <c r="P1" s="163"/>
      <c r="Q1" s="163"/>
      <c r="R1" s="163"/>
      <c r="S1" s="163"/>
      <c r="T1" s="163"/>
      <c r="U1" s="163"/>
      <c r="V1" s="163"/>
      <c r="W1" s="163"/>
      <c r="X1" s="163"/>
      <c r="Y1" s="163"/>
      <c r="Z1" s="163"/>
      <c r="AA1" s="163"/>
      <c r="AB1" s="163"/>
      <c r="AC1" s="163"/>
      <c r="AD1" s="163"/>
      <c r="AE1" s="163"/>
      <c r="AF1" s="163"/>
      <c r="AG1" s="163"/>
      <c r="AH1" s="163"/>
      <c r="AI1" s="163"/>
      <c r="AJ1" s="163"/>
      <c r="AK1" s="163"/>
      <c r="AL1" s="163"/>
      <c r="AM1" s="163"/>
      <c r="AN1" s="163"/>
      <c r="AO1" s="163"/>
      <c r="AP1" s="163"/>
      <c r="AQ1" s="163"/>
      <c r="AR1" s="163"/>
      <c r="AS1" s="163"/>
      <c r="AT1" s="163"/>
      <c r="AU1" s="163"/>
      <c r="AV1" s="163"/>
      <c r="AW1" s="163"/>
      <c r="AX1" s="163"/>
      <c r="AY1" s="163"/>
      <c r="AZ1" s="163"/>
      <c r="BA1" s="163"/>
      <c r="BB1" s="163"/>
      <c r="BC1" s="163"/>
      <c r="BD1" s="163"/>
      <c r="BE1" s="163"/>
      <c r="BF1" s="163"/>
      <c r="BG1" s="163"/>
      <c r="BH1" s="163"/>
      <c r="BI1" s="163"/>
      <c r="BJ1" s="163"/>
      <c r="BK1" s="163"/>
      <c r="BL1" s="163"/>
      <c r="BM1" s="163"/>
      <c r="BN1" s="163"/>
      <c r="BO1" s="163"/>
      <c r="BP1" s="163"/>
      <c r="BQ1" s="163"/>
      <c r="BR1" s="163"/>
      <c r="BS1" s="163"/>
      <c r="BT1" s="163"/>
      <c r="BU1" s="163"/>
      <c r="BV1" s="163"/>
      <c r="BW1" s="163"/>
      <c r="BX1" s="163"/>
      <c r="BY1" s="163"/>
      <c r="BZ1" s="163"/>
      <c r="CA1" s="163"/>
      <c r="CB1" s="163"/>
      <c r="CC1" s="163"/>
      <c r="CD1" s="163"/>
      <c r="CE1" s="163"/>
      <c r="CF1" s="163"/>
      <c r="CG1" s="163"/>
      <c r="CH1" s="163"/>
      <c r="CI1" s="163"/>
    </row>
    <row r="2" spans="1:87">
      <c r="A2" s="80">
        <v>1</v>
      </c>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213"/>
      <c r="CB2" s="213"/>
      <c r="CC2" s="213"/>
      <c r="CD2" s="213"/>
      <c r="CE2" s="213"/>
      <c r="CF2" s="213"/>
      <c r="CG2" s="213"/>
      <c r="CH2" s="213"/>
      <c r="CI2" s="213"/>
    </row>
    <row r="3" spans="1:87" s="7" customFormat="1" ht="15.65" customHeight="1">
      <c r="A3" s="190" t="s">
        <v>375</v>
      </c>
      <c r="B3" s="192" t="s">
        <v>376</v>
      </c>
      <c r="C3" s="192" t="s">
        <v>377</v>
      </c>
      <c r="D3" s="192" t="s">
        <v>378</v>
      </c>
      <c r="E3" s="192" t="s">
        <v>379</v>
      </c>
      <c r="F3" s="192" t="s">
        <v>380</v>
      </c>
      <c r="G3" s="192" t="s">
        <v>381</v>
      </c>
      <c r="H3" s="192" t="s">
        <v>382</v>
      </c>
      <c r="I3" s="192" t="s">
        <v>383</v>
      </c>
      <c r="J3" s="192" t="s">
        <v>384</v>
      </c>
      <c r="K3" s="192" t="s">
        <v>385</v>
      </c>
      <c r="L3" s="192" t="s">
        <v>386</v>
      </c>
      <c r="M3" s="192" t="s">
        <v>387</v>
      </c>
      <c r="N3" s="192" t="s">
        <v>388</v>
      </c>
      <c r="O3" s="192" t="s">
        <v>389</v>
      </c>
      <c r="P3" s="192" t="s">
        <v>390</v>
      </c>
      <c r="Q3" s="192" t="s">
        <v>391</v>
      </c>
      <c r="R3" s="192" t="s">
        <v>392</v>
      </c>
      <c r="S3" s="192" t="s">
        <v>393</v>
      </c>
      <c r="T3" s="192" t="s">
        <v>394</v>
      </c>
      <c r="U3" s="192" t="s">
        <v>395</v>
      </c>
      <c r="V3" s="192" t="s">
        <v>396</v>
      </c>
      <c r="W3" s="192" t="s">
        <v>397</v>
      </c>
      <c r="X3" s="192" t="s">
        <v>398</v>
      </c>
      <c r="Y3" s="192" t="s">
        <v>399</v>
      </c>
      <c r="Z3" s="192" t="s">
        <v>290</v>
      </c>
      <c r="AA3" s="192" t="s">
        <v>291</v>
      </c>
      <c r="AB3" s="192" t="s">
        <v>292</v>
      </c>
      <c r="AC3" s="192" t="s">
        <v>293</v>
      </c>
      <c r="AD3" s="192" t="s">
        <v>294</v>
      </c>
      <c r="AE3" s="192" t="s">
        <v>295</v>
      </c>
      <c r="AF3" s="192" t="s">
        <v>296</v>
      </c>
      <c r="AG3" s="192" t="s">
        <v>297</v>
      </c>
      <c r="AH3" s="192" t="s">
        <v>298</v>
      </c>
      <c r="AI3" s="192" t="s">
        <v>299</v>
      </c>
      <c r="AJ3" s="192" t="s">
        <v>300</v>
      </c>
      <c r="AK3" s="192" t="s">
        <v>301</v>
      </c>
      <c r="AL3" s="192" t="s">
        <v>302</v>
      </c>
      <c r="AM3" s="192" t="s">
        <v>303</v>
      </c>
      <c r="AN3" s="192" t="s">
        <v>304</v>
      </c>
      <c r="AO3" s="192" t="s">
        <v>305</v>
      </c>
      <c r="AP3" s="192" t="s">
        <v>306</v>
      </c>
      <c r="AQ3" s="192" t="s">
        <v>307</v>
      </c>
      <c r="AR3" s="192" t="s">
        <v>308</v>
      </c>
      <c r="AS3" s="192" t="s">
        <v>309</v>
      </c>
      <c r="AT3" s="192" t="s">
        <v>310</v>
      </c>
      <c r="AU3" s="192" t="s">
        <v>311</v>
      </c>
      <c r="AV3" s="192" t="s">
        <v>312</v>
      </c>
      <c r="AW3" s="192" t="s">
        <v>313</v>
      </c>
      <c r="AX3" s="192" t="s">
        <v>314</v>
      </c>
      <c r="AY3" s="192" t="s">
        <v>315</v>
      </c>
      <c r="AZ3" s="192" t="s">
        <v>316</v>
      </c>
      <c r="BA3" s="192" t="s">
        <v>317</v>
      </c>
      <c r="BB3" s="192" t="s">
        <v>318</v>
      </c>
      <c r="BC3" s="192" t="s">
        <v>319</v>
      </c>
      <c r="BD3" s="192" t="s">
        <v>320</v>
      </c>
      <c r="BE3" s="192" t="s">
        <v>321</v>
      </c>
      <c r="BF3" s="192" t="s">
        <v>322</v>
      </c>
      <c r="BG3" s="192" t="s">
        <v>323</v>
      </c>
      <c r="BH3" s="192" t="s">
        <v>324</v>
      </c>
      <c r="BI3" s="192" t="s">
        <v>325</v>
      </c>
      <c r="BJ3" s="192" t="s">
        <v>326</v>
      </c>
      <c r="BK3" s="192" t="s">
        <v>327</v>
      </c>
      <c r="BL3" s="192" t="s">
        <v>328</v>
      </c>
      <c r="BM3" s="192" t="s">
        <v>329</v>
      </c>
      <c r="BN3" s="192" t="s">
        <v>330</v>
      </c>
      <c r="BO3" s="192" t="s">
        <v>331</v>
      </c>
      <c r="BP3" s="192" t="s">
        <v>332</v>
      </c>
      <c r="BQ3" s="192" t="s">
        <v>333</v>
      </c>
      <c r="BR3" s="192" t="s">
        <v>334</v>
      </c>
      <c r="BS3" s="192" t="s">
        <v>400</v>
      </c>
      <c r="BT3" s="192" t="s">
        <v>401</v>
      </c>
      <c r="BU3" s="192" t="s">
        <v>402</v>
      </c>
      <c r="BV3" s="192" t="s">
        <v>403</v>
      </c>
      <c r="BW3" s="192" t="s">
        <v>339</v>
      </c>
      <c r="BX3" s="192" t="s">
        <v>340</v>
      </c>
      <c r="BY3" s="192" t="s">
        <v>341</v>
      </c>
      <c r="BZ3" s="192" t="s">
        <v>342</v>
      </c>
      <c r="CA3" s="192" t="s">
        <v>343</v>
      </c>
      <c r="CB3" s="192" t="s">
        <v>344</v>
      </c>
      <c r="CC3" s="192" t="s">
        <v>345</v>
      </c>
      <c r="CD3" s="192" t="s">
        <v>346</v>
      </c>
      <c r="CE3" s="192" t="s">
        <v>347</v>
      </c>
      <c r="CF3" s="192" t="s">
        <v>348</v>
      </c>
      <c r="CG3" s="192" t="s">
        <v>349</v>
      </c>
      <c r="CH3" s="192" t="s">
        <v>350</v>
      </c>
      <c r="CI3" s="192" t="s">
        <v>351</v>
      </c>
    </row>
    <row r="4" spans="1:87">
      <c r="A4" s="151" t="s">
        <v>404</v>
      </c>
      <c r="B4" s="8">
        <v>325766</v>
      </c>
      <c r="C4" s="8">
        <v>314993</v>
      </c>
      <c r="D4" s="8">
        <v>309788</v>
      </c>
      <c r="E4" s="8">
        <v>295200</v>
      </c>
      <c r="F4" s="8">
        <v>319301</v>
      </c>
      <c r="G4" s="8">
        <v>324842</v>
      </c>
      <c r="H4" s="8">
        <v>330316</v>
      </c>
      <c r="I4" s="8">
        <v>324531</v>
      </c>
      <c r="J4" s="8">
        <v>328588</v>
      </c>
      <c r="K4" s="8">
        <v>316181</v>
      </c>
      <c r="L4" s="8">
        <v>325060</v>
      </c>
      <c r="M4" s="8">
        <v>319410</v>
      </c>
      <c r="N4" s="8">
        <v>319917</v>
      </c>
      <c r="O4" s="8">
        <v>317463</v>
      </c>
      <c r="P4" s="8">
        <v>313683</v>
      </c>
      <c r="Q4" s="8">
        <v>302409</v>
      </c>
      <c r="R4" s="8">
        <v>294626</v>
      </c>
      <c r="S4" s="8">
        <v>282396</v>
      </c>
      <c r="T4" s="8">
        <v>278664</v>
      </c>
      <c r="U4" s="8">
        <v>262406</v>
      </c>
      <c r="V4" s="8">
        <v>264267</v>
      </c>
      <c r="W4" s="8">
        <v>256124</v>
      </c>
      <c r="X4" s="8">
        <v>260432</v>
      </c>
      <c r="Y4" s="8">
        <v>259838</v>
      </c>
      <c r="Z4" s="158">
        <v>247391</v>
      </c>
      <c r="AA4" s="158">
        <v>245837</v>
      </c>
      <c r="AB4" s="158">
        <v>218621</v>
      </c>
      <c r="AC4" s="158">
        <v>211617</v>
      </c>
      <c r="AD4" s="158">
        <v>201238</v>
      </c>
      <c r="AE4" s="158">
        <v>195037</v>
      </c>
      <c r="AF4" s="158">
        <v>192038</v>
      </c>
      <c r="AG4" s="158">
        <v>188702</v>
      </c>
      <c r="AH4" s="158">
        <v>183906</v>
      </c>
      <c r="AI4" s="158">
        <v>183934</v>
      </c>
      <c r="AJ4" s="158">
        <v>177204</v>
      </c>
      <c r="AK4" s="158">
        <v>174416</v>
      </c>
      <c r="AL4" s="158">
        <v>169729</v>
      </c>
      <c r="AM4" s="158">
        <v>170767</v>
      </c>
      <c r="AN4" s="158">
        <v>162943</v>
      </c>
      <c r="AO4" s="158">
        <v>162310</v>
      </c>
      <c r="AP4" s="158">
        <v>138084</v>
      </c>
      <c r="AQ4" s="158">
        <v>161830</v>
      </c>
      <c r="AR4" s="158">
        <v>141666</v>
      </c>
      <c r="AS4" s="158">
        <v>163113</v>
      </c>
      <c r="AT4" s="158">
        <v>141389.14000000001</v>
      </c>
      <c r="AU4" s="158">
        <v>163676.908</v>
      </c>
      <c r="AV4" s="158">
        <v>163971.78899999999</v>
      </c>
      <c r="AW4" s="158">
        <v>154549.47700000001</v>
      </c>
      <c r="AX4" s="158">
        <v>149422.28599999999</v>
      </c>
      <c r="AY4" s="158">
        <v>144157.427</v>
      </c>
      <c r="AZ4" s="158">
        <v>143359.008</v>
      </c>
      <c r="BA4" s="158">
        <v>144724.82199999999</v>
      </c>
      <c r="BB4" s="158">
        <v>144885.10200000001</v>
      </c>
      <c r="BC4" s="158">
        <v>142938.307</v>
      </c>
      <c r="BD4" s="158">
        <v>140759.24100000001</v>
      </c>
      <c r="BE4" s="158">
        <v>137137.47899999999</v>
      </c>
      <c r="BF4" s="158">
        <v>134527.16822393652</v>
      </c>
      <c r="BG4" s="158">
        <v>133038.5969056219</v>
      </c>
      <c r="BH4" s="158">
        <v>131077.6864092405</v>
      </c>
      <c r="BI4" s="158">
        <v>134974.34788124889</v>
      </c>
      <c r="BJ4" s="158">
        <v>130043.8618338465</v>
      </c>
      <c r="BK4" s="158">
        <v>131462.059157916</v>
      </c>
      <c r="BL4" s="158">
        <v>126978.41185986601</v>
      </c>
      <c r="BM4" s="158">
        <v>127088.7129310451</v>
      </c>
      <c r="BN4" s="158">
        <v>121092.8367794668</v>
      </c>
      <c r="BO4" s="158">
        <v>117646.16726280679</v>
      </c>
      <c r="BP4" s="158">
        <v>114842.60672951551</v>
      </c>
      <c r="BQ4" s="158">
        <v>111043.7276908715</v>
      </c>
      <c r="BR4" s="158">
        <v>109230.77679633591</v>
      </c>
      <c r="BS4" s="158">
        <v>105174.52562176759</v>
      </c>
      <c r="BT4" s="158">
        <v>104128.82931573689</v>
      </c>
      <c r="BU4" s="158">
        <v>102050.55908886249</v>
      </c>
      <c r="BV4" s="158">
        <v>101049</v>
      </c>
      <c r="BW4" s="158">
        <v>100927</v>
      </c>
      <c r="BX4" s="158">
        <v>99403</v>
      </c>
      <c r="BY4" s="158">
        <v>95761</v>
      </c>
      <c r="BZ4" s="158">
        <v>85655</v>
      </c>
      <c r="CA4" s="158">
        <v>83650</v>
      </c>
      <c r="CB4" s="158">
        <v>79340.649999999994</v>
      </c>
      <c r="CC4" s="158">
        <v>74652</v>
      </c>
      <c r="CD4" s="158">
        <v>70905.929999999993</v>
      </c>
      <c r="CE4" s="158">
        <v>72676.13</v>
      </c>
      <c r="CF4" s="158">
        <v>70287.240000000005</v>
      </c>
      <c r="CG4" s="158">
        <v>66827.62</v>
      </c>
      <c r="CH4" s="158">
        <v>65356.66</v>
      </c>
      <c r="CI4" s="158">
        <v>65284.1</v>
      </c>
    </row>
    <row r="5" spans="1:87">
      <c r="A5" s="151" t="s">
        <v>405</v>
      </c>
      <c r="B5" s="8">
        <v>18913</v>
      </c>
      <c r="C5" s="8">
        <v>24030</v>
      </c>
      <c r="D5" s="8">
        <v>48300</v>
      </c>
      <c r="E5" s="8">
        <v>61711</v>
      </c>
      <c r="F5" s="8">
        <v>74742</v>
      </c>
      <c r="G5" s="8">
        <v>70094</v>
      </c>
      <c r="H5" s="8">
        <v>47749</v>
      </c>
      <c r="I5" s="8">
        <v>44771</v>
      </c>
      <c r="J5" s="8">
        <v>49656</v>
      </c>
      <c r="K5" s="8">
        <v>61347</v>
      </c>
      <c r="L5" s="8">
        <v>54700</v>
      </c>
      <c r="M5" s="8">
        <v>59129</v>
      </c>
      <c r="N5" s="8">
        <v>62555</v>
      </c>
      <c r="O5" s="8">
        <v>63265</v>
      </c>
      <c r="P5" s="8">
        <v>60826</v>
      </c>
      <c r="Q5" s="8">
        <v>61623</v>
      </c>
      <c r="R5" s="8">
        <v>65250</v>
      </c>
      <c r="S5" s="8">
        <v>67459</v>
      </c>
      <c r="T5" s="8">
        <v>64227</v>
      </c>
      <c r="U5" s="8">
        <v>64231</v>
      </c>
      <c r="V5" s="8">
        <v>68465</v>
      </c>
      <c r="W5" s="8">
        <v>70769</v>
      </c>
      <c r="X5" s="8">
        <v>74439</v>
      </c>
      <c r="Y5" s="8">
        <v>78530</v>
      </c>
      <c r="Z5" s="158">
        <v>81281</v>
      </c>
      <c r="AA5" s="158">
        <v>80511</v>
      </c>
      <c r="AB5" s="158">
        <v>78848</v>
      </c>
      <c r="AC5" s="158">
        <v>80829</v>
      </c>
      <c r="AD5" s="158">
        <v>79348</v>
      </c>
      <c r="AE5" s="158">
        <v>79850</v>
      </c>
      <c r="AF5" s="158">
        <v>80779</v>
      </c>
      <c r="AG5" s="158">
        <v>82094</v>
      </c>
      <c r="AH5" s="158">
        <v>82918</v>
      </c>
      <c r="AI5" s="158">
        <v>82880</v>
      </c>
      <c r="AJ5" s="158">
        <v>83925</v>
      </c>
      <c r="AK5" s="158">
        <v>84970</v>
      </c>
      <c r="AL5" s="158">
        <v>86950</v>
      </c>
      <c r="AM5" s="158">
        <v>84021</v>
      </c>
      <c r="AN5" s="158">
        <v>87237</v>
      </c>
      <c r="AO5" s="158">
        <v>87330.251000000004</v>
      </c>
      <c r="AP5" s="158">
        <v>88447.444019999995</v>
      </c>
      <c r="AQ5" s="158">
        <v>89623.890799999994</v>
      </c>
      <c r="AR5" s="158">
        <v>91188.872702092383</v>
      </c>
      <c r="AS5" s="158">
        <v>90885.447848868207</v>
      </c>
      <c r="AT5" s="158">
        <v>90409.124926454504</v>
      </c>
      <c r="AU5" s="158">
        <v>91872.285231908012</v>
      </c>
      <c r="AV5" s="158">
        <v>93663.426719898605</v>
      </c>
      <c r="AW5" s="158">
        <v>111445.924</v>
      </c>
      <c r="AX5" s="158">
        <v>110619.147</v>
      </c>
      <c r="AY5" s="158">
        <v>110643.45299999999</v>
      </c>
      <c r="AZ5" s="158">
        <v>111607.29</v>
      </c>
      <c r="BA5" s="158">
        <v>113630.444</v>
      </c>
      <c r="BB5" s="158">
        <v>116559.85</v>
      </c>
      <c r="BC5" s="158">
        <v>116160.553</v>
      </c>
      <c r="BD5" s="158">
        <v>118170.541</v>
      </c>
      <c r="BE5" s="158">
        <v>124477.784</v>
      </c>
      <c r="BF5" s="158">
        <v>123629.125</v>
      </c>
      <c r="BG5" s="158">
        <v>124694.58500000001</v>
      </c>
      <c r="BH5" s="158">
        <v>124204.439</v>
      </c>
      <c r="BI5" s="158">
        <v>125716.694</v>
      </c>
      <c r="BJ5" s="158">
        <v>126285</v>
      </c>
      <c r="BK5" s="158">
        <v>127977</v>
      </c>
      <c r="BL5" s="158">
        <v>132484</v>
      </c>
      <c r="BM5" s="158">
        <v>134334</v>
      </c>
      <c r="BN5" s="158">
        <v>138615</v>
      </c>
      <c r="BO5" s="158">
        <v>138698</v>
      </c>
      <c r="BP5" s="158">
        <v>143372</v>
      </c>
      <c r="BQ5" s="158">
        <v>146076</v>
      </c>
      <c r="BR5" s="158">
        <v>149377.18</v>
      </c>
      <c r="BS5" s="158">
        <v>151231.149</v>
      </c>
      <c r="BT5" s="158">
        <v>153889</v>
      </c>
      <c r="BU5" s="158">
        <v>156269</v>
      </c>
      <c r="BV5" s="158">
        <v>157134</v>
      </c>
      <c r="BW5" s="158">
        <v>163951</v>
      </c>
      <c r="BX5" s="158">
        <v>169626</v>
      </c>
      <c r="BY5" s="158">
        <v>177628</v>
      </c>
      <c r="BZ5" s="158">
        <v>180304</v>
      </c>
      <c r="CA5" s="158">
        <v>187767</v>
      </c>
      <c r="CB5" s="158">
        <v>191220</v>
      </c>
      <c r="CC5" s="158">
        <v>190966.72999999899</v>
      </c>
      <c r="CD5" s="158">
        <v>195781.7</v>
      </c>
      <c r="CE5" s="158">
        <v>198581.59</v>
      </c>
      <c r="CF5" s="158">
        <v>204070.36</v>
      </c>
      <c r="CG5" s="158">
        <v>207288.03</v>
      </c>
      <c r="CH5" s="158">
        <v>210146.42</v>
      </c>
      <c r="CI5" s="158">
        <v>213495.18</v>
      </c>
    </row>
    <row r="6" spans="1:87">
      <c r="A6" s="151" t="s">
        <v>406</v>
      </c>
      <c r="B6" s="90"/>
      <c r="C6" s="90"/>
      <c r="D6" s="90"/>
      <c r="E6" s="90"/>
      <c r="F6" s="90"/>
      <c r="G6" s="90"/>
      <c r="H6" s="90"/>
      <c r="I6" s="90"/>
      <c r="J6" s="90"/>
      <c r="K6" s="90"/>
      <c r="L6" s="90"/>
      <c r="M6" s="90"/>
      <c r="N6" s="90"/>
      <c r="O6" s="90"/>
      <c r="P6" s="90"/>
      <c r="Q6" s="90"/>
      <c r="R6" s="90"/>
      <c r="S6" s="90"/>
      <c r="T6" s="90"/>
      <c r="U6" s="90"/>
      <c r="V6" s="90"/>
      <c r="W6" s="90"/>
      <c r="X6" s="90"/>
      <c r="Y6" s="90"/>
      <c r="Z6" s="158"/>
      <c r="AA6" s="158"/>
      <c r="AB6" s="158">
        <v>90099</v>
      </c>
      <c r="AC6" s="158">
        <v>74922</v>
      </c>
      <c r="AD6" s="158">
        <v>83877</v>
      </c>
      <c r="AE6" s="158">
        <v>88025</v>
      </c>
      <c r="AF6" s="158">
        <v>85191</v>
      </c>
      <c r="AG6" s="158">
        <v>91048</v>
      </c>
      <c r="AH6" s="158">
        <v>93121</v>
      </c>
      <c r="AI6" s="158">
        <v>74365</v>
      </c>
      <c r="AJ6" s="158">
        <v>80922</v>
      </c>
      <c r="AK6" s="158">
        <v>81246</v>
      </c>
      <c r="AL6" s="158">
        <v>76636</v>
      </c>
      <c r="AM6" s="158">
        <v>68964</v>
      </c>
      <c r="AN6" s="158">
        <v>71806</v>
      </c>
      <c r="AO6" s="158">
        <v>74351.395000000004</v>
      </c>
      <c r="AP6" s="158">
        <v>73913.773000000001</v>
      </c>
      <c r="AQ6" s="158">
        <v>77114.486000000004</v>
      </c>
      <c r="AR6" s="158">
        <v>77367.320999999996</v>
      </c>
      <c r="AS6" s="158">
        <v>77344.676999999996</v>
      </c>
      <c r="AT6" s="158">
        <v>76413.717999999993</v>
      </c>
      <c r="AU6" s="158">
        <v>88362.368000000002</v>
      </c>
      <c r="AV6" s="158">
        <v>83465.649000000005</v>
      </c>
      <c r="AW6" s="158">
        <v>83069.078999999998</v>
      </c>
      <c r="AX6" s="158">
        <v>84411.79</v>
      </c>
      <c r="AY6" s="158">
        <v>89587.774999999994</v>
      </c>
      <c r="AZ6" s="158">
        <v>78638.687999999995</v>
      </c>
      <c r="BA6" s="158">
        <v>82527.194000000003</v>
      </c>
      <c r="BB6" s="158">
        <v>83464.941000000006</v>
      </c>
      <c r="BC6" s="158">
        <v>86711.009000000005</v>
      </c>
      <c r="BD6" s="158">
        <v>79762.581889873196</v>
      </c>
      <c r="BE6" s="158">
        <v>83327.972932176504</v>
      </c>
      <c r="BF6" s="158">
        <v>78859.118709470495</v>
      </c>
      <c r="BG6" s="158">
        <v>80576.923073073704</v>
      </c>
      <c r="BH6" s="158">
        <v>77236.700326035701</v>
      </c>
      <c r="BI6" s="158">
        <v>82836.465043245102</v>
      </c>
      <c r="BJ6" s="158">
        <v>78045.334848985804</v>
      </c>
      <c r="BK6" s="158">
        <v>80663.523416531796</v>
      </c>
      <c r="BL6" s="158">
        <v>77682.015931141606</v>
      </c>
      <c r="BM6" s="158">
        <v>77942.509871424802</v>
      </c>
      <c r="BN6" s="158">
        <v>74061.348259406106</v>
      </c>
      <c r="BO6" s="158">
        <v>71368.778943390993</v>
      </c>
      <c r="BP6" s="158">
        <v>66956.350188368102</v>
      </c>
      <c r="BQ6" s="158">
        <v>71416.750229857891</v>
      </c>
      <c r="BR6" s="158">
        <v>64097.724098005201</v>
      </c>
      <c r="BS6" s="158">
        <v>61060.927576087292</v>
      </c>
      <c r="BT6" s="158">
        <v>60933</v>
      </c>
      <c r="BU6" s="158">
        <v>70083.9861485</v>
      </c>
      <c r="BV6" s="158">
        <v>31483</v>
      </c>
      <c r="BW6" s="158">
        <v>34339</v>
      </c>
      <c r="BX6" s="158">
        <v>32232</v>
      </c>
      <c r="BY6" s="158">
        <v>32200</v>
      </c>
      <c r="BZ6" s="158">
        <v>31959</v>
      </c>
      <c r="CA6" s="158">
        <v>33006</v>
      </c>
      <c r="CB6" s="158">
        <v>31933.65</v>
      </c>
      <c r="CC6" s="158">
        <v>33142</v>
      </c>
      <c r="CD6" s="158">
        <v>33674.089999999997</v>
      </c>
      <c r="CE6" s="158">
        <v>34908.44</v>
      </c>
      <c r="CF6" s="158">
        <v>36442.22</v>
      </c>
      <c r="CG6" s="158">
        <v>36094.559999999998</v>
      </c>
      <c r="CH6" s="158">
        <v>35187.39</v>
      </c>
      <c r="CI6" s="158">
        <v>34485.68</v>
      </c>
    </row>
    <row r="7" spans="1:87">
      <c r="A7" s="151" t="s">
        <v>407</v>
      </c>
      <c r="B7" s="90"/>
      <c r="C7" s="90"/>
      <c r="D7" s="90"/>
      <c r="E7" s="90"/>
      <c r="F7" s="90"/>
      <c r="G7" s="90"/>
      <c r="H7" s="90"/>
      <c r="I7" s="90"/>
      <c r="J7" s="90"/>
      <c r="K7" s="90"/>
      <c r="L7" s="90"/>
      <c r="M7" s="90"/>
      <c r="N7" s="90"/>
      <c r="O7" s="90"/>
      <c r="P7" s="90"/>
      <c r="Q7" s="90"/>
      <c r="R7" s="90"/>
      <c r="S7" s="90"/>
      <c r="T7" s="90"/>
      <c r="U7" s="90"/>
      <c r="V7" s="90"/>
      <c r="W7" s="90"/>
      <c r="X7" s="90"/>
      <c r="Y7" s="90"/>
      <c r="Z7" s="158"/>
      <c r="AA7" s="158"/>
      <c r="AB7" s="158"/>
      <c r="AC7" s="158"/>
      <c r="AD7" s="158"/>
      <c r="AE7" s="158"/>
      <c r="AF7" s="158"/>
      <c r="AG7" s="158"/>
      <c r="AH7" s="158"/>
      <c r="AI7" s="158"/>
      <c r="AJ7" s="158"/>
      <c r="AK7" s="158"/>
      <c r="AL7" s="158"/>
      <c r="AM7" s="158"/>
      <c r="AN7" s="158"/>
      <c r="AO7" s="158"/>
      <c r="AP7" s="158"/>
      <c r="AQ7" s="158"/>
      <c r="AR7" s="158"/>
      <c r="AS7" s="158"/>
      <c r="AT7" s="158"/>
      <c r="AU7" s="158"/>
      <c r="AV7" s="158"/>
      <c r="AW7" s="158"/>
      <c r="AX7" s="158"/>
      <c r="AY7" s="158"/>
      <c r="AZ7" s="158"/>
      <c r="BA7" s="158"/>
      <c r="BB7" s="158"/>
      <c r="BC7" s="158"/>
      <c r="BD7" s="158"/>
      <c r="BE7" s="158"/>
      <c r="BF7" s="158"/>
      <c r="BG7" s="158"/>
      <c r="BH7" s="158"/>
      <c r="BI7" s="158"/>
      <c r="BJ7" s="158"/>
      <c r="BK7" s="158"/>
      <c r="BL7" s="158"/>
      <c r="BM7" s="158"/>
      <c r="BN7" s="158"/>
      <c r="BO7" s="158"/>
      <c r="BP7" s="158"/>
      <c r="BQ7" s="158"/>
      <c r="BR7" s="158"/>
      <c r="BS7" s="158"/>
      <c r="BT7" s="158"/>
      <c r="BU7" s="158"/>
      <c r="BV7" s="158">
        <v>44589</v>
      </c>
      <c r="BW7" s="158">
        <v>55907</v>
      </c>
      <c r="BX7" s="158">
        <v>54585</v>
      </c>
      <c r="BY7" s="158">
        <v>53875</v>
      </c>
      <c r="BZ7" s="158">
        <v>49547</v>
      </c>
      <c r="CA7" s="158">
        <v>50023</v>
      </c>
      <c r="CB7" s="158">
        <v>55332.81</v>
      </c>
      <c r="CC7" s="158">
        <v>58632</v>
      </c>
      <c r="CD7" s="158">
        <v>54993.4</v>
      </c>
      <c r="CE7" s="158">
        <v>57080.75</v>
      </c>
      <c r="CF7" s="158">
        <v>51391.2599999999</v>
      </c>
      <c r="CG7" s="158">
        <v>39708.53</v>
      </c>
      <c r="CH7" s="158">
        <v>50968.63</v>
      </c>
      <c r="CI7" s="158">
        <v>60871.34</v>
      </c>
    </row>
    <row r="8" spans="1:87" s="66" customFormat="1">
      <c r="A8" s="210" t="s">
        <v>408</v>
      </c>
      <c r="B8" s="88"/>
      <c r="C8" s="88"/>
      <c r="D8" s="88"/>
      <c r="E8" s="88"/>
      <c r="F8" s="88"/>
      <c r="G8" s="88"/>
      <c r="H8" s="88"/>
      <c r="I8" s="88"/>
      <c r="J8" s="88"/>
      <c r="K8" s="88"/>
      <c r="L8" s="88"/>
      <c r="M8" s="88"/>
      <c r="N8" s="88"/>
      <c r="O8" s="88"/>
      <c r="P8" s="88"/>
      <c r="Q8" s="88"/>
      <c r="R8" s="88"/>
      <c r="S8" s="88"/>
      <c r="T8" s="88"/>
      <c r="U8" s="88"/>
      <c r="V8" s="88"/>
      <c r="W8" s="88"/>
      <c r="X8" s="88"/>
      <c r="Y8" s="88"/>
      <c r="Z8" s="211">
        <v>413834</v>
      </c>
      <c r="AA8" s="211">
        <v>425706</v>
      </c>
      <c r="AB8" s="211">
        <v>387567</v>
      </c>
      <c r="AC8" s="211">
        <v>367368</v>
      </c>
      <c r="AD8" s="211">
        <v>364463</v>
      </c>
      <c r="AE8" s="211">
        <v>362912</v>
      </c>
      <c r="AF8" s="211">
        <v>358027</v>
      </c>
      <c r="AG8" s="211">
        <v>361844</v>
      </c>
      <c r="AH8" s="211">
        <v>361845</v>
      </c>
      <c r="AI8" s="211">
        <v>343280</v>
      </c>
      <c r="AJ8" s="211">
        <v>342052</v>
      </c>
      <c r="AK8" s="211">
        <v>340822</v>
      </c>
      <c r="AL8" s="211">
        <v>333315</v>
      </c>
      <c r="AM8" s="211">
        <v>325652</v>
      </c>
      <c r="AN8" s="211">
        <v>321986</v>
      </c>
      <c r="AO8" s="211">
        <v>323991.95199999999</v>
      </c>
      <c r="AP8" s="211">
        <v>319445.55599999998</v>
      </c>
      <c r="AQ8" s="211">
        <v>328568.56800000003</v>
      </c>
      <c r="AR8" s="211">
        <v>329411.701</v>
      </c>
      <c r="AS8" s="211">
        <v>331343.054</v>
      </c>
      <c r="AT8" s="211">
        <v>327591.98200000002</v>
      </c>
      <c r="AU8" s="211">
        <v>346101.56099999999</v>
      </c>
      <c r="AV8" s="211">
        <v>341100.86499999999</v>
      </c>
      <c r="AW8" s="211">
        <v>349064.48</v>
      </c>
      <c r="AX8" s="211">
        <v>344453.223</v>
      </c>
      <c r="AY8" s="211">
        <v>344388.65499999997</v>
      </c>
      <c r="AZ8" s="211">
        <v>333604.98599999998</v>
      </c>
      <c r="BA8" s="211">
        <v>340882.46</v>
      </c>
      <c r="BB8" s="211">
        <v>344909.89300000004</v>
      </c>
      <c r="BC8" s="211">
        <v>345809.86900000001</v>
      </c>
      <c r="BD8" s="211">
        <v>338692.3638898732</v>
      </c>
      <c r="BE8" s="211">
        <v>344943.23593217647</v>
      </c>
      <c r="BF8" s="211">
        <v>337015.41193340701</v>
      </c>
      <c r="BG8" s="211">
        <v>338310.10497869563</v>
      </c>
      <c r="BH8" s="211">
        <v>332518.82573527622</v>
      </c>
      <c r="BI8" s="211">
        <v>343527.506924494</v>
      </c>
      <c r="BJ8" s="211">
        <v>334374.19668283232</v>
      </c>
      <c r="BK8" s="211">
        <v>340102.58257444779</v>
      </c>
      <c r="BL8" s="211">
        <v>337144.42779100762</v>
      </c>
      <c r="BM8" s="211">
        <v>339365.22280246991</v>
      </c>
      <c r="BN8" s="211">
        <v>333769.18503887288</v>
      </c>
      <c r="BO8" s="211">
        <v>327712.94620619778</v>
      </c>
      <c r="BP8" s="211">
        <v>325170.9569178836</v>
      </c>
      <c r="BQ8" s="211">
        <v>328536.47792072938</v>
      </c>
      <c r="BR8" s="211">
        <v>322705.68089434109</v>
      </c>
      <c r="BS8" s="211">
        <v>317466.6021978549</v>
      </c>
      <c r="BT8" s="211">
        <v>318950.82931573689</v>
      </c>
      <c r="BU8" s="211">
        <v>328403.5452373625</v>
      </c>
      <c r="BV8" s="211">
        <v>334255</v>
      </c>
      <c r="BW8" s="211">
        <v>355124</v>
      </c>
      <c r="BX8" s="211">
        <v>355846</v>
      </c>
      <c r="BY8" s="211">
        <v>359464</v>
      </c>
      <c r="BZ8" s="211">
        <v>347465</v>
      </c>
      <c r="CA8" s="211">
        <v>354446</v>
      </c>
      <c r="CB8" s="211">
        <v>357827.11000000004</v>
      </c>
      <c r="CC8" s="211">
        <v>357392.72999999899</v>
      </c>
      <c r="CD8" s="211">
        <v>355355.12</v>
      </c>
      <c r="CE8" s="211">
        <v>363246.91</v>
      </c>
      <c r="CF8" s="211">
        <v>362191.07999999984</v>
      </c>
      <c r="CG8" s="211">
        <v>349918.74</v>
      </c>
      <c r="CH8" s="211">
        <v>361659.10000000003</v>
      </c>
      <c r="CI8" s="211">
        <v>374136.29999999993</v>
      </c>
    </row>
    <row r="9" spans="1:87">
      <c r="A9" s="154" t="s">
        <v>409</v>
      </c>
      <c r="B9" s="4"/>
      <c r="C9" s="4"/>
      <c r="D9" s="4"/>
      <c r="E9" s="4"/>
      <c r="F9" s="4"/>
      <c r="G9" s="4"/>
      <c r="H9" s="4"/>
      <c r="I9" s="4"/>
      <c r="J9" s="4"/>
      <c r="K9" s="4"/>
      <c r="L9" s="4"/>
      <c r="M9" s="4"/>
      <c r="N9" s="4"/>
      <c r="O9" s="4"/>
      <c r="P9" s="4"/>
      <c r="Q9" s="4"/>
      <c r="R9" s="4"/>
      <c r="S9" s="4"/>
      <c r="T9" s="4"/>
      <c r="U9" s="4"/>
      <c r="V9" s="4"/>
      <c r="W9" s="4"/>
      <c r="X9" s="4"/>
      <c r="Y9" s="4"/>
      <c r="Z9" s="158">
        <v>302742</v>
      </c>
      <c r="AA9" s="158">
        <v>314740</v>
      </c>
      <c r="AB9" s="158">
        <v>315278</v>
      </c>
      <c r="AC9" s="158">
        <v>314299</v>
      </c>
      <c r="AD9" s="158">
        <v>286412</v>
      </c>
      <c r="AE9" s="158">
        <v>286689</v>
      </c>
      <c r="AF9" s="158">
        <v>287647</v>
      </c>
      <c r="AG9" s="158">
        <v>282792</v>
      </c>
      <c r="AH9" s="158">
        <v>267783</v>
      </c>
      <c r="AI9" s="158">
        <v>258155</v>
      </c>
      <c r="AJ9" s="158">
        <v>257928</v>
      </c>
      <c r="AK9" s="158">
        <v>261780</v>
      </c>
      <c r="AL9" s="158">
        <v>246783</v>
      </c>
      <c r="AM9" s="158">
        <v>244611</v>
      </c>
      <c r="AN9" s="158">
        <v>249688</v>
      </c>
      <c r="AO9" s="158">
        <v>259622</v>
      </c>
      <c r="AP9" s="165">
        <v>251022</v>
      </c>
      <c r="AQ9" s="165">
        <v>260382</v>
      </c>
      <c r="AR9" s="165">
        <v>266024.598</v>
      </c>
      <c r="AS9" s="165">
        <v>274632.76</v>
      </c>
      <c r="AT9" s="165">
        <v>264333.90999999997</v>
      </c>
      <c r="AU9" s="165">
        <v>264572.80499999999</v>
      </c>
      <c r="AV9" s="165">
        <v>277310.174</v>
      </c>
      <c r="AW9" s="165">
        <v>288327.78600000002</v>
      </c>
      <c r="AX9" s="165">
        <v>268623.63661219768</v>
      </c>
      <c r="AY9" s="165">
        <v>274685.80390686629</v>
      </c>
      <c r="AZ9" s="165">
        <v>281092.31698694878</v>
      </c>
      <c r="BA9" s="165">
        <v>293346.93852286809</v>
      </c>
      <c r="BB9" s="165">
        <v>282523.99800000002</v>
      </c>
      <c r="BC9" s="165">
        <v>287489.02600000001</v>
      </c>
      <c r="BD9" s="165">
        <v>291809.34000000003</v>
      </c>
      <c r="BE9" s="165">
        <v>303165.011</v>
      </c>
      <c r="BF9" s="165">
        <v>271228.26199999999</v>
      </c>
      <c r="BG9" s="165">
        <v>286472.55300000001</v>
      </c>
      <c r="BH9" s="165">
        <v>291250.87800000003</v>
      </c>
      <c r="BI9" s="165">
        <v>313340.61599999998</v>
      </c>
      <c r="BJ9" s="165">
        <v>286764</v>
      </c>
      <c r="BK9" s="165">
        <v>284326.21999999997</v>
      </c>
      <c r="BL9" s="165">
        <v>298968.43800000002</v>
      </c>
      <c r="BM9" s="165">
        <v>310656.20299999998</v>
      </c>
      <c r="BN9" s="165">
        <v>288112.19359469297</v>
      </c>
      <c r="BO9" s="165">
        <v>286344.24554933229</v>
      </c>
      <c r="BP9" s="165">
        <v>292674.16114214039</v>
      </c>
      <c r="BQ9" s="165">
        <v>312981.67091190221</v>
      </c>
      <c r="BR9" s="165">
        <v>288139.20710873971</v>
      </c>
      <c r="BS9" s="165">
        <v>291502.34096253262</v>
      </c>
      <c r="BT9" s="165">
        <v>309921.08829589747</v>
      </c>
      <c r="BU9" s="165">
        <v>337239.27822902263</v>
      </c>
      <c r="BV9" s="165">
        <v>305655.22899999999</v>
      </c>
      <c r="BW9" s="165">
        <v>316215</v>
      </c>
      <c r="BX9" s="165">
        <v>319261</v>
      </c>
      <c r="BY9" s="165">
        <v>354054</v>
      </c>
      <c r="BZ9" s="165">
        <v>340004</v>
      </c>
      <c r="CA9" s="158">
        <v>344164.52619458293</v>
      </c>
      <c r="CB9" s="158">
        <v>347606.61</v>
      </c>
      <c r="CC9" s="158">
        <v>352683.63</v>
      </c>
      <c r="CD9" s="158">
        <v>329863.08799999999</v>
      </c>
      <c r="CE9" s="158">
        <v>337202.70749999897</v>
      </c>
      <c r="CF9" s="158">
        <v>338941.76679999998</v>
      </c>
      <c r="CG9" s="158">
        <v>378369</v>
      </c>
      <c r="CH9" s="158">
        <v>341443.23479999998</v>
      </c>
      <c r="CI9" s="158">
        <v>345507.94400000002</v>
      </c>
    </row>
    <row r="10" spans="1:87">
      <c r="A10" s="154" t="s">
        <v>410</v>
      </c>
      <c r="B10" s="4"/>
      <c r="C10" s="4"/>
      <c r="D10" s="4"/>
      <c r="E10" s="4"/>
      <c r="F10" s="4"/>
      <c r="G10" s="4"/>
      <c r="H10" s="4"/>
      <c r="I10" s="4"/>
      <c r="J10" s="4"/>
      <c r="K10" s="4"/>
      <c r="L10" s="4"/>
      <c r="M10" s="4"/>
      <c r="N10" s="4"/>
      <c r="O10" s="4"/>
      <c r="P10" s="4"/>
      <c r="Q10" s="4"/>
      <c r="R10" s="4"/>
      <c r="S10" s="4"/>
      <c r="T10" s="4"/>
      <c r="U10" s="4"/>
      <c r="V10" s="4"/>
      <c r="W10" s="4"/>
      <c r="X10" s="4"/>
      <c r="Y10" s="4"/>
      <c r="Z10" s="158">
        <v>62668</v>
      </c>
      <c r="AA10" s="158">
        <v>64172</v>
      </c>
      <c r="AB10" s="158">
        <v>65220</v>
      </c>
      <c r="AC10" s="158">
        <v>70788</v>
      </c>
      <c r="AD10" s="158">
        <v>72516</v>
      </c>
      <c r="AE10" s="158">
        <v>72317</v>
      </c>
      <c r="AF10" s="158">
        <v>73682</v>
      </c>
      <c r="AG10" s="158">
        <v>81597</v>
      </c>
      <c r="AH10" s="158">
        <v>83125</v>
      </c>
      <c r="AI10" s="158">
        <v>90119</v>
      </c>
      <c r="AJ10" s="158">
        <v>98307</v>
      </c>
      <c r="AK10" s="158">
        <v>98930</v>
      </c>
      <c r="AL10" s="158">
        <v>105745</v>
      </c>
      <c r="AM10" s="158">
        <v>109199</v>
      </c>
      <c r="AN10" s="158">
        <v>111311</v>
      </c>
      <c r="AO10" s="158">
        <v>109454</v>
      </c>
      <c r="AP10" s="165">
        <v>103988</v>
      </c>
      <c r="AQ10" s="165">
        <v>102013</v>
      </c>
      <c r="AR10" s="165">
        <v>105326.37699999999</v>
      </c>
      <c r="AS10" s="165">
        <v>109284.465</v>
      </c>
      <c r="AT10" s="165">
        <v>93237.948999999993</v>
      </c>
      <c r="AU10" s="165">
        <v>101863.78599999999</v>
      </c>
      <c r="AV10" s="165">
        <v>97039.692999999999</v>
      </c>
      <c r="AW10" s="165">
        <v>94468.611999999994</v>
      </c>
      <c r="AX10" s="165">
        <v>91577.77</v>
      </c>
      <c r="AY10" s="165">
        <v>92316.077000000005</v>
      </c>
      <c r="AZ10" s="165">
        <v>87638.567999999999</v>
      </c>
      <c r="BA10" s="165">
        <v>87376.793000000005</v>
      </c>
      <c r="BB10" s="165">
        <v>81918.608999999997</v>
      </c>
      <c r="BC10" s="165">
        <v>83159.941000000006</v>
      </c>
      <c r="BD10" s="165">
        <v>86596.18</v>
      </c>
      <c r="BE10" s="165">
        <v>83421.682000000001</v>
      </c>
      <c r="BF10" s="165">
        <v>84220.478000000003</v>
      </c>
      <c r="BG10" s="165">
        <v>85214.89</v>
      </c>
      <c r="BH10" s="165">
        <v>89477.354999999996</v>
      </c>
      <c r="BI10" s="165">
        <v>85955.659</v>
      </c>
      <c r="BJ10" s="165">
        <v>82551</v>
      </c>
      <c r="BK10" s="165">
        <v>79304</v>
      </c>
      <c r="BL10" s="165">
        <v>83063</v>
      </c>
      <c r="BM10" s="165">
        <v>79139.115999999995</v>
      </c>
      <c r="BN10" s="165">
        <v>75197.694108115596</v>
      </c>
      <c r="BO10" s="165">
        <v>76605.442971932003</v>
      </c>
      <c r="BP10" s="165">
        <v>83284.974555630906</v>
      </c>
      <c r="BQ10" s="165">
        <v>83705.946146215603</v>
      </c>
      <c r="BR10" s="165">
        <v>85331.927236991789</v>
      </c>
      <c r="BS10" s="165">
        <v>90157.769744308898</v>
      </c>
      <c r="BT10" s="165">
        <v>92032.728720813</v>
      </c>
      <c r="BU10" s="165">
        <v>90874.313334390099</v>
      </c>
      <c r="BV10" s="165">
        <v>89736.475000000006</v>
      </c>
      <c r="BW10" s="165">
        <v>90908</v>
      </c>
      <c r="BX10" s="165">
        <v>92611</v>
      </c>
      <c r="BY10" s="165">
        <v>89022</v>
      </c>
      <c r="BZ10" s="165">
        <v>77880</v>
      </c>
      <c r="CA10" s="158">
        <v>73381</v>
      </c>
      <c r="CB10" s="158">
        <v>71391.990000000005</v>
      </c>
      <c r="CC10" s="158">
        <v>69878.417000000001</v>
      </c>
      <c r="CD10" s="158">
        <v>72726.558999999994</v>
      </c>
      <c r="CE10" s="158">
        <v>72602.212</v>
      </c>
      <c r="CF10" s="158">
        <v>72492.786999999997</v>
      </c>
      <c r="CG10" s="158">
        <v>70872</v>
      </c>
      <c r="CH10" s="158">
        <v>68627.646999999997</v>
      </c>
      <c r="CI10" s="158">
        <v>69208.103000000003</v>
      </c>
    </row>
    <row r="11" spans="1:87">
      <c r="A11" s="154" t="s">
        <v>411</v>
      </c>
      <c r="B11" s="4"/>
      <c r="C11" s="4"/>
      <c r="D11" s="4"/>
      <c r="E11" s="4"/>
      <c r="F11" s="4"/>
      <c r="G11" s="4"/>
      <c r="H11" s="4"/>
      <c r="I11" s="4"/>
      <c r="J11" s="4"/>
      <c r="K11" s="4"/>
      <c r="L11" s="4"/>
      <c r="M11" s="4"/>
      <c r="N11" s="4"/>
      <c r="O11" s="4"/>
      <c r="P11" s="4"/>
      <c r="Q11" s="4"/>
      <c r="R11" s="4"/>
      <c r="S11" s="4"/>
      <c r="T11" s="4"/>
      <c r="U11" s="4"/>
      <c r="V11" s="4"/>
      <c r="W11" s="4"/>
      <c r="X11" s="4"/>
      <c r="Y11" s="4"/>
      <c r="Z11" s="158">
        <v>43777</v>
      </c>
      <c r="AA11" s="158">
        <v>40522</v>
      </c>
      <c r="AB11" s="158">
        <v>42481</v>
      </c>
      <c r="AC11" s="158">
        <v>43443</v>
      </c>
      <c r="AD11" s="158">
        <v>39484</v>
      </c>
      <c r="AE11" s="158">
        <v>38746</v>
      </c>
      <c r="AF11" s="158">
        <v>37533</v>
      </c>
      <c r="AG11" s="158">
        <v>37359</v>
      </c>
      <c r="AH11" s="158">
        <v>33519</v>
      </c>
      <c r="AI11" s="158">
        <v>39927</v>
      </c>
      <c r="AJ11" s="158">
        <v>38681</v>
      </c>
      <c r="AK11" s="158">
        <v>33935</v>
      </c>
      <c r="AL11" s="158">
        <v>29449</v>
      </c>
      <c r="AM11" s="158">
        <v>28532</v>
      </c>
      <c r="AN11" s="158">
        <v>28920</v>
      </c>
      <c r="AO11" s="158">
        <v>26928</v>
      </c>
      <c r="AP11" s="165">
        <v>24467</v>
      </c>
      <c r="AQ11" s="165">
        <v>26451.170999999998</v>
      </c>
      <c r="AR11" s="165">
        <v>26854.893</v>
      </c>
      <c r="AS11" s="165">
        <v>22042.194</v>
      </c>
      <c r="AT11" s="165">
        <v>24990.371999999999</v>
      </c>
      <c r="AU11" s="165">
        <v>21902.727999999999</v>
      </c>
      <c r="AV11" s="165">
        <v>22327.973999999998</v>
      </c>
      <c r="AW11" s="165">
        <v>21303.084999999999</v>
      </c>
      <c r="AX11" s="165">
        <v>20010.782999999999</v>
      </c>
      <c r="AY11" s="165">
        <v>20000.323</v>
      </c>
      <c r="AZ11" s="165">
        <v>19940.945</v>
      </c>
      <c r="BA11" s="165">
        <v>20187.334999999999</v>
      </c>
      <c r="BB11" s="165">
        <v>19725.964</v>
      </c>
      <c r="BC11" s="165">
        <v>18687.334999999999</v>
      </c>
      <c r="BD11" s="165">
        <v>18902.773000000001</v>
      </c>
      <c r="BE11" s="165">
        <v>17521.424999999999</v>
      </c>
      <c r="BF11" s="165">
        <v>16488.962</v>
      </c>
      <c r="BG11" s="165">
        <v>17138.437999999998</v>
      </c>
      <c r="BH11" s="165">
        <v>16980.077000000001</v>
      </c>
      <c r="BI11" s="165">
        <v>16747.707999999999</v>
      </c>
      <c r="BJ11" s="165">
        <v>16530.453000000001</v>
      </c>
      <c r="BK11" s="165">
        <v>15960</v>
      </c>
      <c r="BL11" s="165">
        <v>15173</v>
      </c>
      <c r="BM11" s="165">
        <v>13986.661</v>
      </c>
      <c r="BN11" s="165">
        <v>14823.3331698207</v>
      </c>
      <c r="BO11" s="165">
        <v>17025.710982172997</v>
      </c>
      <c r="BP11" s="165">
        <v>16284.741250000001</v>
      </c>
      <c r="BQ11" s="165">
        <v>17952.5079723577</v>
      </c>
      <c r="BR11" s="165">
        <v>17939.0926160975</v>
      </c>
      <c r="BS11" s="165">
        <v>16689.852776503998</v>
      </c>
      <c r="BT11" s="165">
        <v>16827.439717073103</v>
      </c>
      <c r="BU11" s="165">
        <v>17764.984401300699</v>
      </c>
      <c r="BV11" s="165">
        <v>17525.050999999999</v>
      </c>
      <c r="BW11" s="165">
        <v>17297</v>
      </c>
      <c r="BX11" s="165">
        <v>16971</v>
      </c>
      <c r="BY11" s="165">
        <v>18777</v>
      </c>
      <c r="BZ11" s="165">
        <v>16721</v>
      </c>
      <c r="CA11" s="158">
        <v>19765</v>
      </c>
      <c r="CB11" s="158">
        <v>18709.05</v>
      </c>
      <c r="CC11" s="158">
        <v>19332.601999999999</v>
      </c>
      <c r="CD11" s="158">
        <v>17954.274799999999</v>
      </c>
      <c r="CE11" s="158">
        <v>18294.833499999899</v>
      </c>
      <c r="CF11" s="158">
        <v>19022.1427999999</v>
      </c>
      <c r="CG11" s="158">
        <v>20027</v>
      </c>
      <c r="CH11" s="158">
        <v>14636.983</v>
      </c>
      <c r="CI11" s="158">
        <v>18143.139299999999</v>
      </c>
    </row>
    <row r="12" spans="1:87" s="66" customFormat="1">
      <c r="A12" s="210" t="s">
        <v>412</v>
      </c>
      <c r="B12" s="88"/>
      <c r="C12" s="88"/>
      <c r="D12" s="88"/>
      <c r="E12" s="88"/>
      <c r="F12" s="88"/>
      <c r="G12" s="88"/>
      <c r="H12" s="88"/>
      <c r="I12" s="88"/>
      <c r="J12" s="88"/>
      <c r="K12" s="88"/>
      <c r="L12" s="88"/>
      <c r="M12" s="88"/>
      <c r="N12" s="88"/>
      <c r="O12" s="88"/>
      <c r="P12" s="88"/>
      <c r="Q12" s="88"/>
      <c r="R12" s="88"/>
      <c r="S12" s="88"/>
      <c r="T12" s="88"/>
      <c r="U12" s="88"/>
      <c r="V12" s="88"/>
      <c r="W12" s="88"/>
      <c r="X12" s="88"/>
      <c r="Y12" s="88"/>
      <c r="Z12" s="211">
        <v>409187</v>
      </c>
      <c r="AA12" s="211">
        <v>419433</v>
      </c>
      <c r="AB12" s="211">
        <v>422979</v>
      </c>
      <c r="AC12" s="211">
        <v>428531</v>
      </c>
      <c r="AD12" s="211">
        <v>398412</v>
      </c>
      <c r="AE12" s="211">
        <v>397752</v>
      </c>
      <c r="AF12" s="211">
        <v>398862</v>
      </c>
      <c r="AG12" s="211">
        <v>401748</v>
      </c>
      <c r="AH12" s="211">
        <v>384427</v>
      </c>
      <c r="AI12" s="211">
        <v>388200</v>
      </c>
      <c r="AJ12" s="211">
        <v>394916</v>
      </c>
      <c r="AK12" s="211">
        <v>394644</v>
      </c>
      <c r="AL12" s="211">
        <v>381978</v>
      </c>
      <c r="AM12" s="211">
        <v>382343</v>
      </c>
      <c r="AN12" s="211">
        <v>389918</v>
      </c>
      <c r="AO12" s="211">
        <v>396003</v>
      </c>
      <c r="AP12" s="211">
        <v>379477.08299999998</v>
      </c>
      <c r="AQ12" s="211">
        <v>388846.35499999998</v>
      </c>
      <c r="AR12" s="211">
        <v>398205.86799999996</v>
      </c>
      <c r="AS12" s="211">
        <v>405959.41899999999</v>
      </c>
      <c r="AT12" s="211">
        <v>382562.23099999991</v>
      </c>
      <c r="AU12" s="211">
        <v>388339.31900000002</v>
      </c>
      <c r="AV12" s="211">
        <v>396677.84099999996</v>
      </c>
      <c r="AW12" s="211">
        <v>404099.48300000007</v>
      </c>
      <c r="AX12" s="211">
        <v>380212.18961219769</v>
      </c>
      <c r="AY12" s="211">
        <v>387002.20390686626</v>
      </c>
      <c r="AZ12" s="211">
        <v>388671.82998694881</v>
      </c>
      <c r="BA12" s="211">
        <v>400911.06652286812</v>
      </c>
      <c r="BB12" s="211">
        <v>384168.571</v>
      </c>
      <c r="BC12" s="211">
        <v>389336.30200000003</v>
      </c>
      <c r="BD12" s="211">
        <v>397308.29300000001</v>
      </c>
      <c r="BE12" s="211">
        <v>404108.11799999996</v>
      </c>
      <c r="BF12" s="211">
        <v>371937.70199999999</v>
      </c>
      <c r="BG12" s="211">
        <v>388825.88100000005</v>
      </c>
      <c r="BH12" s="211">
        <v>397708.31</v>
      </c>
      <c r="BI12" s="211">
        <v>416043.98299999995</v>
      </c>
      <c r="BJ12" s="211">
        <v>385845.45299999998</v>
      </c>
      <c r="BK12" s="211">
        <v>379590.22</v>
      </c>
      <c r="BL12" s="211">
        <v>397204.43800000002</v>
      </c>
      <c r="BM12" s="211">
        <v>403781.98</v>
      </c>
      <c r="BN12" s="211">
        <v>378133.22087262932</v>
      </c>
      <c r="BO12" s="211">
        <v>379975.39950343728</v>
      </c>
      <c r="BP12" s="211">
        <v>392243.87694777135</v>
      </c>
      <c r="BQ12" s="211">
        <v>414640.12503047549</v>
      </c>
      <c r="BR12" s="211">
        <v>391410.22696182894</v>
      </c>
      <c r="BS12" s="211">
        <v>398349.96348334552</v>
      </c>
      <c r="BT12" s="211">
        <v>418781.25673378358</v>
      </c>
      <c r="BU12" s="211">
        <v>445878.57596471347</v>
      </c>
      <c r="BV12" s="211">
        <v>412916.755</v>
      </c>
      <c r="BW12" s="211">
        <v>424420</v>
      </c>
      <c r="BX12" s="211">
        <v>428843</v>
      </c>
      <c r="BY12" s="211">
        <v>461853</v>
      </c>
      <c r="BZ12" s="211">
        <v>434605</v>
      </c>
      <c r="CA12" s="211">
        <v>437310.52619458293</v>
      </c>
      <c r="CB12" s="211">
        <v>437707.64999999997</v>
      </c>
      <c r="CC12" s="211">
        <v>441894.64900000003</v>
      </c>
      <c r="CD12" s="211">
        <v>420543.92180000001</v>
      </c>
      <c r="CE12" s="211">
        <v>428099.75299999886</v>
      </c>
      <c r="CF12" s="211">
        <v>430456.69659999991</v>
      </c>
      <c r="CG12" s="211">
        <v>469268</v>
      </c>
      <c r="CH12" s="211">
        <v>424707.86479999998</v>
      </c>
      <c r="CI12" s="211">
        <v>432859.1863</v>
      </c>
    </row>
    <row r="13" spans="1:87" s="153" customFormat="1">
      <c r="A13" s="303" t="s">
        <v>413</v>
      </c>
      <c r="B13" s="152"/>
      <c r="C13" s="152"/>
      <c r="D13" s="152"/>
      <c r="E13" s="152"/>
      <c r="F13" s="152"/>
      <c r="G13" s="152"/>
      <c r="H13" s="152"/>
      <c r="I13" s="152"/>
      <c r="J13" s="152"/>
      <c r="K13" s="152"/>
      <c r="L13" s="152"/>
      <c r="M13" s="152"/>
      <c r="N13" s="152"/>
      <c r="O13" s="152"/>
      <c r="P13" s="152"/>
      <c r="Q13" s="152"/>
      <c r="R13" s="152"/>
      <c r="S13" s="152"/>
      <c r="T13" s="152"/>
      <c r="U13" s="152"/>
      <c r="V13" s="152"/>
      <c r="W13" s="152"/>
      <c r="X13" s="152"/>
      <c r="Y13" s="152"/>
      <c r="Z13" s="158">
        <v>47572</v>
      </c>
      <c r="AA13" s="158">
        <v>46698</v>
      </c>
      <c r="AB13" s="158">
        <v>45802</v>
      </c>
      <c r="AC13" s="158">
        <v>45814</v>
      </c>
      <c r="AD13" s="158">
        <v>44901</v>
      </c>
      <c r="AE13" s="158">
        <v>43981</v>
      </c>
      <c r="AF13" s="158">
        <v>44405</v>
      </c>
      <c r="AG13" s="158">
        <v>44912</v>
      </c>
      <c r="AH13" s="158">
        <v>44049</v>
      </c>
      <c r="AI13" s="158">
        <v>42565</v>
      </c>
      <c r="AJ13" s="158">
        <v>43079</v>
      </c>
      <c r="AK13" s="158">
        <v>42872</v>
      </c>
      <c r="AL13" s="158">
        <v>41839</v>
      </c>
      <c r="AM13" s="158">
        <v>42300</v>
      </c>
      <c r="AN13" s="158">
        <v>41523</v>
      </c>
      <c r="AO13" s="158">
        <v>42118</v>
      </c>
      <c r="AP13" s="158">
        <v>41472</v>
      </c>
      <c r="AQ13" s="158">
        <v>41417</v>
      </c>
      <c r="AR13" s="158">
        <v>39630</v>
      </c>
      <c r="AS13" s="158">
        <v>39141</v>
      </c>
      <c r="AT13" s="158">
        <v>38012</v>
      </c>
      <c r="AU13" s="158">
        <v>34832.895779999999</v>
      </c>
      <c r="AV13" s="158">
        <v>33564.774770000004</v>
      </c>
      <c r="AW13" s="158">
        <v>32963.228000000003</v>
      </c>
      <c r="AX13" s="158">
        <v>32376.065190000001</v>
      </c>
      <c r="AY13" s="158">
        <v>32218.295570000002</v>
      </c>
      <c r="AZ13" s="158">
        <v>33364.830715747201</v>
      </c>
      <c r="BA13" s="158">
        <v>138353.022</v>
      </c>
      <c r="BB13" s="158">
        <v>140958.13200000001</v>
      </c>
      <c r="BC13" s="158">
        <v>138411.95600000001</v>
      </c>
      <c r="BD13" s="158">
        <v>141136.87400000001</v>
      </c>
      <c r="BE13" s="158">
        <v>143038.44399999999</v>
      </c>
      <c r="BF13" s="158">
        <v>139116.76800000001</v>
      </c>
      <c r="BG13" s="158">
        <v>140493.69899999999</v>
      </c>
      <c r="BH13" s="158">
        <v>145297.666</v>
      </c>
      <c r="BI13" s="158">
        <v>151346.492</v>
      </c>
      <c r="BJ13" s="158">
        <v>146283</v>
      </c>
      <c r="BK13" s="158">
        <v>126307</v>
      </c>
      <c r="BL13" s="158">
        <v>145352.46734337331</v>
      </c>
      <c r="BM13" s="158">
        <v>143115.93210999999</v>
      </c>
      <c r="BN13" s="158">
        <v>143225.72842</v>
      </c>
      <c r="BO13" s="158">
        <v>143113.89199</v>
      </c>
      <c r="BP13" s="158">
        <v>147800.80900000001</v>
      </c>
      <c r="BQ13" s="158">
        <v>149974</v>
      </c>
      <c r="BR13" s="158">
        <v>150546.190503855</v>
      </c>
      <c r="BS13" s="158">
        <v>149008.07423</v>
      </c>
      <c r="BT13" s="158">
        <v>148995.82618</v>
      </c>
      <c r="BU13" s="158">
        <v>149005.02259000001</v>
      </c>
      <c r="BV13" s="158">
        <v>141383</v>
      </c>
      <c r="BW13" s="158">
        <v>133837</v>
      </c>
      <c r="BX13" s="158">
        <v>132374</v>
      </c>
      <c r="BY13" s="158">
        <v>131624</v>
      </c>
      <c r="BZ13" s="158">
        <v>130795</v>
      </c>
      <c r="CA13" s="158">
        <v>132812</v>
      </c>
      <c r="CB13" s="158">
        <v>132533</v>
      </c>
      <c r="CC13" s="158">
        <v>129917</v>
      </c>
      <c r="CD13" s="158">
        <v>130327.49</v>
      </c>
      <c r="CE13" s="158">
        <v>130464.56</v>
      </c>
      <c r="CF13" s="158">
        <v>130237</v>
      </c>
      <c r="CG13" s="158">
        <v>130556.73</v>
      </c>
      <c r="CH13" s="158">
        <v>129886.51</v>
      </c>
      <c r="CI13" s="158">
        <v>131681.43</v>
      </c>
    </row>
    <row r="14" spans="1:87" s="66" customFormat="1">
      <c r="A14" s="155" t="s">
        <v>354</v>
      </c>
      <c r="B14" s="156"/>
      <c r="C14" s="156"/>
      <c r="D14" s="156"/>
      <c r="E14" s="156"/>
      <c r="F14" s="156"/>
      <c r="G14" s="156"/>
      <c r="H14" s="156"/>
      <c r="I14" s="156"/>
      <c r="J14" s="156"/>
      <c r="K14" s="156"/>
      <c r="L14" s="156"/>
      <c r="M14" s="156"/>
      <c r="N14" s="156"/>
      <c r="O14" s="156"/>
      <c r="P14" s="156"/>
      <c r="Q14" s="156"/>
      <c r="R14" s="156"/>
      <c r="S14" s="156"/>
      <c r="T14" s="156"/>
      <c r="U14" s="156"/>
      <c r="V14" s="156"/>
      <c r="W14" s="156"/>
      <c r="X14" s="156"/>
      <c r="Y14" s="156"/>
      <c r="Z14" s="159">
        <v>870593</v>
      </c>
      <c r="AA14" s="159">
        <v>891837</v>
      </c>
      <c r="AB14" s="159">
        <v>856348</v>
      </c>
      <c r="AC14" s="159">
        <v>841713</v>
      </c>
      <c r="AD14" s="159">
        <v>807776</v>
      </c>
      <c r="AE14" s="159">
        <v>804645</v>
      </c>
      <c r="AF14" s="159">
        <v>801294</v>
      </c>
      <c r="AG14" s="159">
        <v>808504</v>
      </c>
      <c r="AH14" s="159">
        <v>790321</v>
      </c>
      <c r="AI14" s="159">
        <v>774045</v>
      </c>
      <c r="AJ14" s="159">
        <v>780047</v>
      </c>
      <c r="AK14" s="159">
        <v>778338</v>
      </c>
      <c r="AL14" s="159">
        <v>757132</v>
      </c>
      <c r="AM14" s="159">
        <v>750295</v>
      </c>
      <c r="AN14" s="159">
        <v>753427</v>
      </c>
      <c r="AO14" s="159">
        <v>762112.95200000005</v>
      </c>
      <c r="AP14" s="159">
        <v>740394.63899999997</v>
      </c>
      <c r="AQ14" s="159">
        <v>758831.92299999995</v>
      </c>
      <c r="AR14" s="159">
        <v>767247.5689999999</v>
      </c>
      <c r="AS14" s="159">
        <v>776443.473</v>
      </c>
      <c r="AT14" s="159">
        <v>748166.21299999999</v>
      </c>
      <c r="AU14" s="159">
        <v>769273.77578000003</v>
      </c>
      <c r="AV14" s="159">
        <v>771343.48077000002</v>
      </c>
      <c r="AW14" s="159">
        <v>786127.19100000011</v>
      </c>
      <c r="AX14" s="159">
        <v>757041.47780219768</v>
      </c>
      <c r="AY14" s="159">
        <v>763609.15447686624</v>
      </c>
      <c r="AZ14" s="159">
        <v>755641.64670269599</v>
      </c>
      <c r="BA14" s="159">
        <v>880146.54852286819</v>
      </c>
      <c r="BB14" s="159">
        <v>870036.59600000002</v>
      </c>
      <c r="BC14" s="159">
        <v>873558.12700000009</v>
      </c>
      <c r="BD14" s="159">
        <v>877137.53088987316</v>
      </c>
      <c r="BE14" s="159">
        <v>892089.79793217639</v>
      </c>
      <c r="BF14" s="159">
        <v>848069.88193340693</v>
      </c>
      <c r="BG14" s="159">
        <v>867629.6849786957</v>
      </c>
      <c r="BH14" s="159">
        <v>875524.80173527612</v>
      </c>
      <c r="BI14" s="159">
        <v>910917.98192449403</v>
      </c>
      <c r="BJ14" s="159">
        <v>866502.6496828323</v>
      </c>
      <c r="BK14" s="159">
        <v>845999.80257444782</v>
      </c>
      <c r="BL14" s="159">
        <v>879701.33313438087</v>
      </c>
      <c r="BM14" s="159">
        <v>886263.13491246989</v>
      </c>
      <c r="BN14" s="159">
        <v>855128.13433150225</v>
      </c>
      <c r="BO14" s="159">
        <v>850802.23769963509</v>
      </c>
      <c r="BP14" s="159">
        <v>865215.64286565501</v>
      </c>
      <c r="BQ14" s="159">
        <v>893150.60295120487</v>
      </c>
      <c r="BR14" s="159">
        <v>864662.09836002509</v>
      </c>
      <c r="BS14" s="159">
        <v>864824.63991120039</v>
      </c>
      <c r="BT14" s="159">
        <v>886727.9122295205</v>
      </c>
      <c r="BU14" s="159">
        <v>923287.14379207604</v>
      </c>
      <c r="BV14" s="159">
        <v>888554.755</v>
      </c>
      <c r="BW14" s="159">
        <v>913381</v>
      </c>
      <c r="BX14" s="159">
        <v>917063</v>
      </c>
      <c r="BY14" s="159">
        <v>952941</v>
      </c>
      <c r="BZ14" s="159">
        <v>912865</v>
      </c>
      <c r="CA14" s="159">
        <v>924568.52619458293</v>
      </c>
      <c r="CB14" s="159">
        <v>928067.76</v>
      </c>
      <c r="CC14" s="159">
        <v>929204.37899999903</v>
      </c>
      <c r="CD14" s="159">
        <v>906226.5318</v>
      </c>
      <c r="CE14" s="159">
        <v>921811.22299999883</v>
      </c>
      <c r="CF14" s="159">
        <v>922884.77659999975</v>
      </c>
      <c r="CG14" s="159">
        <v>949743.47</v>
      </c>
      <c r="CH14" s="159">
        <v>916253.47479999997</v>
      </c>
      <c r="CI14" s="159">
        <v>938676.91629999992</v>
      </c>
    </row>
    <row r="16" spans="1:87" s="7" customFormat="1" ht="15.65" customHeight="1">
      <c r="A16" s="190" t="s">
        <v>414</v>
      </c>
      <c r="B16" s="192" t="s">
        <v>376</v>
      </c>
      <c r="C16" s="192" t="s">
        <v>377</v>
      </c>
      <c r="D16" s="192" t="s">
        <v>378</v>
      </c>
      <c r="E16" s="192" t="s">
        <v>379</v>
      </c>
      <c r="F16" s="192" t="s">
        <v>380</v>
      </c>
      <c r="G16" s="192" t="s">
        <v>381</v>
      </c>
      <c r="H16" s="192" t="s">
        <v>382</v>
      </c>
      <c r="I16" s="192" t="s">
        <v>383</v>
      </c>
      <c r="J16" s="192" t="s">
        <v>384</v>
      </c>
      <c r="K16" s="192" t="s">
        <v>385</v>
      </c>
      <c r="L16" s="192" t="s">
        <v>386</v>
      </c>
      <c r="M16" s="192" t="s">
        <v>387</v>
      </c>
      <c r="N16" s="192" t="s">
        <v>388</v>
      </c>
      <c r="O16" s="192" t="s">
        <v>389</v>
      </c>
      <c r="P16" s="192" t="s">
        <v>390</v>
      </c>
      <c r="Q16" s="192" t="s">
        <v>391</v>
      </c>
      <c r="R16" s="192" t="s">
        <v>392</v>
      </c>
      <c r="S16" s="192" t="s">
        <v>393</v>
      </c>
      <c r="T16" s="192" t="s">
        <v>394</v>
      </c>
      <c r="U16" s="192" t="s">
        <v>395</v>
      </c>
      <c r="V16" s="192" t="s">
        <v>396</v>
      </c>
      <c r="W16" s="192" t="s">
        <v>397</v>
      </c>
      <c r="X16" s="192" t="s">
        <v>398</v>
      </c>
      <c r="Y16" s="192" t="s">
        <v>399</v>
      </c>
      <c r="Z16" s="192" t="s">
        <v>290</v>
      </c>
      <c r="AA16" s="192" t="s">
        <v>291</v>
      </c>
      <c r="AB16" s="192" t="s">
        <v>292</v>
      </c>
      <c r="AC16" s="192" t="s">
        <v>293</v>
      </c>
      <c r="AD16" s="192" t="s">
        <v>294</v>
      </c>
      <c r="AE16" s="192" t="s">
        <v>295</v>
      </c>
      <c r="AF16" s="192" t="s">
        <v>296</v>
      </c>
      <c r="AG16" s="192" t="s">
        <v>297</v>
      </c>
      <c r="AH16" s="192" t="s">
        <v>298</v>
      </c>
      <c r="AI16" s="192" t="s">
        <v>299</v>
      </c>
      <c r="AJ16" s="192" t="s">
        <v>300</v>
      </c>
      <c r="AK16" s="192" t="s">
        <v>301</v>
      </c>
      <c r="AL16" s="192" t="s">
        <v>302</v>
      </c>
      <c r="AM16" s="192" t="s">
        <v>303</v>
      </c>
      <c r="AN16" s="192" t="s">
        <v>304</v>
      </c>
      <c r="AO16" s="192" t="s">
        <v>305</v>
      </c>
      <c r="AP16" s="192" t="s">
        <v>306</v>
      </c>
      <c r="AQ16" s="192" t="s">
        <v>307</v>
      </c>
      <c r="AR16" s="192" t="s">
        <v>308</v>
      </c>
      <c r="AS16" s="192" t="s">
        <v>309</v>
      </c>
      <c r="AT16" s="192" t="s">
        <v>310</v>
      </c>
      <c r="AU16" s="192" t="s">
        <v>311</v>
      </c>
      <c r="AV16" s="192" t="s">
        <v>312</v>
      </c>
      <c r="AW16" s="192" t="s">
        <v>313</v>
      </c>
      <c r="AX16" s="192" t="s">
        <v>314</v>
      </c>
      <c r="AY16" s="192" t="s">
        <v>315</v>
      </c>
      <c r="AZ16" s="192" t="s">
        <v>316</v>
      </c>
      <c r="BA16" s="192" t="s">
        <v>317</v>
      </c>
      <c r="BB16" s="192" t="s">
        <v>318</v>
      </c>
      <c r="BC16" s="192" t="s">
        <v>319</v>
      </c>
      <c r="BD16" s="192" t="s">
        <v>320</v>
      </c>
      <c r="BE16" s="192" t="s">
        <v>321</v>
      </c>
      <c r="BF16" s="192" t="s">
        <v>322</v>
      </c>
      <c r="BG16" s="192" t="s">
        <v>323</v>
      </c>
      <c r="BH16" s="192" t="s">
        <v>324</v>
      </c>
      <c r="BI16" s="192" t="s">
        <v>325</v>
      </c>
      <c r="BJ16" s="192" t="s">
        <v>326</v>
      </c>
      <c r="BK16" s="192" t="s">
        <v>327</v>
      </c>
      <c r="BL16" s="192" t="s">
        <v>328</v>
      </c>
      <c r="BM16" s="192" t="s">
        <v>329</v>
      </c>
      <c r="BN16" s="192" t="s">
        <v>330</v>
      </c>
      <c r="BO16" s="192" t="s">
        <v>331</v>
      </c>
      <c r="BP16" s="192" t="s">
        <v>332</v>
      </c>
      <c r="BQ16" s="192" t="s">
        <v>333</v>
      </c>
      <c r="BR16" s="192" t="s">
        <v>334</v>
      </c>
      <c r="BS16" s="192" t="s">
        <v>400</v>
      </c>
      <c r="BT16" s="192" t="s">
        <v>401</v>
      </c>
      <c r="BU16" s="192" t="s">
        <v>402</v>
      </c>
      <c r="BV16" s="192" t="s">
        <v>403</v>
      </c>
      <c r="BW16" s="192" t="s">
        <v>339</v>
      </c>
      <c r="BX16" s="192" t="s">
        <v>340</v>
      </c>
      <c r="BY16" s="192" t="s">
        <v>341</v>
      </c>
      <c r="BZ16" s="192" t="s">
        <v>342</v>
      </c>
      <c r="CA16" s="192" t="s">
        <v>343</v>
      </c>
      <c r="CB16" s="192" t="s">
        <v>344</v>
      </c>
      <c r="CC16" s="192" t="s">
        <v>345</v>
      </c>
      <c r="CD16" s="192" t="s">
        <v>346</v>
      </c>
      <c r="CE16" s="192" t="s">
        <v>347</v>
      </c>
      <c r="CF16" s="192" t="s">
        <v>348</v>
      </c>
      <c r="CG16" s="192" t="s">
        <v>349</v>
      </c>
      <c r="CH16" s="192" t="s">
        <v>350</v>
      </c>
      <c r="CI16" s="192" t="s">
        <v>351</v>
      </c>
    </row>
    <row r="17" spans="1:87">
      <c r="A17" s="151" t="s">
        <v>355</v>
      </c>
      <c r="B17" s="90"/>
      <c r="C17" s="90"/>
      <c r="D17" s="90"/>
      <c r="E17" s="90"/>
      <c r="F17" s="90"/>
      <c r="G17" s="90"/>
      <c r="H17" s="90"/>
      <c r="I17" s="90"/>
      <c r="J17" s="90"/>
      <c r="K17" s="90"/>
      <c r="L17" s="90"/>
      <c r="M17" s="90"/>
      <c r="N17" s="90"/>
      <c r="O17" s="90"/>
      <c r="P17" s="90"/>
      <c r="Q17" s="90"/>
      <c r="R17" s="90"/>
      <c r="S17" s="90"/>
      <c r="T17" s="90"/>
      <c r="U17" s="90"/>
      <c r="V17" s="90"/>
      <c r="W17" s="90"/>
      <c r="X17" s="90"/>
      <c r="Y17" s="90"/>
      <c r="Z17" s="158"/>
      <c r="AA17" s="158"/>
      <c r="AB17" s="158">
        <v>116043</v>
      </c>
      <c r="AC17" s="158">
        <v>133825</v>
      </c>
      <c r="AD17" s="158">
        <v>141905</v>
      </c>
      <c r="AE17" s="158">
        <v>144135</v>
      </c>
      <c r="AF17" s="158">
        <v>147626</v>
      </c>
      <c r="AG17" s="158">
        <v>146879</v>
      </c>
      <c r="AH17" s="158">
        <v>117940</v>
      </c>
      <c r="AI17" s="158">
        <v>114690</v>
      </c>
      <c r="AJ17" s="158">
        <v>123785</v>
      </c>
      <c r="AK17" s="158">
        <v>137108</v>
      </c>
      <c r="AL17" s="158">
        <v>129487</v>
      </c>
      <c r="AM17" s="158">
        <v>128394</v>
      </c>
      <c r="AN17" s="158">
        <v>133341</v>
      </c>
      <c r="AO17" s="158">
        <v>134515</v>
      </c>
      <c r="AP17" s="158">
        <v>140638.90899999999</v>
      </c>
      <c r="AQ17" s="158">
        <v>143828.38099999999</v>
      </c>
      <c r="AR17" s="158">
        <v>145024.88400000002</v>
      </c>
      <c r="AS17" s="158">
        <v>146316.26895131369</v>
      </c>
      <c r="AT17" s="158">
        <v>147286.69272033469</v>
      </c>
      <c r="AU17" s="158">
        <v>151271.218924132</v>
      </c>
      <c r="AV17" s="158">
        <v>143407.2832065289</v>
      </c>
      <c r="AW17" s="158">
        <v>139533.66749987338</v>
      </c>
      <c r="AX17" s="158">
        <v>137921.73987896839</v>
      </c>
      <c r="AY17" s="158">
        <v>137193.1267532146</v>
      </c>
      <c r="AZ17" s="158">
        <v>136011.07537913951</v>
      </c>
      <c r="BA17" s="158">
        <v>135792.3403635381</v>
      </c>
      <c r="BB17" s="158">
        <v>135895.80222353569</v>
      </c>
      <c r="BC17" s="158">
        <v>134513.4433610038</v>
      </c>
      <c r="BD17" s="158">
        <v>130783.7299951163</v>
      </c>
      <c r="BE17" s="158">
        <v>129827.30909827781</v>
      </c>
      <c r="BF17" s="158">
        <v>130110.1363226476</v>
      </c>
      <c r="BG17" s="158">
        <v>127792.99925226241</v>
      </c>
      <c r="BH17" s="158">
        <v>130035.2290799741</v>
      </c>
      <c r="BI17" s="158">
        <v>130234.65399999998</v>
      </c>
      <c r="BJ17" s="158">
        <v>132397.6566906829</v>
      </c>
      <c r="BK17" s="158">
        <v>128456.1867678327</v>
      </c>
      <c r="BL17" s="158">
        <v>128733.5468470054</v>
      </c>
      <c r="BM17" s="158">
        <v>129722.8102210458</v>
      </c>
      <c r="BN17" s="158">
        <v>133919.6799475936</v>
      </c>
      <c r="BO17" s="158">
        <v>138066.98607944872</v>
      </c>
      <c r="BP17" s="158">
        <v>138145.58983159502</v>
      </c>
      <c r="BQ17" s="158">
        <v>141233.48417787801</v>
      </c>
      <c r="BR17" s="158">
        <v>139114.70877028478</v>
      </c>
      <c r="BS17" s="158">
        <v>141635.15941982891</v>
      </c>
      <c r="BT17" s="158">
        <v>143551.40226044919</v>
      </c>
      <c r="BU17" s="158">
        <v>145165.995108879</v>
      </c>
      <c r="BV17" s="158">
        <v>153142</v>
      </c>
      <c r="BW17" s="158">
        <v>152744</v>
      </c>
      <c r="BX17" s="158">
        <v>156350</v>
      </c>
      <c r="BY17" s="158">
        <v>168203</v>
      </c>
      <c r="BZ17" s="158">
        <v>158370</v>
      </c>
      <c r="CA17" s="158">
        <v>159363</v>
      </c>
      <c r="CB17" s="158">
        <v>158251.09</v>
      </c>
      <c r="CC17" s="158">
        <v>165591</v>
      </c>
      <c r="CD17" s="158">
        <v>150117.19469999999</v>
      </c>
      <c r="CE17" s="158">
        <v>151734.24470000001</v>
      </c>
      <c r="CF17" s="158">
        <v>155233.25469999999</v>
      </c>
      <c r="CG17" s="158">
        <v>161203.5147</v>
      </c>
      <c r="CH17" s="158">
        <v>156773.834</v>
      </c>
      <c r="CI17" s="158">
        <v>159264.53029999899</v>
      </c>
    </row>
    <row r="18" spans="1:87">
      <c r="A18" s="233" t="s">
        <v>356</v>
      </c>
      <c r="B18" s="4"/>
      <c r="C18" s="4"/>
      <c r="D18" s="4"/>
      <c r="E18" s="4"/>
      <c r="F18" s="4"/>
      <c r="G18" s="4"/>
      <c r="H18" s="4"/>
      <c r="I18" s="4"/>
      <c r="J18" s="4"/>
      <c r="K18" s="4"/>
      <c r="L18" s="4"/>
      <c r="M18" s="4"/>
      <c r="N18" s="4"/>
      <c r="O18" s="4"/>
      <c r="P18" s="4"/>
      <c r="Q18" s="4"/>
      <c r="R18" s="4"/>
      <c r="S18" s="4"/>
      <c r="T18" s="4"/>
      <c r="U18" s="4"/>
      <c r="V18" s="4"/>
      <c r="W18" s="4"/>
      <c r="X18" s="4"/>
      <c r="Y18" s="4"/>
      <c r="Z18" s="158">
        <v>98525</v>
      </c>
      <c r="AA18" s="158">
        <v>99371</v>
      </c>
      <c r="AB18" s="158">
        <v>91259</v>
      </c>
      <c r="AC18" s="158">
        <v>94309</v>
      </c>
      <c r="AD18" s="158">
        <v>87655</v>
      </c>
      <c r="AE18" s="158">
        <v>86297</v>
      </c>
      <c r="AF18" s="158">
        <v>86790</v>
      </c>
      <c r="AG18" s="158">
        <v>86888</v>
      </c>
      <c r="AH18" s="158">
        <v>65219</v>
      </c>
      <c r="AI18" s="158">
        <v>64154</v>
      </c>
      <c r="AJ18" s="158">
        <v>52659</v>
      </c>
      <c r="AK18" s="158">
        <v>86406</v>
      </c>
      <c r="AL18" s="158">
        <v>75010</v>
      </c>
      <c r="AM18" s="158">
        <v>77302</v>
      </c>
      <c r="AN18" s="158">
        <v>75264</v>
      </c>
      <c r="AO18" s="158">
        <v>77186</v>
      </c>
      <c r="AP18" s="165">
        <v>73414</v>
      </c>
      <c r="AQ18" s="165">
        <v>70304</v>
      </c>
      <c r="AR18" s="165">
        <v>73152</v>
      </c>
      <c r="AS18" s="165">
        <v>77210</v>
      </c>
      <c r="AT18" s="165">
        <v>73697</v>
      </c>
      <c r="AU18" s="165">
        <v>78157.122232943002</v>
      </c>
      <c r="AV18" s="165">
        <v>66702.056817910008</v>
      </c>
      <c r="AW18" s="165">
        <v>49649.788229999998</v>
      </c>
      <c r="AX18" s="165">
        <v>46864.956395410001</v>
      </c>
      <c r="AY18" s="165">
        <v>45604.847228923201</v>
      </c>
      <c r="AZ18" s="165">
        <v>50166.70073377651</v>
      </c>
      <c r="BA18" s="165">
        <v>46885.883481363206</v>
      </c>
      <c r="BB18" s="165">
        <v>46623.530848618204</v>
      </c>
      <c r="BC18" s="165">
        <v>44496.316094278198</v>
      </c>
      <c r="BD18" s="165">
        <v>46680.810786804905</v>
      </c>
      <c r="BE18" s="165">
        <v>45028.958127564889</v>
      </c>
      <c r="BF18" s="165">
        <v>42125.541497964899</v>
      </c>
      <c r="BG18" s="165">
        <v>44462.757940133204</v>
      </c>
      <c r="BH18" s="165">
        <v>46590.111386374905</v>
      </c>
      <c r="BI18" s="165">
        <v>43258</v>
      </c>
      <c r="BJ18" s="165">
        <v>40922.639139999999</v>
      </c>
      <c r="BK18" s="165">
        <v>38466</v>
      </c>
      <c r="BL18" s="165">
        <v>38084</v>
      </c>
      <c r="BM18" s="165">
        <v>37234</v>
      </c>
      <c r="BN18" s="165">
        <v>33644</v>
      </c>
      <c r="BO18" s="165">
        <v>35559</v>
      </c>
      <c r="BP18" s="165">
        <v>38911</v>
      </c>
      <c r="BQ18" s="165">
        <v>37470</v>
      </c>
      <c r="BR18" s="165">
        <v>33614</v>
      </c>
      <c r="BS18" s="165">
        <v>34853</v>
      </c>
      <c r="BT18" s="165">
        <v>37439.301090000001</v>
      </c>
      <c r="BU18" s="165">
        <v>37266.937410000006</v>
      </c>
      <c r="BV18" s="165">
        <v>32471</v>
      </c>
      <c r="BW18" s="165">
        <v>35546.905190000005</v>
      </c>
      <c r="BX18" s="165">
        <v>37108</v>
      </c>
      <c r="BY18" s="165">
        <v>35177</v>
      </c>
      <c r="BZ18" s="165">
        <v>29785.437389999999</v>
      </c>
      <c r="CA18" s="165">
        <v>31974.581869999998</v>
      </c>
      <c r="CB18" s="158">
        <v>30628.5</v>
      </c>
      <c r="CC18" s="165">
        <v>30654.48</v>
      </c>
      <c r="CD18" s="165">
        <v>29631.179999999898</v>
      </c>
      <c r="CE18" s="158">
        <v>30107.89</v>
      </c>
      <c r="CF18" s="158">
        <v>32294.17</v>
      </c>
      <c r="CG18" s="158">
        <v>31352</v>
      </c>
      <c r="CH18" s="158">
        <v>29516.84</v>
      </c>
      <c r="CI18" s="158">
        <v>30967.5</v>
      </c>
    </row>
    <row r="19" spans="1:87" s="66" customFormat="1">
      <c r="A19" s="155" t="s">
        <v>415</v>
      </c>
      <c r="B19" s="156"/>
      <c r="C19" s="156"/>
      <c r="D19" s="156"/>
      <c r="E19" s="156"/>
      <c r="F19" s="156"/>
      <c r="G19" s="156"/>
      <c r="H19" s="156"/>
      <c r="I19" s="156"/>
      <c r="J19" s="156"/>
      <c r="K19" s="156"/>
      <c r="L19" s="156"/>
      <c r="M19" s="156"/>
      <c r="N19" s="156"/>
      <c r="O19" s="156"/>
      <c r="P19" s="156"/>
      <c r="Q19" s="156"/>
      <c r="R19" s="156"/>
      <c r="S19" s="156"/>
      <c r="T19" s="156"/>
      <c r="U19" s="156"/>
      <c r="V19" s="156"/>
      <c r="W19" s="156"/>
      <c r="X19" s="156"/>
      <c r="Y19" s="156"/>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59"/>
      <c r="BA19" s="159"/>
      <c r="BB19" s="159"/>
      <c r="BC19" s="159"/>
      <c r="BD19" s="159"/>
      <c r="BE19" s="159"/>
      <c r="BF19" s="159"/>
      <c r="BG19" s="159"/>
      <c r="BH19" s="159"/>
      <c r="BI19" s="159"/>
      <c r="BJ19" s="159"/>
      <c r="BK19" s="159"/>
      <c r="BL19" s="159"/>
      <c r="BM19" s="159"/>
      <c r="BN19" s="159"/>
      <c r="BO19" s="159"/>
      <c r="BP19" s="159"/>
      <c r="BQ19" s="159"/>
      <c r="BR19" s="159">
        <v>172728.70877028478</v>
      </c>
      <c r="BS19" s="159">
        <v>176488.15941982891</v>
      </c>
      <c r="BT19" s="159">
        <v>180990.70335044918</v>
      </c>
      <c r="BU19" s="159">
        <v>182432.93251887901</v>
      </c>
      <c r="BV19" s="159">
        <v>185613</v>
      </c>
      <c r="BW19" s="159">
        <v>188290.90519000002</v>
      </c>
      <c r="BX19" s="159">
        <v>193458</v>
      </c>
      <c r="BY19" s="159">
        <v>203380</v>
      </c>
      <c r="BZ19" s="159">
        <v>188155.43739000001</v>
      </c>
      <c r="CA19" s="159">
        <v>191337.58186999999</v>
      </c>
      <c r="CB19" s="159">
        <v>188879.59</v>
      </c>
      <c r="CC19" s="159">
        <v>196245.48</v>
      </c>
      <c r="CD19" s="159">
        <v>179748.3746999999</v>
      </c>
      <c r="CE19" s="159">
        <v>181842.1347</v>
      </c>
      <c r="CF19" s="159">
        <v>187527.42469999997</v>
      </c>
      <c r="CG19" s="159">
        <v>192555.5147</v>
      </c>
      <c r="CH19" s="159">
        <v>186290.674</v>
      </c>
      <c r="CI19" s="159">
        <v>190232.03029999899</v>
      </c>
    </row>
    <row r="20" spans="1:87">
      <c r="Z20" s="160"/>
      <c r="AA20" s="160"/>
      <c r="AB20" s="160"/>
      <c r="AC20" s="160"/>
      <c r="AD20" s="160"/>
      <c r="AE20" s="160"/>
      <c r="AF20" s="160"/>
      <c r="AG20" s="160"/>
      <c r="AH20" s="160"/>
      <c r="AI20" s="160"/>
      <c r="AJ20" s="160"/>
      <c r="AK20" s="160"/>
      <c r="AL20" s="160"/>
      <c r="AM20" s="160"/>
      <c r="AN20" s="160"/>
      <c r="AO20" s="160"/>
      <c r="AP20" s="160"/>
      <c r="AQ20" s="160"/>
      <c r="AR20" s="160"/>
      <c r="AS20" s="160"/>
      <c r="AT20" s="160"/>
      <c r="AU20" s="160"/>
      <c r="AV20" s="160"/>
      <c r="AW20" s="160"/>
      <c r="AX20" s="160"/>
      <c r="AY20" s="160"/>
      <c r="AZ20" s="160"/>
      <c r="BA20" s="160"/>
      <c r="BB20" s="160"/>
      <c r="BC20" s="160"/>
      <c r="BD20" s="160"/>
      <c r="BE20" s="160"/>
      <c r="BF20" s="160"/>
      <c r="BG20" s="160"/>
      <c r="BH20" s="160"/>
      <c r="BI20" s="160"/>
      <c r="BJ20" s="160"/>
      <c r="BK20" s="160"/>
      <c r="BL20" s="160"/>
      <c r="BM20" s="160"/>
      <c r="BN20" s="160"/>
      <c r="BO20" s="160"/>
      <c r="BP20" s="160"/>
      <c r="BQ20" s="160"/>
      <c r="BR20" s="160"/>
      <c r="BS20" s="160"/>
      <c r="BT20" s="160"/>
      <c r="BU20" s="160"/>
      <c r="BV20" s="160"/>
      <c r="BW20" s="160"/>
      <c r="BX20" s="160"/>
      <c r="BY20" s="160"/>
      <c r="BZ20" s="160"/>
      <c r="CB20" s="68"/>
    </row>
    <row r="21" spans="1:87" s="401" customFormat="1" ht="15.65" hidden="1" customHeight="1">
      <c r="A21" s="407"/>
      <c r="B21" s="406"/>
      <c r="C21" s="406"/>
      <c r="D21" s="406"/>
      <c r="E21" s="406"/>
      <c r="F21" s="406"/>
      <c r="G21" s="406"/>
      <c r="H21" s="406"/>
      <c r="I21" s="406"/>
      <c r="J21" s="406"/>
      <c r="K21" s="406"/>
      <c r="L21" s="406"/>
      <c r="M21" s="406"/>
      <c r="N21" s="406"/>
      <c r="O21" s="406"/>
      <c r="P21" s="406"/>
      <c r="Q21" s="406"/>
      <c r="R21" s="406"/>
      <c r="S21" s="406"/>
      <c r="T21" s="406"/>
      <c r="U21" s="406"/>
      <c r="V21" s="406"/>
      <c r="W21" s="406"/>
      <c r="X21" s="406"/>
      <c r="Y21" s="406"/>
      <c r="Z21" s="406"/>
      <c r="AA21" s="406"/>
      <c r="AB21" s="406"/>
      <c r="AC21" s="406"/>
      <c r="AD21" s="406"/>
      <c r="AE21" s="406"/>
      <c r="AF21" s="406"/>
      <c r="AG21" s="406"/>
      <c r="AH21" s="406"/>
      <c r="AI21" s="406"/>
      <c r="AJ21" s="406"/>
      <c r="AK21" s="406"/>
      <c r="AL21" s="406"/>
      <c r="AM21" s="406"/>
      <c r="AN21" s="406"/>
      <c r="AO21" s="406"/>
      <c r="AP21" s="406"/>
      <c r="AQ21" s="406"/>
      <c r="AR21" s="406"/>
      <c r="AS21" s="406"/>
      <c r="AT21" s="406"/>
      <c r="AU21" s="406"/>
      <c r="AV21" s="406"/>
      <c r="AW21" s="406"/>
      <c r="AX21" s="406"/>
      <c r="AY21" s="406"/>
      <c r="AZ21" s="406"/>
      <c r="BA21" s="406"/>
      <c r="BB21" s="406"/>
      <c r="BC21" s="406"/>
      <c r="BD21" s="406"/>
      <c r="BE21" s="406"/>
      <c r="BF21" s="406"/>
      <c r="BG21" s="406"/>
      <c r="BH21" s="406"/>
      <c r="BI21" s="406"/>
      <c r="BJ21" s="406"/>
      <c r="BK21" s="406"/>
      <c r="BL21" s="406"/>
      <c r="BM21" s="406"/>
      <c r="BN21" s="406"/>
      <c r="BO21" s="406"/>
      <c r="BP21" s="406"/>
      <c r="BQ21" s="406"/>
      <c r="BR21" s="406"/>
      <c r="BS21" s="406"/>
      <c r="BT21" s="406"/>
      <c r="BU21" s="406"/>
      <c r="BV21" s="406"/>
      <c r="BW21" s="406"/>
      <c r="BX21" s="406"/>
      <c r="BY21" s="406"/>
      <c r="BZ21" s="406"/>
      <c r="CA21" s="406"/>
      <c r="CB21" s="406"/>
      <c r="CC21" s="406"/>
      <c r="CD21" s="406"/>
      <c r="CE21" s="406"/>
      <c r="CF21" s="406"/>
      <c r="CG21" s="406"/>
      <c r="CH21" s="406"/>
      <c r="CI21" s="406"/>
    </row>
    <row r="22" spans="1:87" s="402" customFormat="1" hidden="1">
      <c r="A22" s="405"/>
      <c r="B22" s="404"/>
      <c r="C22" s="404"/>
      <c r="D22" s="404"/>
      <c r="E22" s="404"/>
      <c r="F22" s="404"/>
      <c r="G22" s="404"/>
      <c r="H22" s="404"/>
      <c r="I22" s="404"/>
      <c r="J22" s="404"/>
      <c r="K22" s="404"/>
      <c r="L22" s="404"/>
      <c r="M22" s="404"/>
      <c r="N22" s="404"/>
      <c r="O22" s="404"/>
      <c r="P22" s="404"/>
      <c r="Q22" s="404"/>
      <c r="R22" s="404"/>
      <c r="S22" s="404"/>
      <c r="T22" s="404"/>
      <c r="U22" s="404"/>
      <c r="V22" s="404"/>
      <c r="W22" s="404"/>
      <c r="X22" s="404"/>
      <c r="Y22" s="404"/>
      <c r="Z22" s="403"/>
      <c r="AA22" s="403"/>
      <c r="AB22" s="403"/>
      <c r="AC22" s="403"/>
      <c r="AD22" s="403"/>
      <c r="AE22" s="403"/>
      <c r="AF22" s="403"/>
      <c r="AG22" s="403"/>
      <c r="AH22" s="403"/>
      <c r="AI22" s="403"/>
      <c r="AJ22" s="403"/>
      <c r="AK22" s="403"/>
      <c r="AL22" s="403"/>
      <c r="AM22" s="403"/>
      <c r="AN22" s="403"/>
      <c r="AO22" s="403"/>
      <c r="AP22" s="403"/>
      <c r="AQ22" s="403"/>
      <c r="AR22" s="403"/>
      <c r="AS22" s="403"/>
      <c r="AT22" s="403"/>
      <c r="AU22" s="403"/>
      <c r="AV22" s="403"/>
      <c r="AW22" s="403"/>
      <c r="AX22" s="403"/>
      <c r="AY22" s="403"/>
      <c r="AZ22" s="403"/>
      <c r="BA22" s="403"/>
      <c r="BB22" s="403"/>
      <c r="BC22" s="403"/>
      <c r="BD22" s="403"/>
      <c r="BE22" s="403"/>
      <c r="BF22" s="403"/>
      <c r="BG22" s="403"/>
      <c r="BH22" s="403"/>
      <c r="BI22" s="403"/>
      <c r="BJ22" s="403"/>
      <c r="BK22" s="403"/>
      <c r="BL22" s="403"/>
      <c r="BM22" s="403"/>
      <c r="BN22" s="403"/>
      <c r="BO22" s="403"/>
      <c r="BP22" s="403"/>
      <c r="BQ22" s="403"/>
      <c r="BR22" s="403"/>
      <c r="BS22" s="403"/>
      <c r="BT22" s="403"/>
      <c r="BU22" s="403"/>
      <c r="BV22" s="403"/>
      <c r="BW22" s="403"/>
      <c r="BX22" s="403"/>
      <c r="BY22" s="403"/>
      <c r="BZ22" s="403"/>
      <c r="CA22" s="403"/>
      <c r="CB22" s="403"/>
      <c r="CC22" s="403"/>
      <c r="CD22" s="403"/>
      <c r="CE22" s="403"/>
      <c r="CF22" s="403"/>
      <c r="CG22" s="403"/>
      <c r="CH22" s="403"/>
      <c r="CI22" s="403"/>
    </row>
    <row r="23" spans="1:87" s="402" customFormat="1" hidden="1">
      <c r="A23" s="405"/>
      <c r="B23" s="404"/>
      <c r="C23" s="404"/>
      <c r="D23" s="404"/>
      <c r="E23" s="404"/>
      <c r="F23" s="404"/>
      <c r="G23" s="404"/>
      <c r="H23" s="404"/>
      <c r="I23" s="404"/>
      <c r="J23" s="404"/>
      <c r="K23" s="404"/>
      <c r="L23" s="404"/>
      <c r="M23" s="404"/>
      <c r="N23" s="404"/>
      <c r="O23" s="404"/>
      <c r="P23" s="404"/>
      <c r="Q23" s="404"/>
      <c r="R23" s="404"/>
      <c r="S23" s="404"/>
      <c r="T23" s="404"/>
      <c r="U23" s="404"/>
      <c r="V23" s="404"/>
      <c r="W23" s="404"/>
      <c r="X23" s="404"/>
      <c r="Y23" s="404"/>
      <c r="Z23" s="403"/>
      <c r="AA23" s="403"/>
      <c r="AB23" s="403"/>
      <c r="AC23" s="403"/>
      <c r="AD23" s="403"/>
      <c r="AE23" s="403"/>
      <c r="AF23" s="403"/>
      <c r="AG23" s="403"/>
      <c r="AH23" s="403"/>
      <c r="AI23" s="403"/>
      <c r="AJ23" s="403"/>
      <c r="AK23" s="403"/>
      <c r="AL23" s="403"/>
      <c r="AM23" s="403"/>
      <c r="AN23" s="403"/>
      <c r="AO23" s="403"/>
      <c r="AP23" s="403"/>
      <c r="AQ23" s="403"/>
      <c r="AR23" s="403"/>
      <c r="AS23" s="403"/>
      <c r="AT23" s="403"/>
      <c r="AU23" s="403"/>
      <c r="AV23" s="403"/>
      <c r="AW23" s="403"/>
      <c r="AX23" s="403"/>
      <c r="AY23" s="403"/>
      <c r="AZ23" s="403"/>
      <c r="BA23" s="403"/>
      <c r="BB23" s="403"/>
      <c r="BC23" s="403"/>
      <c r="BD23" s="403"/>
      <c r="BE23" s="403"/>
      <c r="BF23" s="403"/>
      <c r="BG23" s="403"/>
      <c r="BH23" s="403"/>
      <c r="BI23" s="403"/>
      <c r="BJ23" s="403"/>
      <c r="BK23" s="403"/>
      <c r="BL23" s="403"/>
      <c r="BM23" s="403"/>
      <c r="BN23" s="403"/>
      <c r="BO23" s="403"/>
      <c r="BP23" s="403"/>
      <c r="BQ23" s="403"/>
      <c r="BR23" s="403"/>
      <c r="BS23" s="403"/>
      <c r="BT23" s="403"/>
      <c r="BU23" s="403"/>
      <c r="BV23" s="403"/>
      <c r="BW23" s="403"/>
      <c r="BX23" s="403"/>
      <c r="BY23" s="403"/>
      <c r="BZ23" s="403"/>
      <c r="CA23" s="403"/>
      <c r="CB23" s="403"/>
      <c r="CC23" s="403"/>
      <c r="CD23" s="403"/>
      <c r="CE23" s="403"/>
      <c r="CF23" s="403"/>
      <c r="CG23" s="403"/>
      <c r="CH23" s="403"/>
      <c r="CI23" s="403"/>
    </row>
    <row r="24" spans="1:87">
      <c r="Z24" s="160"/>
      <c r="AA24" s="160"/>
      <c r="AB24" s="160"/>
      <c r="AC24" s="160"/>
      <c r="AD24" s="160"/>
      <c r="AE24" s="160"/>
      <c r="AF24" s="160"/>
      <c r="AG24" s="160"/>
      <c r="AH24" s="160"/>
      <c r="AI24" s="160"/>
      <c r="AJ24" s="160"/>
      <c r="AK24" s="160"/>
      <c r="AL24" s="160"/>
      <c r="AM24" s="160"/>
      <c r="AN24" s="160"/>
      <c r="AO24" s="160"/>
      <c r="AP24" s="160"/>
      <c r="AQ24" s="160"/>
      <c r="AR24" s="160"/>
      <c r="AS24" s="160"/>
      <c r="AT24" s="160"/>
      <c r="AU24" s="160"/>
      <c r="AV24" s="160"/>
      <c r="AW24" s="160"/>
      <c r="AX24" s="160"/>
      <c r="AY24" s="160"/>
      <c r="AZ24" s="160"/>
      <c r="BA24" s="160"/>
      <c r="BB24" s="160"/>
      <c r="BC24" s="160"/>
      <c r="BD24" s="160"/>
      <c r="BE24" s="160"/>
      <c r="BF24" s="160"/>
      <c r="BG24" s="160"/>
      <c r="BH24" s="160"/>
      <c r="BI24" s="160"/>
      <c r="BJ24" s="398"/>
      <c r="BK24" s="398"/>
      <c r="BL24" s="398"/>
      <c r="BM24" s="398"/>
      <c r="BN24" s="398"/>
      <c r="BO24" s="398"/>
      <c r="BP24" s="398"/>
      <c r="BQ24" s="398"/>
      <c r="BR24" s="398"/>
      <c r="BS24" s="1"/>
      <c r="BT24" s="1"/>
      <c r="BU24" s="1"/>
      <c r="BV24" s="1"/>
      <c r="BW24" s="1"/>
      <c r="BX24" s="1"/>
      <c r="BY24" s="1"/>
      <c r="BZ24" s="1"/>
    </row>
    <row r="25" spans="1:87" s="7" customFormat="1" ht="15.65" customHeight="1">
      <c r="A25" s="190" t="s">
        <v>416</v>
      </c>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t="s">
        <v>290</v>
      </c>
      <c r="AA25" s="192" t="s">
        <v>291</v>
      </c>
      <c r="AB25" s="192" t="s">
        <v>292</v>
      </c>
      <c r="AC25" s="192" t="s">
        <v>293</v>
      </c>
      <c r="AD25" s="192" t="s">
        <v>294</v>
      </c>
      <c r="AE25" s="192" t="s">
        <v>295</v>
      </c>
      <c r="AF25" s="192" t="s">
        <v>296</v>
      </c>
      <c r="AG25" s="192" t="s">
        <v>297</v>
      </c>
      <c r="AH25" s="192" t="s">
        <v>298</v>
      </c>
      <c r="AI25" s="192" t="s">
        <v>299</v>
      </c>
      <c r="AJ25" s="192" t="s">
        <v>300</v>
      </c>
      <c r="AK25" s="192" t="s">
        <v>301</v>
      </c>
      <c r="AL25" s="192" t="s">
        <v>302</v>
      </c>
      <c r="AM25" s="192" t="s">
        <v>303</v>
      </c>
      <c r="AN25" s="192" t="s">
        <v>304</v>
      </c>
      <c r="AO25" s="192" t="s">
        <v>305</v>
      </c>
      <c r="AP25" s="192" t="s">
        <v>306</v>
      </c>
      <c r="AQ25" s="192" t="s">
        <v>307</v>
      </c>
      <c r="AR25" s="192" t="s">
        <v>308</v>
      </c>
      <c r="AS25" s="192" t="s">
        <v>309</v>
      </c>
      <c r="AT25" s="192" t="s">
        <v>310</v>
      </c>
      <c r="AU25" s="192" t="s">
        <v>311</v>
      </c>
      <c r="AV25" s="192" t="s">
        <v>312</v>
      </c>
      <c r="AW25" s="192" t="s">
        <v>313</v>
      </c>
      <c r="AX25" s="192" t="s">
        <v>314</v>
      </c>
      <c r="AY25" s="192" t="s">
        <v>315</v>
      </c>
      <c r="AZ25" s="192" t="s">
        <v>316</v>
      </c>
      <c r="BA25" s="192" t="s">
        <v>317</v>
      </c>
      <c r="BB25" s="192" t="s">
        <v>318</v>
      </c>
      <c r="BC25" s="192" t="s">
        <v>319</v>
      </c>
      <c r="BD25" s="192" t="s">
        <v>320</v>
      </c>
      <c r="BE25" s="192" t="s">
        <v>321</v>
      </c>
      <c r="BF25" s="192" t="s">
        <v>322</v>
      </c>
      <c r="BG25" s="192" t="s">
        <v>323</v>
      </c>
      <c r="BH25" s="192" t="s">
        <v>324</v>
      </c>
      <c r="BI25" s="192" t="s">
        <v>325</v>
      </c>
      <c r="BJ25" s="192" t="s">
        <v>326</v>
      </c>
      <c r="BK25" s="192" t="s">
        <v>327</v>
      </c>
      <c r="BL25" s="192" t="s">
        <v>328</v>
      </c>
      <c r="BM25" s="192" t="s">
        <v>329</v>
      </c>
      <c r="BN25" s="192" t="s">
        <v>330</v>
      </c>
      <c r="BO25" s="192" t="s">
        <v>331</v>
      </c>
      <c r="BP25" s="192" t="s">
        <v>332</v>
      </c>
      <c r="BQ25" s="192" t="s">
        <v>333</v>
      </c>
      <c r="BR25" s="192" t="s">
        <v>334</v>
      </c>
      <c r="BS25" s="192" t="s">
        <v>400</v>
      </c>
      <c r="BT25" s="192" t="s">
        <v>401</v>
      </c>
      <c r="BU25" s="192" t="s">
        <v>402</v>
      </c>
      <c r="BV25" s="192" t="s">
        <v>403</v>
      </c>
      <c r="BW25" s="192" t="s">
        <v>339</v>
      </c>
      <c r="BX25" s="192" t="s">
        <v>340</v>
      </c>
      <c r="BY25" s="192" t="s">
        <v>341</v>
      </c>
      <c r="BZ25" s="192" t="s">
        <v>342</v>
      </c>
      <c r="CA25" s="192" t="s">
        <v>343</v>
      </c>
      <c r="CB25" s="192" t="s">
        <v>344</v>
      </c>
      <c r="CC25" s="192" t="s">
        <v>345</v>
      </c>
      <c r="CD25" s="192" t="s">
        <v>346</v>
      </c>
      <c r="CE25" s="192" t="s">
        <v>347</v>
      </c>
      <c r="CF25" s="192" t="s">
        <v>348</v>
      </c>
      <c r="CG25" s="192" t="s">
        <v>349</v>
      </c>
      <c r="CH25" s="192" t="s">
        <v>350</v>
      </c>
      <c r="CI25" s="192" t="s">
        <v>351</v>
      </c>
    </row>
    <row r="26" spans="1:87" ht="15.65" hidden="1" customHeight="1">
      <c r="A26" s="37" t="s">
        <v>417</v>
      </c>
      <c r="B26" s="4"/>
      <c r="C26" s="4"/>
      <c r="D26" s="4"/>
      <c r="E26" s="4"/>
      <c r="F26" s="4"/>
      <c r="G26" s="4"/>
      <c r="H26" s="4"/>
      <c r="I26" s="4"/>
      <c r="J26" s="4"/>
      <c r="K26" s="4"/>
      <c r="L26" s="4"/>
      <c r="M26" s="4"/>
      <c r="N26" s="4"/>
      <c r="O26" s="4"/>
      <c r="P26" s="4"/>
      <c r="Q26" s="4"/>
      <c r="R26" s="4"/>
      <c r="S26" s="4"/>
      <c r="T26" s="4"/>
      <c r="U26" s="4"/>
      <c r="V26" s="4"/>
      <c r="W26" s="4"/>
      <c r="X26" s="4"/>
      <c r="Y26" s="4"/>
      <c r="Z26" s="166">
        <v>21.85</v>
      </c>
      <c r="AA26" s="166">
        <v>20.92</v>
      </c>
      <c r="AB26" s="166">
        <v>21.13</v>
      </c>
      <c r="AC26" s="166">
        <v>19.3</v>
      </c>
      <c r="AD26" s="166">
        <v>19.489999999999998</v>
      </c>
      <c r="AE26" s="166">
        <v>19.18</v>
      </c>
      <c r="AF26" s="166">
        <v>19.2</v>
      </c>
      <c r="AG26" s="166">
        <v>17.760000000000002</v>
      </c>
      <c r="AH26" s="166">
        <v>17.84</v>
      </c>
      <c r="AI26" s="166">
        <v>16.87</v>
      </c>
      <c r="AJ26" s="166">
        <v>16.5</v>
      </c>
      <c r="AK26" s="166">
        <v>16.18</v>
      </c>
      <c r="AL26" s="166">
        <v>15.49</v>
      </c>
      <c r="AM26" s="166">
        <v>15.78</v>
      </c>
      <c r="AN26" s="166">
        <v>15.42</v>
      </c>
      <c r="AO26" s="166">
        <v>15.07</v>
      </c>
      <c r="AP26" s="167">
        <v>15.38</v>
      </c>
      <c r="AQ26" s="167">
        <v>15.44</v>
      </c>
      <c r="AR26" s="167">
        <v>14.98</v>
      </c>
      <c r="AS26" s="167">
        <v>14.92</v>
      </c>
      <c r="AT26" s="167">
        <v>15.15</v>
      </c>
      <c r="AU26" s="167">
        <v>15.15</v>
      </c>
      <c r="AV26" s="167">
        <v>14.928176649116098</v>
      </c>
      <c r="AW26" s="167">
        <v>13.877650177178703</v>
      </c>
      <c r="AX26" s="167">
        <v>13.463611805141081</v>
      </c>
      <c r="AY26" s="168"/>
      <c r="AZ26" s="168"/>
      <c r="BA26" s="168"/>
      <c r="BB26" s="168"/>
      <c r="BC26" s="168"/>
      <c r="BD26" s="168"/>
      <c r="BE26" s="168"/>
      <c r="BF26" s="168"/>
      <c r="BG26" s="168"/>
      <c r="BH26" s="168"/>
      <c r="BI26" s="168"/>
      <c r="BJ26" s="168"/>
      <c r="BK26" s="168"/>
      <c r="BL26" s="168"/>
      <c r="BM26" s="168"/>
      <c r="BN26" s="168"/>
      <c r="BO26" s="168"/>
      <c r="BP26" s="168"/>
      <c r="BQ26" s="168"/>
      <c r="BR26" s="168"/>
      <c r="BS26" s="168"/>
      <c r="BT26" s="168"/>
      <c r="BU26" s="168"/>
      <c r="BV26" s="168"/>
      <c r="BW26" s="168"/>
      <c r="BX26" s="168"/>
      <c r="BY26" s="168"/>
      <c r="BZ26" s="168"/>
      <c r="CA26" s="212"/>
      <c r="CB26" s="212"/>
      <c r="CC26" s="212"/>
      <c r="CD26" s="212"/>
      <c r="CE26" s="212"/>
      <c r="CF26" s="212"/>
      <c r="CG26" s="212"/>
      <c r="CH26" s="212"/>
      <c r="CI26" s="212"/>
    </row>
    <row r="27" spans="1:87" ht="15.65" hidden="1" customHeight="1">
      <c r="A27" s="37" t="s">
        <v>418</v>
      </c>
      <c r="B27" s="4"/>
      <c r="C27" s="4"/>
      <c r="D27" s="4"/>
      <c r="E27" s="4"/>
      <c r="F27" s="4"/>
      <c r="G27" s="4"/>
      <c r="H27" s="4"/>
      <c r="I27" s="4"/>
      <c r="J27" s="4"/>
      <c r="K27" s="4"/>
      <c r="L27" s="4"/>
      <c r="M27" s="4"/>
      <c r="N27" s="4"/>
      <c r="O27" s="4"/>
      <c r="P27" s="4"/>
      <c r="Q27" s="4"/>
      <c r="R27" s="4"/>
      <c r="S27" s="4"/>
      <c r="T27" s="4"/>
      <c r="U27" s="4"/>
      <c r="V27" s="4"/>
      <c r="W27" s="4"/>
      <c r="X27" s="4"/>
      <c r="Y27" s="4"/>
      <c r="Z27" s="166">
        <v>49.53</v>
      </c>
      <c r="AA27" s="166">
        <v>48.74</v>
      </c>
      <c r="AB27" s="166">
        <v>46.09</v>
      </c>
      <c r="AC27" s="166">
        <v>45.73</v>
      </c>
      <c r="AD27" s="166">
        <v>45.69</v>
      </c>
      <c r="AE27" s="166">
        <v>45.55</v>
      </c>
      <c r="AF27" s="166">
        <v>44.78</v>
      </c>
      <c r="AG27" s="166">
        <v>40.270000000000003</v>
      </c>
      <c r="AH27" s="166">
        <v>40.03</v>
      </c>
      <c r="AI27" s="166">
        <v>37.81</v>
      </c>
      <c r="AJ27" s="166">
        <v>39.43</v>
      </c>
      <c r="AK27" s="166">
        <v>38.79</v>
      </c>
      <c r="AL27" s="166">
        <v>36.26</v>
      </c>
      <c r="AM27" s="166">
        <v>36.49</v>
      </c>
      <c r="AN27" s="166">
        <v>35.549999999999997</v>
      </c>
      <c r="AO27" s="166">
        <v>34.69</v>
      </c>
      <c r="AP27" s="167">
        <v>34.68</v>
      </c>
      <c r="AQ27" s="167">
        <v>34.94</v>
      </c>
      <c r="AR27" s="167">
        <v>34.200000000000003</v>
      </c>
      <c r="AS27" s="167">
        <v>33.770000000000003</v>
      </c>
      <c r="AT27" s="167">
        <v>33.65</v>
      </c>
      <c r="AU27" s="167">
        <v>33.65</v>
      </c>
      <c r="AV27" s="167">
        <v>33.011621437935325</v>
      </c>
      <c r="AW27" s="167">
        <v>31.238049191421808</v>
      </c>
      <c r="AX27" s="167">
        <v>29.719743940757702</v>
      </c>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212"/>
      <c r="CB27" s="212"/>
      <c r="CC27" s="212"/>
      <c r="CD27" s="212"/>
      <c r="CE27" s="212"/>
      <c r="CF27" s="212"/>
      <c r="CG27" s="212"/>
      <c r="CH27" s="212"/>
      <c r="CI27" s="212"/>
    </row>
    <row r="28" spans="1:87" hidden="1">
      <c r="A28" s="37" t="s">
        <v>419</v>
      </c>
      <c r="B28" s="4"/>
      <c r="C28" s="4"/>
      <c r="D28" s="4"/>
      <c r="E28" s="4"/>
      <c r="F28" s="4"/>
      <c r="G28" s="4"/>
      <c r="H28" s="4"/>
      <c r="I28" s="4"/>
      <c r="J28" s="4"/>
      <c r="K28" s="4"/>
      <c r="L28" s="4"/>
      <c r="M28" s="4"/>
      <c r="N28" s="4"/>
      <c r="O28" s="4"/>
      <c r="P28" s="4"/>
      <c r="Q28" s="4"/>
      <c r="R28" s="4"/>
      <c r="S28" s="4"/>
      <c r="T28" s="4"/>
      <c r="U28" s="4"/>
      <c r="V28" s="4"/>
      <c r="W28" s="4"/>
      <c r="X28" s="4"/>
      <c r="Y28" s="4"/>
      <c r="Z28" s="166">
        <v>30.41</v>
      </c>
      <c r="AA28" s="166">
        <v>29.99</v>
      </c>
      <c r="AB28" s="166">
        <v>30.37</v>
      </c>
      <c r="AC28" s="166">
        <v>29.12</v>
      </c>
      <c r="AD28" s="166">
        <v>29.41</v>
      </c>
      <c r="AE28" s="166">
        <v>29.39</v>
      </c>
      <c r="AF28" s="166">
        <v>29.31</v>
      </c>
      <c r="AG28" s="166">
        <v>27.19</v>
      </c>
      <c r="AH28" s="166">
        <v>27.08</v>
      </c>
      <c r="AI28" s="166">
        <v>25.83</v>
      </c>
      <c r="AJ28" s="166">
        <v>26.18</v>
      </c>
      <c r="AK28" s="166">
        <v>26.05</v>
      </c>
      <c r="AL28" s="166">
        <v>24.98</v>
      </c>
      <c r="AM28" s="166">
        <v>25.4</v>
      </c>
      <c r="AN28" s="166">
        <v>25</v>
      </c>
      <c r="AO28" s="166">
        <v>24.79</v>
      </c>
      <c r="AP28" s="167">
        <v>24.75</v>
      </c>
      <c r="AQ28" s="167">
        <v>25.1</v>
      </c>
      <c r="AR28" s="167">
        <v>24.62</v>
      </c>
      <c r="AS28" s="167">
        <v>24.12</v>
      </c>
      <c r="AT28" s="167">
        <v>24.51</v>
      </c>
      <c r="AU28" s="167">
        <v>24.51</v>
      </c>
      <c r="AV28" s="167">
        <v>24.322552750253621</v>
      </c>
      <c r="AW28" s="167">
        <v>23.00899425699383</v>
      </c>
      <c r="AX28" s="167">
        <v>22.105860537958787</v>
      </c>
      <c r="AY28" s="168"/>
      <c r="AZ28" s="168"/>
      <c r="BA28" s="168"/>
      <c r="BB28" s="168"/>
      <c r="BC28" s="168"/>
      <c r="BD28" s="168"/>
      <c r="BE28" s="168"/>
      <c r="BF28" s="168"/>
      <c r="BG28" s="168"/>
      <c r="BH28" s="168"/>
      <c r="BI28" s="168"/>
      <c r="BJ28" s="168"/>
      <c r="BK28" s="168"/>
      <c r="BL28" s="168"/>
      <c r="BM28" s="168"/>
      <c r="BN28" s="168"/>
      <c r="BO28" s="168"/>
      <c r="BP28" s="168"/>
      <c r="BQ28" s="168"/>
      <c r="BR28" s="168"/>
      <c r="BS28" s="168"/>
      <c r="BT28" s="168"/>
      <c r="BU28" s="168"/>
      <c r="BV28" s="168"/>
      <c r="BW28" s="168"/>
      <c r="BX28" s="168"/>
      <c r="BY28" s="168"/>
      <c r="BZ28" s="168"/>
      <c r="CA28" s="212"/>
      <c r="CB28" s="212"/>
      <c r="CC28" s="212"/>
      <c r="CD28" s="212"/>
      <c r="CE28" s="212"/>
      <c r="CF28" s="212"/>
      <c r="CG28" s="212"/>
      <c r="CH28" s="212"/>
      <c r="CI28" s="212"/>
    </row>
    <row r="29" spans="1:87">
      <c r="A29" s="233" t="s">
        <v>420</v>
      </c>
      <c r="B29" s="2"/>
      <c r="C29" s="2"/>
      <c r="D29" s="2"/>
      <c r="E29" s="2"/>
      <c r="F29" s="2"/>
      <c r="G29" s="2"/>
      <c r="H29" s="2"/>
      <c r="I29" s="2"/>
      <c r="J29" s="2"/>
      <c r="K29" s="2"/>
      <c r="L29" s="2"/>
      <c r="M29" s="2"/>
      <c r="N29" s="2"/>
      <c r="O29" s="2"/>
      <c r="P29" s="2"/>
      <c r="Q29" s="2"/>
      <c r="R29" s="2"/>
      <c r="S29" s="2"/>
      <c r="T29" s="2"/>
      <c r="U29" s="2"/>
      <c r="V29" s="2"/>
      <c r="W29" s="2"/>
      <c r="X29" s="2"/>
      <c r="Y29" s="2"/>
      <c r="Z29" s="166"/>
      <c r="AA29" s="169"/>
      <c r="AB29" s="170"/>
      <c r="AC29" s="170"/>
      <c r="AD29" s="170"/>
      <c r="AE29" s="170"/>
      <c r="AF29" s="170"/>
      <c r="AG29" s="170"/>
      <c r="AH29" s="170"/>
      <c r="AI29" s="170"/>
      <c r="AJ29" s="170"/>
      <c r="AK29" s="170"/>
      <c r="AL29" s="170"/>
      <c r="AM29" s="170"/>
      <c r="AN29" s="170"/>
      <c r="AO29" s="170"/>
      <c r="AP29" s="171"/>
      <c r="AQ29" s="171"/>
      <c r="AR29" s="171"/>
      <c r="AS29" s="171"/>
      <c r="AT29" s="171"/>
      <c r="AU29" s="171"/>
      <c r="AV29" s="171"/>
      <c r="AW29" s="171"/>
      <c r="AX29" s="170"/>
      <c r="AY29" s="166">
        <v>14.141059895178028</v>
      </c>
      <c r="AZ29" s="166">
        <v>14.410900739033789</v>
      </c>
      <c r="BA29" s="166">
        <v>14.045926892390206</v>
      </c>
      <c r="BB29" s="166">
        <v>14.422186429200112</v>
      </c>
      <c r="BC29" s="166">
        <v>14.197999407904932</v>
      </c>
      <c r="BD29" s="166">
        <v>14.519257655536387</v>
      </c>
      <c r="BE29" s="166">
        <v>14.224021212402679</v>
      </c>
      <c r="BF29" s="166">
        <v>13.963480767175646</v>
      </c>
      <c r="BG29" s="166">
        <v>14.364238446264656</v>
      </c>
      <c r="BH29" s="166">
        <v>14.534557013557118</v>
      </c>
      <c r="BI29" s="166">
        <v>14.188394564557907</v>
      </c>
      <c r="BJ29" s="166">
        <v>14.268644450004849</v>
      </c>
      <c r="BK29" s="166">
        <v>14.261814468208692</v>
      </c>
      <c r="BL29" s="166">
        <v>14.643477253601258</v>
      </c>
      <c r="BM29" s="166">
        <v>14.460865335995763</v>
      </c>
      <c r="BN29" s="166">
        <v>13.705353402292575</v>
      </c>
      <c r="BO29" s="166">
        <v>14.706849820313471</v>
      </c>
      <c r="BP29" s="166">
        <v>14.393256719812024</v>
      </c>
      <c r="BQ29" s="166">
        <v>14.111198804298295</v>
      </c>
      <c r="BR29" s="166">
        <v>13.758930489954196</v>
      </c>
      <c r="BS29" s="166">
        <v>13.704378382844743</v>
      </c>
      <c r="BT29" s="166">
        <v>14.0364024612901</v>
      </c>
      <c r="BU29" s="166">
        <v>13.959013776944104</v>
      </c>
      <c r="BV29" s="166">
        <v>13.502229970110189</v>
      </c>
      <c r="BW29" s="166">
        <v>13.705880569140025</v>
      </c>
      <c r="BX29" s="166">
        <v>13.986610455273619</v>
      </c>
      <c r="BY29" s="166">
        <v>13.70648170007445</v>
      </c>
      <c r="BZ29" s="166">
        <v>13.49049860830519</v>
      </c>
      <c r="CA29" s="166">
        <v>13.533609080391718</v>
      </c>
      <c r="CB29" s="166">
        <v>13.75</v>
      </c>
      <c r="CC29" s="166">
        <v>13.807800604639599</v>
      </c>
      <c r="CD29" s="166">
        <v>13.94</v>
      </c>
      <c r="CE29" s="166">
        <v>13.66</v>
      </c>
      <c r="CF29" s="166">
        <v>13.807800604639599</v>
      </c>
      <c r="CG29" s="166">
        <v>13.9</v>
      </c>
      <c r="CH29" s="166">
        <v>13.7033043203181</v>
      </c>
      <c r="CI29" s="166">
        <v>13.5989389403967</v>
      </c>
    </row>
    <row r="30" spans="1:87">
      <c r="A30" s="233" t="s">
        <v>421</v>
      </c>
      <c r="B30" s="2"/>
      <c r="C30" s="2"/>
      <c r="D30" s="2"/>
      <c r="E30" s="2"/>
      <c r="F30" s="2"/>
      <c r="G30" s="2"/>
      <c r="H30" s="2"/>
      <c r="I30" s="2"/>
      <c r="J30" s="2"/>
      <c r="K30" s="2"/>
      <c r="L30" s="2"/>
      <c r="M30" s="2"/>
      <c r="N30" s="2"/>
      <c r="O30" s="2"/>
      <c r="P30" s="2"/>
      <c r="Q30" s="2"/>
      <c r="R30" s="2"/>
      <c r="S30" s="2"/>
      <c r="T30" s="2"/>
      <c r="U30" s="2"/>
      <c r="V30" s="2"/>
      <c r="W30" s="2"/>
      <c r="X30" s="2"/>
      <c r="Y30" s="2"/>
      <c r="Z30" s="166"/>
      <c r="AA30" s="169"/>
      <c r="AB30" s="170"/>
      <c r="AC30" s="170"/>
      <c r="AD30" s="170"/>
      <c r="AE30" s="170"/>
      <c r="AF30" s="170"/>
      <c r="AG30" s="170"/>
      <c r="AH30" s="170"/>
      <c r="AI30" s="170"/>
      <c r="AJ30" s="170"/>
      <c r="AK30" s="170"/>
      <c r="AL30" s="170"/>
      <c r="AM30" s="170"/>
      <c r="AN30" s="170"/>
      <c r="AO30" s="170"/>
      <c r="AP30" s="171"/>
      <c r="AQ30" s="171"/>
      <c r="AR30" s="171"/>
      <c r="AS30" s="171"/>
      <c r="AT30" s="171"/>
      <c r="AU30" s="171"/>
      <c r="AV30" s="171"/>
      <c r="AW30" s="171"/>
      <c r="AX30" s="170"/>
      <c r="AY30" s="166">
        <v>39.403656060308826</v>
      </c>
      <c r="AZ30" s="166">
        <v>38.796871877061065</v>
      </c>
      <c r="BA30" s="166">
        <v>38.633011325467344</v>
      </c>
      <c r="BB30" s="166">
        <v>37.751706620066081</v>
      </c>
      <c r="BC30" s="166">
        <v>37.424626938901</v>
      </c>
      <c r="BD30" s="166">
        <v>37.239030571722537</v>
      </c>
      <c r="BE30" s="166">
        <v>37.110129260773661</v>
      </c>
      <c r="BF30" s="166">
        <v>32.541086602735156</v>
      </c>
      <c r="BG30" s="166">
        <v>31.254247814356329</v>
      </c>
      <c r="BH30" s="166">
        <v>32.051123189831017</v>
      </c>
      <c r="BI30" s="166">
        <v>29.249529324178305</v>
      </c>
      <c r="BJ30" s="166">
        <v>27.385629695204507</v>
      </c>
      <c r="BK30" s="166">
        <v>26.135453591145236</v>
      </c>
      <c r="BL30" s="166">
        <v>25.457398880659216</v>
      </c>
      <c r="BM30" s="166">
        <v>27.418911003605903</v>
      </c>
      <c r="BN30" s="166">
        <v>28.629320653606474</v>
      </c>
      <c r="BO30" s="166">
        <v>26.655968163843326</v>
      </c>
      <c r="BP30" s="166">
        <v>26.375810648142963</v>
      </c>
      <c r="BQ30" s="166">
        <v>26.119219751860001</v>
      </c>
      <c r="BR30" s="166">
        <v>25.865998178841721</v>
      </c>
      <c r="BS30" s="166">
        <v>24.934867474491448</v>
      </c>
      <c r="BT30" s="166">
        <v>26.022406230111425</v>
      </c>
      <c r="BU30" s="166">
        <v>26.006149620325363</v>
      </c>
      <c r="BV30" s="166">
        <v>25.116097608449778</v>
      </c>
      <c r="BW30" s="166">
        <v>25.328041945830655</v>
      </c>
      <c r="BX30" s="166">
        <v>25.377374886416639</v>
      </c>
      <c r="BY30" s="166">
        <v>25.252607240938843</v>
      </c>
      <c r="BZ30" s="166">
        <v>24.472496843991351</v>
      </c>
      <c r="CA30" s="166">
        <v>24.645109488210732</v>
      </c>
      <c r="CB30" s="166">
        <v>24.4</v>
      </c>
      <c r="CC30" s="166">
        <v>23.9</v>
      </c>
      <c r="CD30" s="166">
        <v>23.93</v>
      </c>
      <c r="CE30" s="166">
        <v>24.24</v>
      </c>
      <c r="CF30" s="166">
        <v>23.9034822443769</v>
      </c>
      <c r="CG30" s="166">
        <v>24.03</v>
      </c>
      <c r="CH30" s="166">
        <v>23.591583656950601</v>
      </c>
      <c r="CI30" s="166">
        <v>23.690325031422699</v>
      </c>
    </row>
    <row r="31" spans="1:87">
      <c r="A31" s="233" t="s">
        <v>422</v>
      </c>
      <c r="B31" s="2"/>
      <c r="C31" s="2"/>
      <c r="D31" s="2"/>
      <c r="E31" s="2"/>
      <c r="F31" s="2"/>
      <c r="G31" s="2"/>
      <c r="H31" s="2"/>
      <c r="I31" s="2"/>
      <c r="J31" s="2"/>
      <c r="K31" s="2"/>
      <c r="L31" s="2"/>
      <c r="M31" s="2"/>
      <c r="N31" s="2"/>
      <c r="O31" s="2"/>
      <c r="P31" s="2"/>
      <c r="Q31" s="2"/>
      <c r="R31" s="2"/>
      <c r="S31" s="2"/>
      <c r="T31" s="2"/>
      <c r="U31" s="2"/>
      <c r="V31" s="2"/>
      <c r="W31" s="2"/>
      <c r="X31" s="2"/>
      <c r="Y31" s="2"/>
      <c r="Z31" s="166"/>
      <c r="AA31" s="169"/>
      <c r="AB31" s="170"/>
      <c r="AC31" s="170"/>
      <c r="AD31" s="170"/>
      <c r="AE31" s="170"/>
      <c r="AF31" s="170"/>
      <c r="AG31" s="170"/>
      <c r="AH31" s="170"/>
      <c r="AI31" s="170"/>
      <c r="AJ31" s="170"/>
      <c r="AK31" s="170"/>
      <c r="AL31" s="170"/>
      <c r="AM31" s="170"/>
      <c r="AN31" s="170"/>
      <c r="AO31" s="170"/>
      <c r="AP31" s="171"/>
      <c r="AQ31" s="171"/>
      <c r="AR31" s="171"/>
      <c r="AS31" s="171"/>
      <c r="AT31" s="171"/>
      <c r="AU31" s="171"/>
      <c r="AV31" s="171"/>
      <c r="AW31" s="171"/>
      <c r="AX31" s="170"/>
      <c r="AY31" s="166">
        <v>25.762215131253424</v>
      </c>
      <c r="AZ31" s="166">
        <v>25.525984025093976</v>
      </c>
      <c r="BA31" s="166">
        <v>25.372713261308011</v>
      </c>
      <c r="BB31" s="166">
        <v>25.528946901228451</v>
      </c>
      <c r="BC31" s="166">
        <v>25.359421653903805</v>
      </c>
      <c r="BD31" s="166">
        <v>25.142330841186961</v>
      </c>
      <c r="BE31" s="166">
        <v>25.318471953256463</v>
      </c>
      <c r="BF31" s="166">
        <v>23.059099027494714</v>
      </c>
      <c r="BG31" s="166">
        <v>22.945187308354708</v>
      </c>
      <c r="BH31" s="166">
        <v>23.03729783060065</v>
      </c>
      <c r="BI31" s="166">
        <v>21.737073410437507</v>
      </c>
      <c r="BJ31" s="166">
        <v>21.20568618929078</v>
      </c>
      <c r="BK31" s="166">
        <v>20.603816556572539</v>
      </c>
      <c r="BL31" s="166">
        <v>19.923566425158239</v>
      </c>
      <c r="BM31" s="166">
        <v>20.989300029777826</v>
      </c>
      <c r="BN31" s="166">
        <v>21.231060796429194</v>
      </c>
      <c r="BO31" s="166">
        <v>20.726765576864643</v>
      </c>
      <c r="BP31" s="166">
        <v>20.545052428699254</v>
      </c>
      <c r="BQ31" s="166">
        <v>20.252632956385078</v>
      </c>
      <c r="BR31" s="166">
        <v>19.921970553234839</v>
      </c>
      <c r="BS31" s="166">
        <v>20.023057127375861</v>
      </c>
      <c r="BT31" s="166">
        <v>20.095663182778157</v>
      </c>
      <c r="BU31" s="166">
        <v>20.106095968586679</v>
      </c>
      <c r="BV31" s="166">
        <v>19.476093425578288</v>
      </c>
      <c r="BW31" s="166">
        <v>20.374005773417508</v>
      </c>
      <c r="BX31" s="166">
        <v>20.408608234342939</v>
      </c>
      <c r="BY31" s="166">
        <v>20.496891847717912</v>
      </c>
      <c r="BZ31" s="166">
        <v>19.909085758191203</v>
      </c>
      <c r="CA31" s="166">
        <v>20.056004157681912</v>
      </c>
      <c r="CB31" s="166">
        <v>20.04</v>
      </c>
      <c r="CC31" s="166">
        <v>19.763895919637999</v>
      </c>
      <c r="CD31" s="166">
        <v>19.87</v>
      </c>
      <c r="CE31" s="166">
        <v>20.03</v>
      </c>
      <c r="CF31" s="166">
        <v>19.763895919637999</v>
      </c>
      <c r="CG31" s="166">
        <v>20.010000000000002</v>
      </c>
      <c r="CH31" s="166">
        <v>19.775920919035801</v>
      </c>
      <c r="CI31" s="166">
        <v>19.847606508465098</v>
      </c>
    </row>
    <row r="32" spans="1:87">
      <c r="A32" s="233" t="s">
        <v>423</v>
      </c>
      <c r="B32" s="2"/>
      <c r="C32" s="2"/>
      <c r="D32" s="2"/>
      <c r="E32" s="2"/>
      <c r="F32" s="2"/>
      <c r="G32" s="2"/>
      <c r="H32" s="2"/>
      <c r="I32" s="2"/>
      <c r="J32" s="2"/>
      <c r="K32" s="2"/>
      <c r="L32" s="2"/>
      <c r="M32" s="2"/>
      <c r="N32" s="2"/>
      <c r="O32" s="2"/>
      <c r="P32" s="2"/>
      <c r="Q32" s="2"/>
      <c r="R32" s="2"/>
      <c r="S32" s="2"/>
      <c r="T32" s="2"/>
      <c r="U32" s="2"/>
      <c r="V32" s="2"/>
      <c r="W32" s="2"/>
      <c r="X32" s="2"/>
      <c r="Y32" s="2"/>
      <c r="Z32" s="166"/>
      <c r="AA32" s="169"/>
      <c r="AB32" s="170"/>
      <c r="AC32" s="170"/>
      <c r="AD32" s="170"/>
      <c r="AE32" s="170"/>
      <c r="AF32" s="170"/>
      <c r="AG32" s="170"/>
      <c r="AH32" s="170"/>
      <c r="AI32" s="170"/>
      <c r="AJ32" s="170"/>
      <c r="AK32" s="170"/>
      <c r="AL32" s="170"/>
      <c r="AM32" s="170"/>
      <c r="AN32" s="170"/>
      <c r="AO32" s="170"/>
      <c r="AP32" s="171"/>
      <c r="AQ32" s="171"/>
      <c r="AR32" s="171"/>
      <c r="AS32" s="171"/>
      <c r="AT32" s="171"/>
      <c r="AU32" s="171"/>
      <c r="AV32" s="171"/>
      <c r="AW32" s="171"/>
      <c r="AX32" s="170"/>
      <c r="AY32" s="166">
        <v>13.787278527822144</v>
      </c>
      <c r="AZ32" s="166">
        <v>14.936038939306931</v>
      </c>
      <c r="BA32" s="166">
        <v>13.887454498042837</v>
      </c>
      <c r="BB32" s="166">
        <v>13.708250567550065</v>
      </c>
      <c r="BC32" s="166">
        <v>15.036384162420038</v>
      </c>
      <c r="BD32" s="166">
        <v>15.959805366230542</v>
      </c>
      <c r="BE32" s="166">
        <v>14.728060437266318</v>
      </c>
      <c r="BF32" s="166">
        <v>15.372266294289259</v>
      </c>
      <c r="BG32" s="166">
        <v>15.71356458582318</v>
      </c>
      <c r="BH32" s="166">
        <v>16.075055410718853</v>
      </c>
      <c r="BI32" s="166">
        <v>15.298467277821002</v>
      </c>
      <c r="BJ32" s="166">
        <v>16.045760395219283</v>
      </c>
      <c r="BK32" s="166">
        <v>15.218942804123365</v>
      </c>
      <c r="BL32" s="166">
        <v>14.085520023603804</v>
      </c>
      <c r="BM32" s="166">
        <v>11.41170871218501</v>
      </c>
      <c r="BN32" s="166">
        <v>13.656916875788369</v>
      </c>
      <c r="BO32" s="166">
        <v>12.224074866594032</v>
      </c>
      <c r="BP32" s="166">
        <v>14.173272517081918</v>
      </c>
      <c r="BQ32" s="166">
        <v>12.588714877573064</v>
      </c>
      <c r="BR32" s="166">
        <v>15.420224872336222</v>
      </c>
      <c r="BS32" s="166">
        <v>13.554868334578105</v>
      </c>
      <c r="BT32" s="166">
        <v>14.925285005595235</v>
      </c>
      <c r="BU32" s="166">
        <v>14.697596256989614</v>
      </c>
      <c r="BV32" s="166">
        <v>15.925939836160298</v>
      </c>
      <c r="BW32" s="166">
        <v>15.422847732678488</v>
      </c>
      <c r="BX32" s="166">
        <v>14.365013772034613</v>
      </c>
      <c r="BY32" s="166">
        <v>10.653252957547444</v>
      </c>
      <c r="BZ32" s="166">
        <v>12.067904960360231</v>
      </c>
      <c r="CA32" s="166">
        <v>10.724408470678057</v>
      </c>
      <c r="CB32" s="166">
        <v>6.8599999999999994</v>
      </c>
      <c r="CC32" s="166">
        <v>6.7</v>
      </c>
      <c r="CD32" s="166">
        <v>6.58</v>
      </c>
      <c r="CE32" s="166">
        <v>6.06</v>
      </c>
      <c r="CF32" s="166">
        <v>6.7046161238041897</v>
      </c>
      <c r="CG32" s="166">
        <v>6.28</v>
      </c>
      <c r="CH32" s="166">
        <v>5.5999113710702604</v>
      </c>
      <c r="CI32" s="166">
        <v>5.9789793533044104</v>
      </c>
    </row>
    <row r="33" spans="1:87">
      <c r="A33" s="233" t="s">
        <v>424</v>
      </c>
      <c r="B33" s="2"/>
      <c r="C33" s="2"/>
      <c r="D33" s="2"/>
      <c r="E33" s="2"/>
      <c r="F33" s="2"/>
      <c r="G33" s="2"/>
      <c r="H33" s="2"/>
      <c r="I33" s="2"/>
      <c r="J33" s="2"/>
      <c r="K33" s="2"/>
      <c r="L33" s="2"/>
      <c r="M33" s="2"/>
      <c r="N33" s="2"/>
      <c r="O33" s="2"/>
      <c r="P33" s="2"/>
      <c r="Q33" s="2"/>
      <c r="R33" s="2"/>
      <c r="S33" s="2"/>
      <c r="T33" s="2"/>
      <c r="U33" s="2"/>
      <c r="V33" s="2"/>
      <c r="W33" s="2"/>
      <c r="X33" s="2"/>
      <c r="Y33" s="2"/>
      <c r="Z33" s="166"/>
      <c r="AA33" s="169"/>
      <c r="AB33" s="170"/>
      <c r="AC33" s="170"/>
      <c r="AD33" s="170"/>
      <c r="AE33" s="170"/>
      <c r="AF33" s="170"/>
      <c r="AG33" s="170"/>
      <c r="AH33" s="170"/>
      <c r="AI33" s="170"/>
      <c r="AJ33" s="170"/>
      <c r="AK33" s="170"/>
      <c r="AL33" s="170"/>
      <c r="AM33" s="170"/>
      <c r="AN33" s="170"/>
      <c r="AO33" s="170"/>
      <c r="AP33" s="170"/>
      <c r="AQ33" s="170"/>
      <c r="AR33" s="170"/>
      <c r="AS33" s="170"/>
      <c r="AT33" s="170"/>
      <c r="AU33" s="170"/>
      <c r="AV33" s="170"/>
      <c r="AW33" s="170"/>
      <c r="AX33" s="170"/>
      <c r="AY33" s="166">
        <v>19.640789959306492</v>
      </c>
      <c r="AZ33" s="166">
        <v>21.839940221945309</v>
      </c>
      <c r="BA33" s="166">
        <v>20.248459620155359</v>
      </c>
      <c r="BB33" s="166">
        <v>20.165615021552199</v>
      </c>
      <c r="BC33" s="166">
        <v>19.625240431125199</v>
      </c>
      <c r="BD33" s="166">
        <v>19.697665379537618</v>
      </c>
      <c r="BE33" s="166">
        <v>19.777019615342507</v>
      </c>
      <c r="BF33" s="166">
        <v>19.539030196235757</v>
      </c>
      <c r="BG33" s="166">
        <v>19.079116650662357</v>
      </c>
      <c r="BH33" s="166">
        <v>18.963859820471477</v>
      </c>
      <c r="BI33" s="166">
        <v>18.98024608595362</v>
      </c>
      <c r="BJ33" s="166">
        <v>18.278611789972238</v>
      </c>
      <c r="BK33" s="166">
        <v>18.705948980914371</v>
      </c>
      <c r="BL33" s="166">
        <v>18.090216404902765</v>
      </c>
      <c r="BM33" s="166">
        <v>18.264153958006329</v>
      </c>
      <c r="BN33" s="166">
        <v>18.212410527843204</v>
      </c>
      <c r="BO33" s="166">
        <v>18.130145834656595</v>
      </c>
      <c r="BP33" s="166">
        <v>18.437317927807552</v>
      </c>
      <c r="BQ33" s="166">
        <v>17.471283976559466</v>
      </c>
      <c r="BR33" s="166">
        <v>18.221722371712165</v>
      </c>
      <c r="BS33" s="166">
        <v>17.673520960099765</v>
      </c>
      <c r="BT33" s="166">
        <v>17.921117861415564</v>
      </c>
      <c r="BU33" s="166">
        <v>17.24419969114291</v>
      </c>
      <c r="BV33" s="166">
        <v>17.839005189876083</v>
      </c>
      <c r="BW33" s="166">
        <v>17.105480326925328</v>
      </c>
      <c r="BX33" s="166">
        <v>16.825641725148831</v>
      </c>
      <c r="BY33" s="166">
        <v>16.723480787407468</v>
      </c>
      <c r="BZ33" s="166">
        <v>16.709011123025</v>
      </c>
      <c r="CA33" s="166">
        <v>16.041037067518118</v>
      </c>
      <c r="CB33" s="166">
        <v>15.58</v>
      </c>
      <c r="CC33" s="166">
        <v>15.8</v>
      </c>
      <c r="CD33" s="166">
        <v>15.66</v>
      </c>
      <c r="CE33" s="166">
        <v>15.52</v>
      </c>
      <c r="CF33" s="166">
        <v>15.7962531141791</v>
      </c>
      <c r="CG33" s="166">
        <v>15.35</v>
      </c>
      <c r="CH33" s="166">
        <v>14.688591264166799</v>
      </c>
      <c r="CI33" s="166">
        <v>14.1158259181936</v>
      </c>
    </row>
    <row r="34" spans="1:87">
      <c r="A34" s="233" t="s">
        <v>425</v>
      </c>
      <c r="B34" s="2"/>
      <c r="C34" s="2"/>
      <c r="D34" s="2"/>
      <c r="E34" s="2"/>
      <c r="F34" s="2"/>
      <c r="G34" s="2"/>
      <c r="H34" s="2"/>
      <c r="I34" s="2"/>
      <c r="J34" s="2"/>
      <c r="K34" s="2"/>
      <c r="L34" s="2"/>
      <c r="M34" s="2"/>
      <c r="N34" s="2"/>
      <c r="O34" s="2"/>
      <c r="P34" s="2"/>
      <c r="Q34" s="2"/>
      <c r="R34" s="2"/>
      <c r="S34" s="2"/>
      <c r="T34" s="2"/>
      <c r="U34" s="2"/>
      <c r="V34" s="2"/>
      <c r="W34" s="2"/>
      <c r="X34" s="2"/>
      <c r="Y34" s="2"/>
      <c r="Z34" s="166"/>
      <c r="AA34" s="169"/>
      <c r="AB34" s="170"/>
      <c r="AC34" s="170"/>
      <c r="AD34" s="170"/>
      <c r="AE34" s="170"/>
      <c r="AF34" s="170"/>
      <c r="AG34" s="170"/>
      <c r="AH34" s="170"/>
      <c r="AI34" s="170"/>
      <c r="AJ34" s="170"/>
      <c r="AK34" s="170"/>
      <c r="AL34" s="170"/>
      <c r="AM34" s="170"/>
      <c r="AN34" s="170"/>
      <c r="AO34" s="170"/>
      <c r="AP34" s="170"/>
      <c r="AQ34" s="170"/>
      <c r="AR34" s="170"/>
      <c r="AS34" s="170"/>
      <c r="AT34" s="170"/>
      <c r="AU34" s="170"/>
      <c r="AV34" s="170"/>
      <c r="AW34" s="170"/>
      <c r="AX34" s="170"/>
      <c r="AY34" s="166">
        <v>18.939703492271196</v>
      </c>
      <c r="AZ34" s="166">
        <v>20.888198668828</v>
      </c>
      <c r="BA34" s="166">
        <v>19.373522078927607</v>
      </c>
      <c r="BB34" s="166">
        <v>19.373894174886011</v>
      </c>
      <c r="BC34" s="166">
        <v>19.152814477746993</v>
      </c>
      <c r="BD34" s="166">
        <v>19.298961877070361</v>
      </c>
      <c r="BE34" s="166">
        <v>19.312937102615347</v>
      </c>
      <c r="BF34" s="166">
        <v>19.17909825118269</v>
      </c>
      <c r="BG34" s="166">
        <v>18.836377013238824</v>
      </c>
      <c r="BH34" s="166">
        <v>18.783414795117185</v>
      </c>
      <c r="BI34" s="166">
        <v>18.564984136937539</v>
      </c>
      <c r="BJ34" s="166">
        <v>17.845558764072337</v>
      </c>
      <c r="BK34" s="166">
        <v>17.971844002411093</v>
      </c>
      <c r="BL34" s="166">
        <v>17.309850921340193</v>
      </c>
      <c r="BM34" s="166">
        <v>17.732869324051858</v>
      </c>
      <c r="BN34" s="166">
        <v>17.914089182026178</v>
      </c>
      <c r="BO34" s="166">
        <v>17.092579617453168</v>
      </c>
      <c r="BP34" s="166">
        <v>18.225635485950352</v>
      </c>
      <c r="BQ34" s="166">
        <v>17.471283976559466</v>
      </c>
      <c r="BR34" s="166">
        <v>17.436773532298528</v>
      </c>
      <c r="BS34" s="166">
        <v>16.870003548315079</v>
      </c>
      <c r="BT34" s="166">
        <v>17.047716418863164</v>
      </c>
      <c r="BU34" s="166">
        <v>16.948289010960124</v>
      </c>
      <c r="BV34" s="166">
        <v>17.100545729402569</v>
      </c>
      <c r="BW34" s="166">
        <v>16.430045549576771</v>
      </c>
      <c r="BX34" s="166">
        <v>16.186790406697046</v>
      </c>
      <c r="BY34" s="166">
        <v>16.454245329415684</v>
      </c>
      <c r="BZ34" s="166">
        <v>16.543948093001191</v>
      </c>
      <c r="CA34" s="166">
        <v>15.823428964188212</v>
      </c>
      <c r="CB34" s="166">
        <v>15</v>
      </c>
      <c r="CC34" s="166">
        <v>15.27</v>
      </c>
      <c r="CD34" s="166">
        <v>15.15</v>
      </c>
      <c r="CE34" s="166">
        <v>14.97</v>
      </c>
      <c r="CF34" s="166">
        <v>15.271062825762099</v>
      </c>
      <c r="CG34" s="166">
        <v>14.83</v>
      </c>
      <c r="CH34" s="166">
        <v>14.1725206368867</v>
      </c>
      <c r="CI34" s="166">
        <v>13.6268504891584</v>
      </c>
    </row>
    <row r="35" spans="1:87">
      <c r="A35" s="233" t="s">
        <v>426</v>
      </c>
      <c r="B35" s="2"/>
      <c r="C35" s="2"/>
      <c r="D35" s="2"/>
      <c r="E35" s="2"/>
      <c r="F35" s="2"/>
      <c r="G35" s="2"/>
      <c r="H35" s="2"/>
      <c r="I35" s="2"/>
      <c r="J35" s="2"/>
      <c r="K35" s="2"/>
      <c r="L35" s="2"/>
      <c r="M35" s="2"/>
      <c r="N35" s="2"/>
      <c r="O35" s="2"/>
      <c r="P35" s="2"/>
      <c r="Q35" s="2"/>
      <c r="R35" s="2"/>
      <c r="S35" s="2"/>
      <c r="T35" s="2"/>
      <c r="U35" s="2"/>
      <c r="V35" s="2"/>
      <c r="W35" s="2"/>
      <c r="X35" s="2"/>
      <c r="Y35" s="2"/>
      <c r="Z35" s="166"/>
      <c r="AA35" s="166"/>
      <c r="AB35" s="170"/>
      <c r="AC35" s="170"/>
      <c r="AD35" s="170"/>
      <c r="AE35" s="170"/>
      <c r="AF35" s="170"/>
      <c r="AG35" s="170"/>
      <c r="AH35" s="170"/>
      <c r="AI35" s="170"/>
      <c r="AJ35" s="170"/>
      <c r="AK35" s="170"/>
      <c r="AL35" s="170"/>
      <c r="AM35" s="170"/>
      <c r="AN35" s="170"/>
      <c r="AO35" s="170"/>
      <c r="AP35" s="170"/>
      <c r="AQ35" s="170"/>
      <c r="AR35" s="170"/>
      <c r="AS35" s="170"/>
      <c r="AT35" s="170"/>
      <c r="AU35" s="170"/>
      <c r="AV35" s="170"/>
      <c r="AW35" s="170"/>
      <c r="AX35" s="170"/>
      <c r="AY35" s="166">
        <v>2.0076801091270733</v>
      </c>
      <c r="AZ35" s="166">
        <v>1.6948131999545883</v>
      </c>
      <c r="BA35" s="166">
        <v>1.6025707427431475</v>
      </c>
      <c r="BB35" s="166">
        <v>1.7770972806875944</v>
      </c>
      <c r="BC35" s="166">
        <v>1.6980627717861294</v>
      </c>
      <c r="BD35" s="166">
        <v>1.5599466714603343</v>
      </c>
      <c r="BE35" s="166">
        <v>1.5252185972230325</v>
      </c>
      <c r="BF35" s="166">
        <v>1.5063555126278678</v>
      </c>
      <c r="BG35" s="166">
        <v>1.6092343813550434</v>
      </c>
      <c r="BH35" s="166">
        <v>1.4613968340209693</v>
      </c>
      <c r="BI35" s="166">
        <v>1.3827442960680756</v>
      </c>
      <c r="BJ35" s="166">
        <v>1.4173190553085555</v>
      </c>
      <c r="BK35" s="166">
        <v>1.2099971451064315</v>
      </c>
      <c r="BL35" s="166">
        <v>1.2154287016948992</v>
      </c>
      <c r="BM35" s="166">
        <v>1.0664455801990285</v>
      </c>
      <c r="BN35" s="166">
        <v>1.1103181789885239</v>
      </c>
      <c r="BO35" s="166">
        <v>1.0390282863161677</v>
      </c>
      <c r="BP35" s="166">
        <v>0.96025538394800691</v>
      </c>
      <c r="BQ35" s="166">
        <v>1.0097153860031431</v>
      </c>
      <c r="BR35" s="166">
        <v>1.0302848696711302</v>
      </c>
      <c r="BS35" s="166">
        <v>0.92718578053098966</v>
      </c>
      <c r="BT35" s="166">
        <v>0.82956674648371176</v>
      </c>
      <c r="BU35" s="166">
        <v>0.86246530120781162</v>
      </c>
      <c r="BV35" s="166">
        <v>0.75645194938847049</v>
      </c>
      <c r="BW35" s="166">
        <v>0.80178239344729696</v>
      </c>
      <c r="BX35" s="166">
        <v>0.7944795723213266</v>
      </c>
      <c r="BY35" s="166">
        <v>0.70634145649119318</v>
      </c>
      <c r="BZ35" s="166">
        <v>0.64993070969488742</v>
      </c>
      <c r="CA35" s="166">
        <v>0.75510153389130252</v>
      </c>
      <c r="CB35" s="166">
        <v>0.69</v>
      </c>
      <c r="CC35" s="166">
        <v>0.66999999999999993</v>
      </c>
      <c r="CD35" s="166">
        <v>0.68</v>
      </c>
      <c r="CE35" s="166">
        <v>0.7</v>
      </c>
      <c r="CF35" s="166">
        <v>0.66522473596801901</v>
      </c>
      <c r="CG35" s="166">
        <v>0.67</v>
      </c>
      <c r="CH35" s="166">
        <v>0.67449250297911501</v>
      </c>
      <c r="CI35" s="166">
        <v>0.633956411969818</v>
      </c>
    </row>
    <row r="36" spans="1:87">
      <c r="A36" s="43"/>
      <c r="B36" s="43"/>
      <c r="C36" s="43"/>
      <c r="D36" s="43"/>
      <c r="E36" s="43"/>
      <c r="F36" s="43"/>
      <c r="G36" s="43"/>
      <c r="H36" s="43"/>
      <c r="I36" s="43"/>
      <c r="J36" s="43"/>
      <c r="K36" s="43"/>
      <c r="L36" s="43"/>
      <c r="M36" s="43"/>
      <c r="N36" s="43"/>
      <c r="O36" s="43"/>
      <c r="P36" s="43"/>
      <c r="Q36" s="43"/>
      <c r="R36" s="43"/>
      <c r="S36" s="43"/>
      <c r="T36" s="43"/>
      <c r="U36" s="43"/>
      <c r="V36" s="43"/>
      <c r="W36" s="43"/>
      <c r="X36" s="43"/>
      <c r="Y36" s="43"/>
      <c r="Z36" s="172"/>
      <c r="AA36" s="172"/>
      <c r="AB36" s="172"/>
      <c r="AC36" s="172"/>
      <c r="AD36" s="172"/>
      <c r="AE36" s="172"/>
      <c r="AF36" s="172"/>
      <c r="AG36" s="172"/>
      <c r="AH36" s="172"/>
      <c r="AI36" s="172"/>
      <c r="AJ36" s="172"/>
      <c r="AK36" s="172"/>
      <c r="AL36" s="172"/>
      <c r="AM36" s="172"/>
      <c r="AN36" s="172"/>
      <c r="AO36" s="172"/>
      <c r="AP36" s="172"/>
      <c r="AQ36" s="172"/>
      <c r="AR36" s="172"/>
      <c r="AS36" s="172"/>
      <c r="AT36" s="172"/>
      <c r="AU36" s="172"/>
      <c r="AV36" s="172"/>
      <c r="AW36" s="172"/>
      <c r="AX36" s="172"/>
      <c r="AY36" s="172"/>
    </row>
    <row r="37" spans="1:87" s="7" customFormat="1" ht="15.65" customHeight="1">
      <c r="A37" s="190" t="s">
        <v>212</v>
      </c>
      <c r="B37" s="192" t="s">
        <v>376</v>
      </c>
      <c r="C37" s="192" t="s">
        <v>377</v>
      </c>
      <c r="D37" s="192" t="s">
        <v>378</v>
      </c>
      <c r="E37" s="192" t="s">
        <v>379</v>
      </c>
      <c r="F37" s="192" t="s">
        <v>380</v>
      </c>
      <c r="G37" s="192" t="s">
        <v>381</v>
      </c>
      <c r="H37" s="192" t="s">
        <v>382</v>
      </c>
      <c r="I37" s="192" t="s">
        <v>383</v>
      </c>
      <c r="J37" s="192" t="s">
        <v>384</v>
      </c>
      <c r="K37" s="192" t="s">
        <v>385</v>
      </c>
      <c r="L37" s="192" t="s">
        <v>386</v>
      </c>
      <c r="M37" s="192" t="s">
        <v>387</v>
      </c>
      <c r="N37" s="192" t="s">
        <v>388</v>
      </c>
      <c r="O37" s="192" t="s">
        <v>389</v>
      </c>
      <c r="P37" s="192" t="s">
        <v>390</v>
      </c>
      <c r="Q37" s="192" t="s">
        <v>391</v>
      </c>
      <c r="R37" s="192" t="s">
        <v>392</v>
      </c>
      <c r="S37" s="192" t="s">
        <v>393</v>
      </c>
      <c r="T37" s="192" t="s">
        <v>394</v>
      </c>
      <c r="U37" s="192" t="s">
        <v>395</v>
      </c>
      <c r="V37" s="192" t="s">
        <v>396</v>
      </c>
      <c r="W37" s="192" t="s">
        <v>397</v>
      </c>
      <c r="X37" s="192" t="s">
        <v>398</v>
      </c>
      <c r="Y37" s="192" t="s">
        <v>399</v>
      </c>
      <c r="Z37" s="192" t="s">
        <v>290</v>
      </c>
      <c r="AA37" s="192" t="s">
        <v>291</v>
      </c>
      <c r="AB37" s="192" t="s">
        <v>292</v>
      </c>
      <c r="AC37" s="192" t="s">
        <v>293</v>
      </c>
      <c r="AD37" s="192" t="s">
        <v>294</v>
      </c>
      <c r="AE37" s="192" t="s">
        <v>295</v>
      </c>
      <c r="AF37" s="192" t="s">
        <v>296</v>
      </c>
      <c r="AG37" s="192" t="s">
        <v>297</v>
      </c>
      <c r="AH37" s="192" t="s">
        <v>298</v>
      </c>
      <c r="AI37" s="192" t="s">
        <v>299</v>
      </c>
      <c r="AJ37" s="192" t="s">
        <v>300</v>
      </c>
      <c r="AK37" s="192" t="s">
        <v>301</v>
      </c>
      <c r="AL37" s="192" t="s">
        <v>302</v>
      </c>
      <c r="AM37" s="192" t="s">
        <v>303</v>
      </c>
      <c r="AN37" s="192" t="s">
        <v>304</v>
      </c>
      <c r="AO37" s="192" t="s">
        <v>305</v>
      </c>
      <c r="AP37" s="192" t="s">
        <v>306</v>
      </c>
      <c r="AQ37" s="192" t="s">
        <v>307</v>
      </c>
      <c r="AR37" s="192" t="s">
        <v>308</v>
      </c>
      <c r="AS37" s="192" t="s">
        <v>309</v>
      </c>
      <c r="AT37" s="192" t="s">
        <v>310</v>
      </c>
      <c r="AU37" s="192" t="s">
        <v>311</v>
      </c>
      <c r="AV37" s="192" t="s">
        <v>312</v>
      </c>
      <c r="AW37" s="192" t="s">
        <v>313</v>
      </c>
      <c r="AX37" s="192" t="s">
        <v>314</v>
      </c>
      <c r="AY37" s="192" t="s">
        <v>315</v>
      </c>
      <c r="AZ37" s="192" t="s">
        <v>316</v>
      </c>
      <c r="BA37" s="192" t="s">
        <v>317</v>
      </c>
      <c r="BB37" s="192" t="s">
        <v>318</v>
      </c>
      <c r="BC37" s="192" t="s">
        <v>319</v>
      </c>
      <c r="BD37" s="192" t="s">
        <v>320</v>
      </c>
      <c r="BE37" s="192" t="s">
        <v>321</v>
      </c>
      <c r="BF37" s="192" t="s">
        <v>322</v>
      </c>
      <c r="BG37" s="192" t="s">
        <v>323</v>
      </c>
      <c r="BH37" s="192" t="s">
        <v>324</v>
      </c>
      <c r="BI37" s="192" t="s">
        <v>325</v>
      </c>
      <c r="BJ37" s="192" t="s">
        <v>326</v>
      </c>
      <c r="BK37" s="192" t="s">
        <v>327</v>
      </c>
      <c r="BL37" s="192" t="s">
        <v>328</v>
      </c>
      <c r="BM37" s="192" t="s">
        <v>329</v>
      </c>
      <c r="BN37" s="192" t="s">
        <v>330</v>
      </c>
      <c r="BO37" s="192" t="s">
        <v>331</v>
      </c>
      <c r="BP37" s="192" t="s">
        <v>332</v>
      </c>
      <c r="BQ37" s="192" t="s">
        <v>333</v>
      </c>
      <c r="BR37" s="192" t="s">
        <v>334</v>
      </c>
      <c r="BS37" s="192" t="s">
        <v>400</v>
      </c>
      <c r="BT37" s="192" t="s">
        <v>401</v>
      </c>
      <c r="BU37" s="192" t="s">
        <v>402</v>
      </c>
      <c r="BV37" s="192" t="s">
        <v>338</v>
      </c>
      <c r="BW37" s="192" t="s">
        <v>339</v>
      </c>
      <c r="BX37" s="192" t="s">
        <v>340</v>
      </c>
      <c r="BY37" s="192" t="s">
        <v>341</v>
      </c>
      <c r="BZ37" s="192" t="s">
        <v>342</v>
      </c>
      <c r="CA37" s="192" t="s">
        <v>343</v>
      </c>
      <c r="CB37" s="192" t="s">
        <v>344</v>
      </c>
      <c r="CC37" s="192" t="s">
        <v>345</v>
      </c>
      <c r="CD37" s="192" t="s">
        <v>346</v>
      </c>
      <c r="CE37" s="192" t="s">
        <v>347</v>
      </c>
      <c r="CF37" s="192" t="s">
        <v>348</v>
      </c>
      <c r="CG37" s="192" t="s">
        <v>349</v>
      </c>
      <c r="CH37" s="192" t="s">
        <v>350</v>
      </c>
      <c r="CI37" s="192" t="s">
        <v>351</v>
      </c>
    </row>
    <row r="38" spans="1:87" ht="15.65" customHeight="1">
      <c r="A38" s="36" t="s">
        <v>107</v>
      </c>
      <c r="B38" s="20"/>
      <c r="C38" s="20"/>
      <c r="D38" s="20"/>
      <c r="E38" s="20"/>
      <c r="F38" s="20"/>
      <c r="G38" s="20"/>
      <c r="H38" s="20"/>
      <c r="I38" s="20"/>
      <c r="J38" s="20"/>
      <c r="K38" s="20"/>
      <c r="L38" s="20"/>
      <c r="M38" s="20"/>
      <c r="N38" s="20"/>
      <c r="O38" s="20"/>
      <c r="P38" s="20"/>
      <c r="Q38" s="20"/>
      <c r="R38" s="20"/>
      <c r="S38" s="20"/>
      <c r="T38" s="20"/>
      <c r="U38" s="20"/>
      <c r="V38" s="20"/>
      <c r="W38" s="20"/>
      <c r="X38" s="20"/>
      <c r="Y38" s="20"/>
      <c r="Z38" s="174"/>
      <c r="AA38" s="174"/>
      <c r="AB38" s="174"/>
      <c r="AC38" s="174"/>
      <c r="AD38" s="174"/>
      <c r="AE38" s="174"/>
      <c r="AF38" s="174"/>
      <c r="AG38" s="174"/>
      <c r="AH38" s="174"/>
      <c r="AI38" s="174"/>
      <c r="AJ38" s="174"/>
      <c r="AK38" s="174"/>
      <c r="AL38" s="174"/>
      <c r="AM38" s="174"/>
      <c r="AN38" s="174"/>
      <c r="AO38" s="174"/>
      <c r="AP38" s="175">
        <v>0.4536</v>
      </c>
      <c r="AQ38" s="175">
        <v>0.46750000000000003</v>
      </c>
      <c r="AR38" s="175">
        <v>0.45519999999999999</v>
      </c>
      <c r="AS38" s="175">
        <v>0.44779999999999998</v>
      </c>
      <c r="AT38" s="175">
        <v>0.44869999999999999</v>
      </c>
      <c r="AU38" s="175">
        <v>0.46110000000000001</v>
      </c>
      <c r="AV38" s="175">
        <v>0.44540000000000002</v>
      </c>
      <c r="AW38" s="175">
        <v>0.439</v>
      </c>
      <c r="AX38" s="175">
        <v>0.43830000000000002</v>
      </c>
      <c r="AY38" s="175">
        <v>0.43990000000000001</v>
      </c>
      <c r="AZ38" s="175">
        <v>0.42330000000000001</v>
      </c>
      <c r="BA38" s="175">
        <v>0.42199999999999999</v>
      </c>
      <c r="BB38" s="175">
        <v>0.41749999999999998</v>
      </c>
      <c r="BC38" s="175">
        <v>0.42009999999999997</v>
      </c>
      <c r="BD38" s="175">
        <v>0.40379999999999999</v>
      </c>
      <c r="BE38" s="175">
        <v>0.41310000000000002</v>
      </c>
      <c r="BF38" s="175">
        <v>0.41270000000000001</v>
      </c>
      <c r="BG38" s="175">
        <v>0.41249999999999998</v>
      </c>
      <c r="BH38" s="175">
        <v>0.40260000000000001</v>
      </c>
      <c r="BI38" s="175">
        <v>0.40339999999999998</v>
      </c>
      <c r="BJ38" s="175">
        <v>0.40498598290688448</v>
      </c>
      <c r="BK38" s="175">
        <v>0.41857392296957613</v>
      </c>
      <c r="BL38" s="175">
        <v>0.39232786320837626</v>
      </c>
      <c r="BM38" s="175">
        <v>0.38517783894210561</v>
      </c>
      <c r="BN38" s="175">
        <v>0.37667076669006344</v>
      </c>
      <c r="BO38" s="175">
        <v>0.35955274426519179</v>
      </c>
      <c r="BP38" s="175">
        <v>0.35072178937128329</v>
      </c>
      <c r="BQ38" s="175">
        <v>0.3503702695605026</v>
      </c>
      <c r="BR38" s="175">
        <v>0.3374526206737587</v>
      </c>
      <c r="BS38" s="175">
        <v>0.33685030629000751</v>
      </c>
      <c r="BT38" s="175">
        <v>0.32759783566600192</v>
      </c>
      <c r="BU38" s="175">
        <v>0.33412774804876849</v>
      </c>
      <c r="BV38" s="175">
        <v>0.34010000000000001</v>
      </c>
      <c r="BW38" s="161">
        <v>0.33900000000000002</v>
      </c>
      <c r="BX38" s="162">
        <v>0.32900000000000001</v>
      </c>
      <c r="BY38" s="162">
        <v>0.32200000000000001</v>
      </c>
      <c r="BZ38" s="162">
        <v>0.32379999999999998</v>
      </c>
      <c r="CA38" s="86">
        <v>0.32641925709416947</v>
      </c>
      <c r="CB38" s="86">
        <v>0.34273803988416501</v>
      </c>
      <c r="CC38" s="86">
        <v>0.34068332751901298</v>
      </c>
      <c r="CD38" s="86">
        <v>0.329941956823458</v>
      </c>
      <c r="CE38" s="86">
        <v>0.33822724052903802</v>
      </c>
      <c r="CF38" s="86">
        <v>0.33029999999999998</v>
      </c>
      <c r="CG38" s="86">
        <v>0.31900000000000001</v>
      </c>
      <c r="CH38" s="86">
        <v>0.32969999999999999</v>
      </c>
      <c r="CI38" s="89">
        <v>0.35580000000000001</v>
      </c>
    </row>
    <row r="39" spans="1:87" ht="15.65" customHeight="1">
      <c r="A39" s="5" t="s">
        <v>130</v>
      </c>
      <c r="B39" s="5"/>
      <c r="C39" s="5"/>
      <c r="D39" s="5"/>
      <c r="E39" s="5"/>
      <c r="F39" s="5"/>
      <c r="G39" s="5"/>
      <c r="H39" s="5"/>
      <c r="I39" s="5"/>
      <c r="J39" s="5"/>
      <c r="K39" s="5"/>
      <c r="L39" s="5"/>
      <c r="M39" s="5"/>
      <c r="N39" s="5"/>
      <c r="O39" s="5"/>
      <c r="P39" s="5"/>
      <c r="Q39" s="5"/>
      <c r="R39" s="5"/>
      <c r="S39" s="5"/>
      <c r="T39" s="5"/>
      <c r="U39" s="5"/>
      <c r="V39" s="5"/>
      <c r="W39" s="5"/>
      <c r="X39" s="5"/>
      <c r="Y39" s="5"/>
      <c r="Z39" s="170"/>
      <c r="AA39" s="170"/>
      <c r="AB39" s="170"/>
      <c r="AC39" s="170"/>
      <c r="AD39" s="170"/>
      <c r="AE39" s="170"/>
      <c r="AF39" s="170"/>
      <c r="AG39" s="170"/>
      <c r="AH39" s="170"/>
      <c r="AI39" s="170"/>
      <c r="AJ39" s="170"/>
      <c r="AK39" s="170"/>
      <c r="AL39" s="170"/>
      <c r="AM39" s="170"/>
      <c r="AN39" s="170"/>
      <c r="AO39" s="170"/>
      <c r="AP39" s="175">
        <v>0.14499999999999999</v>
      </c>
      <c r="AQ39" s="175">
        <v>0.14330000000000001</v>
      </c>
      <c r="AR39" s="175">
        <v>0.14430000000000001</v>
      </c>
      <c r="AS39" s="175">
        <v>0.1464</v>
      </c>
      <c r="AT39" s="175">
        <v>0.14710000000000001</v>
      </c>
      <c r="AU39" s="175">
        <v>0.14319999999999999</v>
      </c>
      <c r="AV39" s="175">
        <v>0.14910000000000001</v>
      </c>
      <c r="AW39" s="175">
        <v>0.1484</v>
      </c>
      <c r="AX39" s="175">
        <v>0.14729999999999999</v>
      </c>
      <c r="AY39" s="175">
        <v>0.14849999999999999</v>
      </c>
      <c r="AZ39" s="175">
        <v>0.1573</v>
      </c>
      <c r="BA39" s="175">
        <v>0.1578</v>
      </c>
      <c r="BB39" s="175">
        <v>0.15939999999999999</v>
      </c>
      <c r="BC39" s="175">
        <v>0.157</v>
      </c>
      <c r="BD39" s="175">
        <v>0.16400000000000001</v>
      </c>
      <c r="BE39" s="175">
        <v>0.1618</v>
      </c>
      <c r="BF39" s="175">
        <v>0.17030000000000001</v>
      </c>
      <c r="BG39" s="175">
        <v>0.16900000000000001</v>
      </c>
      <c r="BH39" s="175">
        <v>0.1694</v>
      </c>
      <c r="BI39" s="175">
        <v>0.17280000000000001</v>
      </c>
      <c r="BJ39" s="175">
        <v>0.17696072501432389</v>
      </c>
      <c r="BK39" s="175">
        <v>0.17388237038036689</v>
      </c>
      <c r="BL39" s="175">
        <v>0.17796221817920441</v>
      </c>
      <c r="BM39" s="175">
        <v>0.1814211158672325</v>
      </c>
      <c r="BN39" s="175">
        <v>0.18195208761685713</v>
      </c>
      <c r="BO39" s="175">
        <v>0.18317736922431266</v>
      </c>
      <c r="BP39" s="175">
        <v>0.19034049858680976</v>
      </c>
      <c r="BQ39" s="175">
        <v>0.19281212795488822</v>
      </c>
      <c r="BR39" s="175">
        <v>0.19521544105517702</v>
      </c>
      <c r="BS39" s="175">
        <v>0.19597005006632592</v>
      </c>
      <c r="BT39" s="175">
        <v>0.19989601574882709</v>
      </c>
      <c r="BU39" s="175">
        <v>0.19455027488762663</v>
      </c>
      <c r="BV39" s="175">
        <v>0.18720000000000001</v>
      </c>
      <c r="BW39" s="161">
        <v>0.1817</v>
      </c>
      <c r="BX39" s="162">
        <v>0.17549999999999999</v>
      </c>
      <c r="BY39" s="162">
        <v>0.17780000000000001</v>
      </c>
      <c r="BZ39" s="162">
        <v>0.1817</v>
      </c>
      <c r="CA39" s="86">
        <v>0.17628637366481778</v>
      </c>
      <c r="CB39" s="86">
        <v>0.171839917600455</v>
      </c>
      <c r="CC39" s="86">
        <v>0.16954005428414601</v>
      </c>
      <c r="CD39" s="86">
        <v>0.168671457431983</v>
      </c>
      <c r="CE39" s="86">
        <v>0.16229781555471401</v>
      </c>
      <c r="CF39" s="86">
        <v>0.16039999999999999</v>
      </c>
      <c r="CG39" s="86">
        <v>0.1653</v>
      </c>
      <c r="CH39" s="86">
        <v>0.1588</v>
      </c>
      <c r="CI39" s="89">
        <v>0.1517</v>
      </c>
    </row>
    <row r="40" spans="1:87" ht="15.65" customHeight="1">
      <c r="A40" s="5" t="s">
        <v>73</v>
      </c>
      <c r="B40" s="5"/>
      <c r="C40" s="5"/>
      <c r="D40" s="5"/>
      <c r="E40" s="5"/>
      <c r="F40" s="5"/>
      <c r="G40" s="5"/>
      <c r="H40" s="5"/>
      <c r="I40" s="5"/>
      <c r="J40" s="5"/>
      <c r="K40" s="5"/>
      <c r="L40" s="5"/>
      <c r="M40" s="5"/>
      <c r="N40" s="5"/>
      <c r="O40" s="5"/>
      <c r="P40" s="5"/>
      <c r="Q40" s="5"/>
      <c r="R40" s="5"/>
      <c r="S40" s="5"/>
      <c r="T40" s="5"/>
      <c r="U40" s="5"/>
      <c r="V40" s="5"/>
      <c r="W40" s="5"/>
      <c r="X40" s="5"/>
      <c r="Y40" s="5"/>
      <c r="Z40" s="170"/>
      <c r="AA40" s="170"/>
      <c r="AB40" s="170"/>
      <c r="AC40" s="170"/>
      <c r="AD40" s="170"/>
      <c r="AE40" s="170"/>
      <c r="AF40" s="170"/>
      <c r="AG40" s="170"/>
      <c r="AH40" s="170"/>
      <c r="AI40" s="170"/>
      <c r="AJ40" s="170"/>
      <c r="AK40" s="170"/>
      <c r="AL40" s="170"/>
      <c r="AM40" s="170"/>
      <c r="AN40" s="170"/>
      <c r="AO40" s="170"/>
      <c r="AP40" s="175">
        <v>0.13159999999999999</v>
      </c>
      <c r="AQ40" s="175">
        <v>0.1275</v>
      </c>
      <c r="AR40" s="175">
        <v>0.12870000000000001</v>
      </c>
      <c r="AS40" s="175">
        <v>0.13100000000000001</v>
      </c>
      <c r="AT40" s="175">
        <v>0.1263</v>
      </c>
      <c r="AU40" s="175">
        <v>0.1171</v>
      </c>
      <c r="AV40" s="175">
        <v>0.1215</v>
      </c>
      <c r="AW40" s="175">
        <v>0.1336</v>
      </c>
      <c r="AX40" s="175">
        <v>0.1368</v>
      </c>
      <c r="AY40" s="175">
        <v>0.13189999999999999</v>
      </c>
      <c r="AZ40" s="175">
        <v>0.13519999999999999</v>
      </c>
      <c r="BA40" s="175">
        <v>0.129</v>
      </c>
      <c r="BB40" s="175">
        <v>0.12559999999999999</v>
      </c>
      <c r="BC40" s="175">
        <v>0.13139999999999999</v>
      </c>
      <c r="BD40" s="175">
        <v>0.13089999999999999</v>
      </c>
      <c r="BE40" s="175">
        <v>0.1313</v>
      </c>
      <c r="BF40" s="175">
        <v>0.1333</v>
      </c>
      <c r="BG40" s="175">
        <v>0.13589999999999999</v>
      </c>
      <c r="BH40" s="175">
        <v>0.14169999999999999</v>
      </c>
      <c r="BI40" s="175">
        <v>0.1429</v>
      </c>
      <c r="BJ40" s="175">
        <v>0.14129349896024498</v>
      </c>
      <c r="BK40" s="175">
        <v>0.13900000000000001</v>
      </c>
      <c r="BL40" s="175">
        <v>0.14151031935202285</v>
      </c>
      <c r="BM40" s="175">
        <v>0.14325885768029131</v>
      </c>
      <c r="BN40" s="175">
        <v>0.14192108377004939</v>
      </c>
      <c r="BO40" s="175">
        <v>0.15018327047462307</v>
      </c>
      <c r="BP40" s="175">
        <v>0.1484455327480271</v>
      </c>
      <c r="BQ40" s="175">
        <v>0.14821030499456964</v>
      </c>
      <c r="BR40" s="175">
        <v>0.15362750604166811</v>
      </c>
      <c r="BS40" s="175">
        <v>0.14970629709664349</v>
      </c>
      <c r="BT40" s="175">
        <v>0.14693059012758858</v>
      </c>
      <c r="BU40" s="175">
        <v>0.15122489625697824</v>
      </c>
      <c r="BV40" s="175">
        <v>0.14699999999999999</v>
      </c>
      <c r="BW40" s="161">
        <v>0.13930000000000001</v>
      </c>
      <c r="BX40" s="162">
        <v>0.14180000000000001</v>
      </c>
      <c r="BY40" s="162">
        <v>0.15329999999999999</v>
      </c>
      <c r="BZ40" s="162">
        <v>0.14360000000000001</v>
      </c>
      <c r="CA40" s="86">
        <v>0.14648775836093508</v>
      </c>
      <c r="CB40" s="86">
        <v>0.14573234534812601</v>
      </c>
      <c r="CC40" s="86">
        <v>0.14823860245016199</v>
      </c>
      <c r="CD40" s="86">
        <v>0.15782535001884701</v>
      </c>
      <c r="CE40" s="86">
        <v>0.15466064116003</v>
      </c>
      <c r="CF40" s="86">
        <v>0.15570000000000001</v>
      </c>
      <c r="CG40" s="86">
        <v>0.1646</v>
      </c>
      <c r="CH40" s="86">
        <v>0.1656</v>
      </c>
      <c r="CI40" s="89">
        <v>0.1593</v>
      </c>
    </row>
    <row r="41" spans="1:87" ht="15.65" customHeight="1">
      <c r="A41" s="5" t="s">
        <v>14</v>
      </c>
      <c r="B41" s="5"/>
      <c r="C41" s="5"/>
      <c r="D41" s="5"/>
      <c r="E41" s="5"/>
      <c r="F41" s="5"/>
      <c r="G41" s="5"/>
      <c r="H41" s="5"/>
      <c r="I41" s="5"/>
      <c r="J41" s="5"/>
      <c r="K41" s="5"/>
      <c r="L41" s="5"/>
      <c r="M41" s="5"/>
      <c r="N41" s="5"/>
      <c r="O41" s="5"/>
      <c r="P41" s="5"/>
      <c r="Q41" s="5"/>
      <c r="R41" s="5"/>
      <c r="S41" s="5"/>
      <c r="T41" s="5"/>
      <c r="U41" s="5"/>
      <c r="V41" s="5"/>
      <c r="W41" s="5"/>
      <c r="X41" s="5"/>
      <c r="Y41" s="5"/>
      <c r="Z41" s="170"/>
      <c r="AA41" s="170"/>
      <c r="AB41" s="170"/>
      <c r="AC41" s="170"/>
      <c r="AD41" s="170"/>
      <c r="AE41" s="170"/>
      <c r="AF41" s="170"/>
      <c r="AG41" s="170"/>
      <c r="AH41" s="170"/>
      <c r="AI41" s="170"/>
      <c r="AJ41" s="170"/>
      <c r="AK41" s="170"/>
      <c r="AL41" s="170"/>
      <c r="AM41" s="170"/>
      <c r="AN41" s="170"/>
      <c r="AO41" s="170"/>
      <c r="AP41" s="175">
        <v>3.2099999999999997E-2</v>
      </c>
      <c r="AQ41" s="175">
        <v>3.44E-2</v>
      </c>
      <c r="AR41" s="175">
        <v>3.7100000000000001E-2</v>
      </c>
      <c r="AS41" s="175">
        <v>4.0399999999999998E-2</v>
      </c>
      <c r="AT41" s="175">
        <v>4.4299999999999999E-2</v>
      </c>
      <c r="AU41" s="175">
        <v>4.7600000000000003E-2</v>
      </c>
      <c r="AV41" s="175">
        <v>4.7399999999999998E-2</v>
      </c>
      <c r="AW41" s="175">
        <v>4.9399999999999999E-2</v>
      </c>
      <c r="AX41" s="175">
        <v>5.2999999999999999E-2</v>
      </c>
      <c r="AY41" s="175">
        <v>5.4399999999999997E-2</v>
      </c>
      <c r="AZ41" s="175">
        <v>5.7299999999999997E-2</v>
      </c>
      <c r="BA41" s="175">
        <v>6.0499999999999998E-2</v>
      </c>
      <c r="BB41" s="175">
        <v>6.2600000000000003E-2</v>
      </c>
      <c r="BC41" s="175">
        <v>6.3299999999999995E-2</v>
      </c>
      <c r="BD41" s="175">
        <v>6.4799999999999996E-2</v>
      </c>
      <c r="BE41" s="175">
        <v>6.6000000000000003E-2</v>
      </c>
      <c r="BF41" s="175">
        <v>6.6600000000000006E-2</v>
      </c>
      <c r="BG41" s="175">
        <v>6.8500000000000005E-2</v>
      </c>
      <c r="BH41" s="175">
        <v>6.9800000000000001E-2</v>
      </c>
      <c r="BI41" s="175">
        <v>7.0900000000000005E-2</v>
      </c>
      <c r="BJ41" s="175">
        <v>7.342504848856149E-2</v>
      </c>
      <c r="BK41" s="175">
        <v>7.2907221345861833E-2</v>
      </c>
      <c r="BL41" s="175">
        <v>7.6008930199841535E-2</v>
      </c>
      <c r="BM41" s="175">
        <v>7.718824925516754E-2</v>
      </c>
      <c r="BN41" s="175">
        <v>7.8877862846846669E-2</v>
      </c>
      <c r="BO41" s="175">
        <v>8.1820227995314077E-2</v>
      </c>
      <c r="BP41" s="175">
        <v>8.1958457337658649E-2</v>
      </c>
      <c r="BQ41" s="175">
        <v>8.2314773255064366E-2</v>
      </c>
      <c r="BR41" s="175">
        <v>8.5904902334448266E-2</v>
      </c>
      <c r="BS41" s="175">
        <v>8.7193423838480985E-2</v>
      </c>
      <c r="BT41" s="175">
        <v>8.7809565674822176E-2</v>
      </c>
      <c r="BU41" s="175">
        <v>8.4929046608924488E-2</v>
      </c>
      <c r="BV41" s="175">
        <v>8.14E-2</v>
      </c>
      <c r="BW41" s="161">
        <v>7.9600000000000004E-2</v>
      </c>
      <c r="BX41" s="162">
        <v>8.1699999999999995E-2</v>
      </c>
      <c r="BY41" s="162">
        <v>8.14E-2</v>
      </c>
      <c r="BZ41" s="162">
        <v>8.5199999999999998E-2</v>
      </c>
      <c r="CA41" s="86">
        <v>8.5829717361741983E-2</v>
      </c>
      <c r="CB41" s="86">
        <v>8.6548418535627294E-2</v>
      </c>
      <c r="CC41" s="86">
        <v>8.6167716322077204E-2</v>
      </c>
      <c r="CD41" s="86">
        <v>8.6400000000000005E-2</v>
      </c>
      <c r="CE41" s="86">
        <v>8.7863376456526504E-2</v>
      </c>
      <c r="CF41" s="86">
        <v>8.9899999999999994E-2</v>
      </c>
      <c r="CG41" s="86">
        <v>9.4799999999999995E-2</v>
      </c>
      <c r="CH41" s="86">
        <v>8.9599999999999999E-2</v>
      </c>
      <c r="CI41" s="89">
        <v>8.9300000000000004E-2</v>
      </c>
    </row>
    <row r="42" spans="1:87" ht="15.65" customHeight="1">
      <c r="A42" s="5" t="s">
        <v>427</v>
      </c>
      <c r="B42" s="5"/>
      <c r="C42" s="5"/>
      <c r="D42" s="5"/>
      <c r="E42" s="5"/>
      <c r="F42" s="5"/>
      <c r="G42" s="5"/>
      <c r="H42" s="5"/>
      <c r="I42" s="5"/>
      <c r="J42" s="5"/>
      <c r="K42" s="5"/>
      <c r="L42" s="5"/>
      <c r="M42" s="5"/>
      <c r="N42" s="5"/>
      <c r="O42" s="5"/>
      <c r="P42" s="5"/>
      <c r="Q42" s="5"/>
      <c r="R42" s="5"/>
      <c r="S42" s="5"/>
      <c r="T42" s="5"/>
      <c r="U42" s="5"/>
      <c r="V42" s="5"/>
      <c r="W42" s="5"/>
      <c r="X42" s="5"/>
      <c r="Y42" s="5"/>
      <c r="Z42" s="170"/>
      <c r="AA42" s="170"/>
      <c r="AB42" s="170"/>
      <c r="AC42" s="170"/>
      <c r="AD42" s="170"/>
      <c r="AE42" s="170"/>
      <c r="AF42" s="170"/>
      <c r="AG42" s="170"/>
      <c r="AH42" s="170"/>
      <c r="AI42" s="170"/>
      <c r="AJ42" s="170"/>
      <c r="AK42" s="170"/>
      <c r="AL42" s="170"/>
      <c r="AM42" s="170"/>
      <c r="AN42" s="170"/>
      <c r="AO42" s="170"/>
      <c r="AP42" s="175">
        <v>6.5699999999999995E-2</v>
      </c>
      <c r="AQ42" s="175">
        <v>6.3E-2</v>
      </c>
      <c r="AR42" s="175">
        <v>5.8999999999999997E-2</v>
      </c>
      <c r="AS42" s="175">
        <v>5.7299999999999997E-2</v>
      </c>
      <c r="AT42" s="175">
        <v>5.7799999999999997E-2</v>
      </c>
      <c r="AU42" s="175">
        <v>5.6899999999999999E-2</v>
      </c>
      <c r="AV42" s="175">
        <v>5.6599999999999998E-2</v>
      </c>
      <c r="AW42" s="175">
        <v>5.2999999999999999E-2</v>
      </c>
      <c r="AX42" s="175">
        <v>5.1400000000000001E-2</v>
      </c>
      <c r="AY42" s="175">
        <v>5.3199999999999997E-2</v>
      </c>
      <c r="AZ42" s="175">
        <v>5.0500000000000003E-2</v>
      </c>
      <c r="BA42" s="175">
        <v>5.0200000000000002E-2</v>
      </c>
      <c r="BB42" s="175">
        <v>4.99E-2</v>
      </c>
      <c r="BC42" s="175">
        <v>4.6699999999999998E-2</v>
      </c>
      <c r="BD42" s="175">
        <v>4.8599999999999997E-2</v>
      </c>
      <c r="BE42" s="175">
        <v>5.11E-2</v>
      </c>
      <c r="BF42" s="175">
        <v>4.8300000000000003E-2</v>
      </c>
      <c r="BG42" s="175">
        <v>4.7500000000000001E-2</v>
      </c>
      <c r="BH42" s="175">
        <v>4.3400000000000001E-2</v>
      </c>
      <c r="BI42" s="175">
        <v>4.2700000000000002E-2</v>
      </c>
      <c r="BJ42" s="175">
        <v>4.6020375462987206E-2</v>
      </c>
      <c r="BK42" s="175">
        <v>4.3619217182473281E-2</v>
      </c>
      <c r="BL42" s="175">
        <v>4.4995530755154771E-2</v>
      </c>
      <c r="BM42" s="175">
        <v>4.3637365268935906E-2</v>
      </c>
      <c r="BN42" s="175">
        <v>4.2358613777821935E-2</v>
      </c>
      <c r="BO42" s="175">
        <v>4.1649254806711285E-2</v>
      </c>
      <c r="BP42" s="175">
        <v>3.9226842122991837E-2</v>
      </c>
      <c r="BQ42" s="175">
        <v>3.7497723473411265E-2</v>
      </c>
      <c r="BR42" s="175">
        <v>3.9113039364598735E-2</v>
      </c>
      <c r="BS42" s="175">
        <v>3.8615085540115543E-2</v>
      </c>
      <c r="BT42" s="175">
        <v>4.1109784941239721E-2</v>
      </c>
      <c r="BU42" s="175">
        <v>3.9932577434636109E-2</v>
      </c>
      <c r="BV42" s="175">
        <v>3.9399999999999998E-2</v>
      </c>
      <c r="BW42" s="161">
        <v>3.49E-2</v>
      </c>
      <c r="BX42" s="162">
        <v>3.5499999999999997E-2</v>
      </c>
      <c r="BY42" s="162">
        <v>3.4099999999999998E-2</v>
      </c>
      <c r="BZ42" s="162">
        <v>2.4899999999999999E-2</v>
      </c>
      <c r="CA42" s="86">
        <v>2.6240950666674191E-2</v>
      </c>
      <c r="CB42" s="89">
        <v>2.9275302197524201E-2</v>
      </c>
      <c r="CC42" s="89">
        <v>2.5151410148836501E-2</v>
      </c>
      <c r="CD42" s="89">
        <v>2.88330596573191E-2</v>
      </c>
      <c r="CE42" s="89">
        <v>2.83283070460255E-2</v>
      </c>
      <c r="CF42" s="168"/>
      <c r="CG42" s="168"/>
      <c r="CH42" s="168"/>
      <c r="CI42" s="168"/>
    </row>
    <row r="43" spans="1:87" ht="15.65" customHeight="1">
      <c r="A43" s="5" t="s">
        <v>6</v>
      </c>
      <c r="B43" s="5"/>
      <c r="C43" s="5"/>
      <c r="D43" s="5"/>
      <c r="E43" s="5"/>
      <c r="F43" s="5"/>
      <c r="G43" s="5"/>
      <c r="H43" s="5"/>
      <c r="I43" s="5"/>
      <c r="J43" s="5"/>
      <c r="K43" s="5"/>
      <c r="L43" s="5"/>
      <c r="M43" s="5"/>
      <c r="N43" s="5"/>
      <c r="O43" s="5"/>
      <c r="P43" s="5"/>
      <c r="Q43" s="5"/>
      <c r="R43" s="5"/>
      <c r="S43" s="5"/>
      <c r="T43" s="5"/>
      <c r="U43" s="5"/>
      <c r="V43" s="5"/>
      <c r="W43" s="5"/>
      <c r="X43" s="5"/>
      <c r="Y43" s="5"/>
      <c r="Z43" s="170"/>
      <c r="AA43" s="170"/>
      <c r="AB43" s="170"/>
      <c r="AC43" s="170"/>
      <c r="AD43" s="170"/>
      <c r="AE43" s="170"/>
      <c r="AF43" s="170"/>
      <c r="AG43" s="170"/>
      <c r="AH43" s="170"/>
      <c r="AI43" s="170"/>
      <c r="AJ43" s="170"/>
      <c r="AK43" s="170"/>
      <c r="AL43" s="170"/>
      <c r="AM43" s="170"/>
      <c r="AN43" s="170"/>
      <c r="AO43" s="170"/>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c r="BM43" s="175"/>
      <c r="BN43" s="175"/>
      <c r="BO43" s="175"/>
      <c r="BP43" s="175"/>
      <c r="BQ43" s="175"/>
      <c r="BR43" s="168"/>
      <c r="BS43" s="168"/>
      <c r="BT43" s="168"/>
      <c r="BU43" s="168"/>
      <c r="BV43" s="168"/>
      <c r="BW43" s="161">
        <v>2.81E-2</v>
      </c>
      <c r="BX43" s="162">
        <v>2.8799999999999999E-2</v>
      </c>
      <c r="BY43" s="162">
        <v>3.1899999999999998E-2</v>
      </c>
      <c r="BZ43" s="162">
        <v>3.2599999999999997E-2</v>
      </c>
      <c r="CA43" s="86">
        <v>3.1006133515401501E-2</v>
      </c>
      <c r="CB43" s="86">
        <v>2.8605984754318001E-2</v>
      </c>
      <c r="CC43" s="86">
        <v>2.9709551500491801E-2</v>
      </c>
      <c r="CD43" s="86">
        <v>3.1363282482382598E-2</v>
      </c>
      <c r="CE43" s="86">
        <v>3.0469632900662499E-2</v>
      </c>
      <c r="CF43" s="86">
        <v>3.1E-2</v>
      </c>
      <c r="CG43" s="86">
        <v>0.03</v>
      </c>
      <c r="CH43" s="86">
        <v>2.8000000000000001E-2</v>
      </c>
      <c r="CI43" s="89">
        <v>3.0599999999999999E-2</v>
      </c>
    </row>
    <row r="44" spans="1:87" ht="15.65" customHeight="1">
      <c r="A44" s="5" t="s">
        <v>428</v>
      </c>
      <c r="B44" s="5"/>
      <c r="C44" s="5"/>
      <c r="D44" s="5"/>
      <c r="E44" s="5"/>
      <c r="F44" s="5"/>
      <c r="G44" s="5"/>
      <c r="H44" s="5"/>
      <c r="I44" s="5"/>
      <c r="J44" s="5"/>
      <c r="K44" s="5"/>
      <c r="L44" s="5"/>
      <c r="M44" s="5"/>
      <c r="N44" s="5"/>
      <c r="O44" s="5"/>
      <c r="P44" s="5"/>
      <c r="Q44" s="5"/>
      <c r="R44" s="5"/>
      <c r="S44" s="5"/>
      <c r="T44" s="5"/>
      <c r="U44" s="5"/>
      <c r="V44" s="5"/>
      <c r="W44" s="5"/>
      <c r="X44" s="5"/>
      <c r="Y44" s="5"/>
      <c r="Z44" s="170"/>
      <c r="AA44" s="170"/>
      <c r="AB44" s="170"/>
      <c r="AC44" s="170"/>
      <c r="AD44" s="170"/>
      <c r="AE44" s="170"/>
      <c r="AF44" s="170"/>
      <c r="AG44" s="170"/>
      <c r="AH44" s="170"/>
      <c r="AI44" s="170"/>
      <c r="AJ44" s="170"/>
      <c r="AK44" s="170"/>
      <c r="AL44" s="170"/>
      <c r="AM44" s="170"/>
      <c r="AN44" s="170"/>
      <c r="AO44" s="170"/>
      <c r="AP44" s="175">
        <v>2.0500000000000001E-2</v>
      </c>
      <c r="AQ44" s="175">
        <v>0</v>
      </c>
      <c r="AR44" s="175">
        <v>2.1999999999999999E-2</v>
      </c>
      <c r="AS44" s="175">
        <v>2.0899999999999998E-2</v>
      </c>
      <c r="AT44" s="175">
        <v>2.0199999999999999E-2</v>
      </c>
      <c r="AU44" s="175">
        <v>0</v>
      </c>
      <c r="AV44" s="175">
        <v>0</v>
      </c>
      <c r="AW44" s="175">
        <v>0</v>
      </c>
      <c r="AX44" s="175">
        <v>0</v>
      </c>
      <c r="AY44" s="175">
        <v>0</v>
      </c>
      <c r="AZ44" s="175">
        <v>0</v>
      </c>
      <c r="BA44" s="175">
        <v>0</v>
      </c>
      <c r="BB44" s="175">
        <v>0</v>
      </c>
      <c r="BC44" s="175">
        <v>0</v>
      </c>
      <c r="BD44" s="175">
        <v>0</v>
      </c>
      <c r="BE44" s="175">
        <v>0</v>
      </c>
      <c r="BF44" s="175">
        <v>0</v>
      </c>
      <c r="BG44" s="175">
        <v>0</v>
      </c>
      <c r="BH44" s="175">
        <v>0</v>
      </c>
      <c r="BI44" s="175">
        <v>0</v>
      </c>
      <c r="BJ44" s="175">
        <v>0</v>
      </c>
      <c r="BK44" s="175">
        <v>0</v>
      </c>
      <c r="BL44" s="175">
        <v>0</v>
      </c>
      <c r="BM44" s="175">
        <v>0</v>
      </c>
      <c r="BN44" s="175">
        <v>0</v>
      </c>
      <c r="BO44" s="175">
        <v>0</v>
      </c>
      <c r="BP44" s="175">
        <v>2.1258617514680687E-2</v>
      </c>
      <c r="BQ44" s="175">
        <v>2.3151706161028636E-2</v>
      </c>
      <c r="BR44" s="175">
        <v>2.4876847465937421E-2</v>
      </c>
      <c r="BS44" s="175">
        <v>2.7178480949698779E-2</v>
      </c>
      <c r="BT44" s="175">
        <v>2.5916157727927751E-2</v>
      </c>
      <c r="BU44" s="175">
        <v>2.4594436074562478E-2</v>
      </c>
      <c r="BV44" s="175">
        <v>2.6200000000000001E-2</v>
      </c>
      <c r="BW44" s="161">
        <v>2.5700000000000001E-2</v>
      </c>
      <c r="BX44" s="162">
        <v>2.7199999999999998E-2</v>
      </c>
      <c r="BY44" s="162">
        <v>2.7400000000000001E-2</v>
      </c>
      <c r="BZ44" s="162">
        <v>2.86E-2</v>
      </c>
      <c r="CA44" s="86">
        <v>2.9589838790676153E-2</v>
      </c>
      <c r="CB44" s="86">
        <v>2.90335654174101E-2</v>
      </c>
      <c r="CC44" s="86">
        <v>2.9186318675986998E-2</v>
      </c>
      <c r="CD44" s="86">
        <v>3.1363282482382598E-2</v>
      </c>
      <c r="CE44" s="86">
        <v>3.0246644080193199E-2</v>
      </c>
      <c r="CF44" s="86">
        <v>3.04E-2</v>
      </c>
      <c r="CG44" s="86">
        <v>3.2399999999999998E-2</v>
      </c>
      <c r="CH44" s="86">
        <v>3.2000000000000001E-2</v>
      </c>
      <c r="CI44" s="89">
        <v>2.9499999999999998E-2</v>
      </c>
    </row>
    <row r="45" spans="1:87" ht="15.65" customHeight="1">
      <c r="A45" s="5" t="s">
        <v>50</v>
      </c>
      <c r="B45" s="5"/>
      <c r="C45" s="5"/>
      <c r="D45" s="5"/>
      <c r="E45" s="5"/>
      <c r="F45" s="5"/>
      <c r="G45" s="5"/>
      <c r="H45" s="5"/>
      <c r="I45" s="5"/>
      <c r="J45" s="5"/>
      <c r="K45" s="5"/>
      <c r="L45" s="5"/>
      <c r="M45" s="5"/>
      <c r="N45" s="5"/>
      <c r="O45" s="5"/>
      <c r="P45" s="5"/>
      <c r="Q45" s="5"/>
      <c r="R45" s="5"/>
      <c r="S45" s="5"/>
      <c r="T45" s="5"/>
      <c r="U45" s="5"/>
      <c r="V45" s="5"/>
      <c r="W45" s="5"/>
      <c r="X45" s="5"/>
      <c r="Y45" s="5"/>
      <c r="Z45" s="170"/>
      <c r="AA45" s="170"/>
      <c r="AB45" s="170"/>
      <c r="AC45" s="170"/>
      <c r="AD45" s="170"/>
      <c r="AE45" s="170"/>
      <c r="AF45" s="170"/>
      <c r="AG45" s="170"/>
      <c r="AH45" s="170"/>
      <c r="AI45" s="170"/>
      <c r="AJ45" s="170"/>
      <c r="AK45" s="170"/>
      <c r="AL45" s="170"/>
      <c r="AM45" s="170"/>
      <c r="AN45" s="170"/>
      <c r="AO45" s="170"/>
      <c r="AP45" s="214">
        <v>2.0199999999999999E-2</v>
      </c>
      <c r="AQ45" s="214">
        <v>2.1299999999999999E-2</v>
      </c>
      <c r="AR45" s="214">
        <v>2.1999999999999999E-2</v>
      </c>
      <c r="AS45" s="214">
        <v>2.2100000000000002E-2</v>
      </c>
      <c r="AT45" s="214">
        <v>2.24E-2</v>
      </c>
      <c r="AU45" s="214">
        <v>2.29E-2</v>
      </c>
      <c r="AV45" s="214">
        <v>0</v>
      </c>
      <c r="AW45" s="214">
        <v>0</v>
      </c>
      <c r="AX45" s="214">
        <v>2.0299999999999999E-2</v>
      </c>
      <c r="AY45" s="214">
        <v>1.9800000000000002E-2</v>
      </c>
      <c r="AZ45" s="214">
        <v>2.12E-2</v>
      </c>
      <c r="BA45" s="214">
        <v>2.1399999999999999E-2</v>
      </c>
      <c r="BB45" s="214">
        <v>2.07E-2</v>
      </c>
      <c r="BC45" s="214">
        <v>2.12E-2</v>
      </c>
      <c r="BD45" s="214">
        <v>2.41E-2</v>
      </c>
      <c r="BE45" s="214">
        <v>2.3800000000000002E-2</v>
      </c>
      <c r="BF45" s="214">
        <v>2.3699999999999999E-2</v>
      </c>
      <c r="BG45" s="214">
        <v>2.29E-2</v>
      </c>
      <c r="BH45" s="214">
        <v>2.5000000000000001E-2</v>
      </c>
      <c r="BI45" s="214">
        <v>2.4899999999999999E-2</v>
      </c>
      <c r="BJ45" s="214">
        <v>2.6757492803960656E-2</v>
      </c>
      <c r="BK45" s="214">
        <v>1.7291652447621837E-2</v>
      </c>
      <c r="BL45" s="214">
        <v>2.3782080790694195E-2</v>
      </c>
      <c r="BM45" s="214">
        <v>2.3835684223136103E-2</v>
      </c>
      <c r="BN45" s="214">
        <v>2.214104935762513E-2</v>
      </c>
      <c r="BO45" s="214">
        <v>2.3718928684340744E-2</v>
      </c>
      <c r="BP45" s="214">
        <v>2.1143339691730878E-2</v>
      </c>
      <c r="BQ45" s="214">
        <v>2.3355093012993738E-2</v>
      </c>
      <c r="BR45" s="214">
        <v>2.2218387913498092E-2</v>
      </c>
      <c r="BS45" s="214">
        <v>2.1277828764457173E-2</v>
      </c>
      <c r="BT45" s="168"/>
      <c r="BU45" s="214">
        <v>2.5240287811171169E-2</v>
      </c>
      <c r="BV45" s="214">
        <v>2.2100000000000002E-2</v>
      </c>
      <c r="BW45" s="161">
        <v>2.1899999999999999E-2</v>
      </c>
      <c r="BX45" s="161">
        <v>2.1000000000000001E-2</v>
      </c>
      <c r="BY45" s="168"/>
      <c r="BZ45" s="168"/>
      <c r="CA45" s="168"/>
      <c r="CB45" s="168"/>
      <c r="CC45" s="168"/>
      <c r="CD45" s="168"/>
      <c r="CE45" s="168"/>
      <c r="CF45" s="168"/>
      <c r="CG45" s="168"/>
      <c r="CH45" s="168"/>
      <c r="CI45" s="168"/>
    </row>
    <row r="46" spans="1:87" ht="15.65" customHeight="1">
      <c r="A46" s="5" t="s">
        <v>42</v>
      </c>
      <c r="B46" s="5"/>
      <c r="C46" s="5"/>
      <c r="D46" s="5"/>
      <c r="E46" s="5"/>
      <c r="F46" s="5"/>
      <c r="G46" s="5"/>
      <c r="H46" s="5"/>
      <c r="I46" s="5"/>
      <c r="J46" s="5"/>
      <c r="K46" s="5"/>
      <c r="L46" s="5"/>
      <c r="M46" s="5"/>
      <c r="N46" s="5"/>
      <c r="O46" s="5"/>
      <c r="P46" s="5"/>
      <c r="Q46" s="5"/>
      <c r="R46" s="5"/>
      <c r="S46" s="5"/>
      <c r="T46" s="5"/>
      <c r="U46" s="5"/>
      <c r="V46" s="5"/>
      <c r="W46" s="5"/>
      <c r="X46" s="5"/>
      <c r="Y46" s="5"/>
      <c r="Z46" s="170"/>
      <c r="AA46" s="170"/>
      <c r="AB46" s="170"/>
      <c r="AC46" s="170"/>
      <c r="AD46" s="170"/>
      <c r="AE46" s="170"/>
      <c r="AF46" s="170"/>
      <c r="AG46" s="170"/>
      <c r="AH46" s="170"/>
      <c r="AI46" s="170"/>
      <c r="AJ46" s="170"/>
      <c r="AK46" s="170"/>
      <c r="AL46" s="170"/>
      <c r="AM46" s="170"/>
      <c r="AN46" s="170"/>
      <c r="AO46" s="170"/>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c r="BM46" s="175"/>
      <c r="BN46" s="175"/>
      <c r="BO46" s="175"/>
      <c r="BP46" s="175"/>
      <c r="BQ46" s="175"/>
      <c r="BR46" s="168"/>
      <c r="BS46" s="168"/>
      <c r="BT46" s="168"/>
      <c r="BU46" s="168"/>
      <c r="BV46" s="175">
        <v>2.0799999999999999E-2</v>
      </c>
      <c r="BW46" s="168"/>
      <c r="BX46" s="168"/>
      <c r="BY46" s="168"/>
      <c r="BZ46" s="168"/>
      <c r="CA46" s="168"/>
      <c r="CB46" s="168"/>
      <c r="CC46" s="168"/>
      <c r="CD46" s="168"/>
      <c r="CE46" s="168"/>
      <c r="CF46" s="168"/>
      <c r="CG46" s="168"/>
      <c r="CH46" s="89">
        <v>2.18E-2</v>
      </c>
      <c r="CI46" s="89">
        <v>2.0799999999999999E-2</v>
      </c>
    </row>
    <row r="47" spans="1:87" ht="15.65" customHeight="1">
      <c r="A47" s="5" t="s">
        <v>126</v>
      </c>
      <c r="B47" s="5"/>
      <c r="C47" s="5"/>
      <c r="D47" s="5"/>
      <c r="E47" s="5"/>
      <c r="F47" s="5"/>
      <c r="G47" s="5"/>
      <c r="H47" s="5"/>
      <c r="I47" s="5"/>
      <c r="J47" s="5"/>
      <c r="K47" s="5"/>
      <c r="L47" s="5"/>
      <c r="M47" s="5"/>
      <c r="N47" s="5"/>
      <c r="O47" s="5"/>
      <c r="P47" s="5"/>
      <c r="Q47" s="5"/>
      <c r="R47" s="5"/>
      <c r="S47" s="5"/>
      <c r="T47" s="5"/>
      <c r="U47" s="5"/>
      <c r="V47" s="5"/>
      <c r="W47" s="5"/>
      <c r="X47" s="5"/>
      <c r="Y47" s="5"/>
      <c r="Z47" s="170"/>
      <c r="AA47" s="170"/>
      <c r="AB47" s="170"/>
      <c r="AC47" s="170"/>
      <c r="AD47" s="170"/>
      <c r="AE47" s="170"/>
      <c r="AF47" s="170"/>
      <c r="AG47" s="170"/>
      <c r="AH47" s="170"/>
      <c r="AI47" s="170"/>
      <c r="AJ47" s="170"/>
      <c r="AK47" s="170"/>
      <c r="AL47" s="170"/>
      <c r="AM47" s="170"/>
      <c r="AN47" s="170"/>
      <c r="AO47" s="170"/>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c r="BM47" s="175"/>
      <c r="BN47" s="175"/>
      <c r="BO47" s="175"/>
      <c r="BP47" s="175"/>
      <c r="BQ47" s="175"/>
      <c r="BR47" s="168"/>
      <c r="BS47" s="168"/>
      <c r="BT47" s="168"/>
      <c r="BU47" s="168"/>
      <c r="BV47" s="168"/>
      <c r="BW47" s="168"/>
      <c r="BX47" s="168"/>
      <c r="BY47" s="168"/>
      <c r="BZ47" s="168"/>
      <c r="CA47" s="168"/>
      <c r="CB47" s="168"/>
      <c r="CC47" s="168"/>
      <c r="CD47" s="168"/>
      <c r="CE47" s="168"/>
      <c r="CF47" s="168"/>
      <c r="CG47" s="168"/>
      <c r="CH47" s="168"/>
      <c r="CI47" s="168"/>
    </row>
    <row r="48" spans="1:87" ht="15.65" customHeight="1">
      <c r="A48" s="5" t="s">
        <v>429</v>
      </c>
      <c r="B48" s="5"/>
      <c r="C48" s="5"/>
      <c r="D48" s="5"/>
      <c r="E48" s="5"/>
      <c r="F48" s="5"/>
      <c r="G48" s="5"/>
      <c r="H48" s="5"/>
      <c r="I48" s="5"/>
      <c r="J48" s="5"/>
      <c r="K48" s="5"/>
      <c r="L48" s="5"/>
      <c r="M48" s="5"/>
      <c r="N48" s="5"/>
      <c r="O48" s="5"/>
      <c r="P48" s="5"/>
      <c r="Q48" s="5"/>
      <c r="R48" s="5"/>
      <c r="S48" s="5"/>
      <c r="T48" s="5"/>
      <c r="U48" s="5"/>
      <c r="V48" s="5"/>
      <c r="W48" s="5"/>
      <c r="X48" s="5"/>
      <c r="Y48" s="5"/>
      <c r="Z48" s="170"/>
      <c r="AA48" s="170"/>
      <c r="AB48" s="170"/>
      <c r="AC48" s="170"/>
      <c r="AD48" s="170"/>
      <c r="AE48" s="170"/>
      <c r="AF48" s="170"/>
      <c r="AG48" s="170"/>
      <c r="AH48" s="170"/>
      <c r="AI48" s="170"/>
      <c r="AJ48" s="170"/>
      <c r="AK48" s="170"/>
      <c r="AL48" s="170"/>
      <c r="AM48" s="170"/>
      <c r="AN48" s="170"/>
      <c r="AO48" s="170"/>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c r="BN48" s="175"/>
      <c r="BO48" s="175"/>
      <c r="BP48" s="175"/>
      <c r="BQ48" s="175"/>
      <c r="BR48" s="175">
        <v>2.0323754064994978E-2</v>
      </c>
      <c r="BS48" s="175">
        <v>2.1440640174328524E-2</v>
      </c>
      <c r="BT48" s="175">
        <v>2.1378647541752813E-2</v>
      </c>
      <c r="BU48" s="175">
        <v>2.0340864007426723E-2</v>
      </c>
      <c r="BV48" s="175">
        <v>2.01E-2</v>
      </c>
      <c r="BW48" s="168"/>
      <c r="BX48" s="168"/>
      <c r="BY48" s="168"/>
      <c r="BZ48" s="168"/>
      <c r="CA48" s="168"/>
      <c r="CB48" s="168"/>
      <c r="CC48" s="168"/>
      <c r="CD48" s="168"/>
      <c r="CE48" s="168"/>
      <c r="CF48" s="168"/>
      <c r="CG48" s="168"/>
      <c r="CH48" s="168"/>
      <c r="CI48" s="168"/>
    </row>
    <row r="49" spans="1:87" ht="15.65" customHeight="1">
      <c r="A49" s="5" t="s">
        <v>179</v>
      </c>
      <c r="B49" s="5"/>
      <c r="C49" s="5"/>
      <c r="D49" s="5"/>
      <c r="E49" s="5"/>
      <c r="F49" s="5"/>
      <c r="G49" s="5"/>
      <c r="H49" s="5"/>
      <c r="I49" s="5"/>
      <c r="J49" s="5"/>
      <c r="K49" s="5"/>
      <c r="L49" s="5"/>
      <c r="M49" s="5"/>
      <c r="N49" s="5"/>
      <c r="O49" s="5"/>
      <c r="P49" s="5"/>
      <c r="Q49" s="5"/>
      <c r="R49" s="5"/>
      <c r="S49" s="5"/>
      <c r="T49" s="5"/>
      <c r="U49" s="5"/>
      <c r="V49" s="5"/>
      <c r="W49" s="5"/>
      <c r="X49" s="5"/>
      <c r="Y49" s="5"/>
      <c r="Z49" s="170"/>
      <c r="AA49" s="170"/>
      <c r="AB49" s="170"/>
      <c r="AC49" s="170"/>
      <c r="AD49" s="170"/>
      <c r="AE49" s="170"/>
      <c r="AF49" s="170"/>
      <c r="AG49" s="170"/>
      <c r="AH49" s="170"/>
      <c r="AI49" s="170"/>
      <c r="AJ49" s="170"/>
      <c r="AK49" s="170"/>
      <c r="AL49" s="170"/>
      <c r="AM49" s="170"/>
      <c r="AN49" s="170"/>
      <c r="AO49" s="170"/>
      <c r="AP49" s="175">
        <v>0</v>
      </c>
      <c r="AQ49" s="175">
        <v>0</v>
      </c>
      <c r="AR49" s="175">
        <v>0</v>
      </c>
      <c r="AS49" s="175">
        <v>0</v>
      </c>
      <c r="AT49" s="175">
        <v>0</v>
      </c>
      <c r="AU49" s="175">
        <v>0</v>
      </c>
      <c r="AV49" s="175">
        <v>0</v>
      </c>
      <c r="AW49" s="175">
        <v>0</v>
      </c>
      <c r="AX49" s="175">
        <v>0</v>
      </c>
      <c r="AY49" s="175">
        <v>0</v>
      </c>
      <c r="AZ49" s="175">
        <v>0</v>
      </c>
      <c r="BA49" s="175">
        <v>0</v>
      </c>
      <c r="BB49" s="175">
        <v>0</v>
      </c>
      <c r="BC49" s="175">
        <v>0</v>
      </c>
      <c r="BD49" s="175">
        <v>0</v>
      </c>
      <c r="BE49" s="175">
        <v>1.9699999999999999E-2</v>
      </c>
      <c r="BF49" s="175">
        <v>0</v>
      </c>
      <c r="BG49" s="175">
        <v>0</v>
      </c>
      <c r="BH49" s="175">
        <v>0</v>
      </c>
      <c r="BI49" s="175">
        <v>0</v>
      </c>
      <c r="BJ49" s="175"/>
      <c r="BK49" s="175"/>
      <c r="BL49" s="175"/>
      <c r="BM49" s="175"/>
      <c r="BN49" s="175"/>
      <c r="BO49" s="175">
        <v>1.9947213180546517E-2</v>
      </c>
      <c r="BP49" s="175"/>
      <c r="BQ49" s="175"/>
      <c r="BR49" s="168"/>
      <c r="BS49" s="168"/>
      <c r="BT49" s="168"/>
      <c r="BU49" s="168"/>
      <c r="BV49" s="168"/>
      <c r="BW49" s="168"/>
      <c r="BX49" s="168"/>
      <c r="BY49" s="168"/>
      <c r="BZ49" s="168"/>
      <c r="CA49" s="168"/>
      <c r="CB49" s="168"/>
      <c r="CC49" s="168"/>
      <c r="CD49" s="168"/>
      <c r="CE49" s="168"/>
      <c r="CF49" s="168"/>
      <c r="CG49" s="168"/>
      <c r="CH49" s="168"/>
      <c r="CI49" s="168"/>
    </row>
    <row r="50" spans="1:87" ht="15.65" customHeight="1">
      <c r="A50" s="5" t="s">
        <v>430</v>
      </c>
      <c r="B50" s="5"/>
      <c r="C50" s="5"/>
      <c r="D50" s="5"/>
      <c r="E50" s="5"/>
      <c r="F50" s="5"/>
      <c r="G50" s="5"/>
      <c r="H50" s="5"/>
      <c r="I50" s="5"/>
      <c r="J50" s="5"/>
      <c r="K50" s="5"/>
      <c r="L50" s="5"/>
      <c r="M50" s="5"/>
      <c r="N50" s="5"/>
      <c r="O50" s="5"/>
      <c r="P50" s="5"/>
      <c r="Q50" s="5"/>
      <c r="R50" s="5"/>
      <c r="S50" s="5"/>
      <c r="T50" s="5"/>
      <c r="U50" s="5"/>
      <c r="V50" s="5"/>
      <c r="W50" s="5"/>
      <c r="X50" s="5"/>
      <c r="Y50" s="5"/>
      <c r="Z50" s="170"/>
      <c r="AA50" s="170"/>
      <c r="AB50" s="170"/>
      <c r="AC50" s="170"/>
      <c r="AD50" s="170"/>
      <c r="AE50" s="170"/>
      <c r="AF50" s="170"/>
      <c r="AG50" s="170"/>
      <c r="AH50" s="170"/>
      <c r="AI50" s="170"/>
      <c r="AJ50" s="170"/>
      <c r="AK50" s="170"/>
      <c r="AL50" s="170"/>
      <c r="AM50" s="170"/>
      <c r="AN50" s="170"/>
      <c r="AO50" s="170"/>
      <c r="AP50" s="175">
        <v>2.4199999999999999E-2</v>
      </c>
      <c r="AQ50" s="175">
        <v>2.3099999999999999E-2</v>
      </c>
      <c r="AR50" s="175">
        <v>2.29E-2</v>
      </c>
      <c r="AS50" s="175">
        <v>2.3300000000000001E-2</v>
      </c>
      <c r="AT50" s="175">
        <v>2.24E-2</v>
      </c>
      <c r="AU50" s="175">
        <v>2.1299999999999999E-2</v>
      </c>
      <c r="AV50" s="175">
        <v>2.1299999999999999E-2</v>
      </c>
      <c r="AW50" s="175">
        <v>2.1000000000000001E-2</v>
      </c>
      <c r="AX50" s="175">
        <v>2.06E-2</v>
      </c>
      <c r="AY50" s="175">
        <v>0</v>
      </c>
      <c r="AZ50" s="175">
        <v>0</v>
      </c>
      <c r="BA50" s="175">
        <v>0</v>
      </c>
      <c r="BB50" s="175">
        <v>0</v>
      </c>
      <c r="BC50" s="175">
        <v>0</v>
      </c>
      <c r="BD50" s="175">
        <v>0</v>
      </c>
      <c r="BE50" s="175">
        <v>0</v>
      </c>
      <c r="BF50" s="175">
        <v>0</v>
      </c>
      <c r="BG50" s="175">
        <v>0</v>
      </c>
      <c r="BH50" s="175">
        <v>0</v>
      </c>
      <c r="BI50" s="175">
        <v>0</v>
      </c>
      <c r="BJ50" s="175"/>
      <c r="BK50" s="175"/>
      <c r="BL50" s="175"/>
      <c r="BM50" s="175"/>
      <c r="BN50" s="175"/>
      <c r="BO50" s="175"/>
      <c r="BP50" s="175"/>
      <c r="BQ50" s="175">
        <v>2.2776770626382399E-2</v>
      </c>
      <c r="BR50" s="168"/>
      <c r="BS50" s="168"/>
      <c r="BT50" s="175">
        <v>2.3323344278361979E-2</v>
      </c>
      <c r="BU50" s="168"/>
      <c r="BV50" s="168"/>
      <c r="BW50" s="168"/>
      <c r="BX50" s="168"/>
      <c r="BY50" s="168"/>
      <c r="BZ50" s="168"/>
      <c r="CA50" s="168"/>
      <c r="CB50" s="168"/>
      <c r="CC50" s="168"/>
      <c r="CD50" s="168"/>
      <c r="CE50" s="168"/>
      <c r="CF50" s="168"/>
      <c r="CG50" s="168"/>
      <c r="CH50" s="168"/>
      <c r="CI50" s="168"/>
    </row>
    <row r="51" spans="1:87">
      <c r="A51" s="5" t="s">
        <v>431</v>
      </c>
      <c r="B51" s="63"/>
      <c r="C51" s="63"/>
      <c r="D51" s="63"/>
      <c r="E51" s="63"/>
      <c r="F51" s="63"/>
      <c r="G51" s="63"/>
      <c r="H51" s="63"/>
      <c r="I51" s="63"/>
      <c r="J51" s="63"/>
      <c r="K51" s="63"/>
      <c r="L51" s="63"/>
      <c r="M51" s="63"/>
      <c r="N51" s="63"/>
      <c r="O51" s="63"/>
      <c r="P51" s="63"/>
      <c r="Q51" s="63"/>
      <c r="R51" s="63"/>
      <c r="S51" s="63"/>
      <c r="T51" s="63"/>
      <c r="U51" s="63"/>
      <c r="V51" s="63"/>
      <c r="W51" s="63"/>
      <c r="X51" s="63"/>
      <c r="Y51" s="63"/>
      <c r="Z51" s="214"/>
      <c r="AA51" s="214"/>
      <c r="AB51" s="214"/>
      <c r="AC51" s="214"/>
      <c r="AD51" s="214"/>
      <c r="AE51" s="214"/>
      <c r="AF51" s="214"/>
      <c r="AG51" s="214"/>
      <c r="AH51" s="214"/>
      <c r="AI51" s="214"/>
      <c r="AJ51" s="214"/>
      <c r="AK51" s="214"/>
      <c r="AL51" s="214"/>
      <c r="AM51" s="214"/>
      <c r="AN51" s="214"/>
      <c r="AO51" s="214"/>
      <c r="AP51" s="214">
        <v>0.10710000000000001</v>
      </c>
      <c r="AQ51" s="214">
        <v>0.11989999999999999</v>
      </c>
      <c r="AR51" s="214">
        <v>0.10879999999999995</v>
      </c>
      <c r="AS51" s="214">
        <v>0.11080000000000004</v>
      </c>
      <c r="AT51" s="214">
        <v>0.11060000000000003</v>
      </c>
      <c r="AU51" s="214">
        <v>0.12989999999999996</v>
      </c>
      <c r="AV51" s="214">
        <v>0.15870000000000001</v>
      </c>
      <c r="AW51" s="214">
        <v>0.15559999999999999</v>
      </c>
      <c r="AX51" s="214">
        <v>0.13229999999999997</v>
      </c>
      <c r="AY51" s="214">
        <v>0.15230000000000005</v>
      </c>
      <c r="AZ51" s="214">
        <v>0.15520000000000003</v>
      </c>
      <c r="BA51" s="214">
        <v>0.15910000000000007</v>
      </c>
      <c r="BB51" s="214">
        <v>0.16430000000000006</v>
      </c>
      <c r="BC51" s="214">
        <v>0.16030000000000011</v>
      </c>
      <c r="BD51" s="214">
        <v>0.16380000000000003</v>
      </c>
      <c r="BE51" s="214">
        <v>0.13300000000000001</v>
      </c>
      <c r="BF51" s="214">
        <v>0.14509999999999995</v>
      </c>
      <c r="BG51" s="214">
        <v>0.14369999999999997</v>
      </c>
      <c r="BH51" s="214">
        <v>0.14809999999999995</v>
      </c>
      <c r="BI51" s="214">
        <v>0.1424</v>
      </c>
      <c r="BJ51" s="214">
        <v>0.13055687636303726</v>
      </c>
      <c r="BK51" s="214">
        <v>0.13472561567409994</v>
      </c>
      <c r="BL51" s="214">
        <v>0.14341305751470601</v>
      </c>
      <c r="BM51" s="214">
        <v>0.14548088876313092</v>
      </c>
      <c r="BN51" s="214">
        <v>0.15607853594073628</v>
      </c>
      <c r="BO51" s="214">
        <v>0.13995099136895986</v>
      </c>
      <c r="BP51" s="214">
        <v>0.14690492262681779</v>
      </c>
      <c r="BQ51" s="214">
        <v>0.11951123096115904</v>
      </c>
      <c r="BR51" s="175">
        <v>0.12126750108591877</v>
      </c>
      <c r="BS51" s="175">
        <v>0.12176788727994214</v>
      </c>
      <c r="BT51" s="175">
        <v>0.12603805829347792</v>
      </c>
      <c r="BU51" s="175">
        <v>0.12505986886990572</v>
      </c>
      <c r="BV51" s="175">
        <v>0.11569999999999991</v>
      </c>
      <c r="BW51" s="175">
        <v>0.14979999999999993</v>
      </c>
      <c r="BX51" s="175">
        <v>0.15949999999999998</v>
      </c>
      <c r="BY51" s="175">
        <v>0.17209999999999992</v>
      </c>
      <c r="BZ51" s="175">
        <v>0.17960000000000009</v>
      </c>
      <c r="CA51" s="175">
        <v>0.17813997054558395</v>
      </c>
      <c r="CB51" s="175">
        <v>0.16622642626237449</v>
      </c>
      <c r="CC51" s="175">
        <v>0.1713230190992866</v>
      </c>
      <c r="CD51" s="175">
        <v>0.16560161110362759</v>
      </c>
      <c r="CE51" s="175">
        <v>0.16790634227281032</v>
      </c>
      <c r="CF51" s="175">
        <v>0.20230000000000004</v>
      </c>
      <c r="CG51" s="175">
        <v>0.19389999999999996</v>
      </c>
      <c r="CH51" s="175">
        <v>0.17449999999999988</v>
      </c>
      <c r="CI51" s="175">
        <v>0.16299999999999992</v>
      </c>
    </row>
    <row r="52" spans="1:87">
      <c r="A52" s="80"/>
      <c r="B52" s="80"/>
      <c r="C52" s="80"/>
      <c r="D52" s="80"/>
      <c r="E52" s="80"/>
      <c r="F52" s="80"/>
      <c r="G52" s="80"/>
      <c r="H52" s="80"/>
      <c r="I52" s="80"/>
      <c r="J52" s="80"/>
      <c r="K52" s="80"/>
      <c r="L52" s="80"/>
      <c r="M52" s="80"/>
      <c r="N52" s="80"/>
      <c r="O52" s="80"/>
      <c r="P52" s="80"/>
      <c r="Q52" s="80"/>
      <c r="R52" s="80"/>
      <c r="S52" s="80"/>
      <c r="T52" s="80"/>
      <c r="U52" s="80"/>
      <c r="V52" s="80"/>
      <c r="W52" s="80"/>
      <c r="X52" s="80"/>
      <c r="Y52" s="80"/>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64"/>
      <c r="AV52" s="164"/>
      <c r="AW52" s="164"/>
      <c r="AX52" s="164"/>
      <c r="AY52" s="164"/>
      <c r="AZ52" s="164"/>
      <c r="BA52" s="164"/>
      <c r="BB52" s="164"/>
      <c r="BC52" s="164"/>
      <c r="BD52" s="164"/>
      <c r="BE52" s="164"/>
      <c r="BF52" s="164"/>
      <c r="BG52" s="164"/>
      <c r="BH52" s="164"/>
      <c r="BI52" s="164"/>
      <c r="BJ52" s="164"/>
      <c r="BK52" s="164"/>
      <c r="BL52" s="164"/>
      <c r="BM52" s="164"/>
      <c r="BN52" s="164"/>
      <c r="BO52" s="164"/>
      <c r="BP52" s="164"/>
      <c r="BQ52" s="164"/>
      <c r="BR52" s="164"/>
      <c r="BS52" s="164"/>
      <c r="BT52" s="164"/>
      <c r="BU52" s="164"/>
      <c r="BV52" s="164"/>
      <c r="BW52" s="164"/>
      <c r="BX52" s="164"/>
      <c r="BY52" s="164"/>
      <c r="BZ52" s="164"/>
    </row>
    <row r="53" spans="1:87">
      <c r="A53" s="190" t="s">
        <v>432</v>
      </c>
      <c r="B53" s="192" t="s">
        <v>376</v>
      </c>
      <c r="C53" s="192" t="s">
        <v>377</v>
      </c>
      <c r="D53" s="192" t="s">
        <v>378</v>
      </c>
      <c r="E53" s="192" t="s">
        <v>379</v>
      </c>
      <c r="F53" s="192" t="s">
        <v>380</v>
      </c>
      <c r="G53" s="192" t="s">
        <v>381</v>
      </c>
      <c r="H53" s="192" t="s">
        <v>382</v>
      </c>
      <c r="I53" s="192" t="s">
        <v>383</v>
      </c>
      <c r="J53" s="192" t="s">
        <v>384</v>
      </c>
      <c r="K53" s="192" t="s">
        <v>385</v>
      </c>
      <c r="L53" s="192" t="s">
        <v>386</v>
      </c>
      <c r="M53" s="192" t="s">
        <v>387</v>
      </c>
      <c r="N53" s="192" t="s">
        <v>388</v>
      </c>
      <c r="O53" s="192" t="s">
        <v>389</v>
      </c>
      <c r="P53" s="192" t="s">
        <v>390</v>
      </c>
      <c r="Q53" s="192" t="s">
        <v>391</v>
      </c>
      <c r="R53" s="192" t="s">
        <v>392</v>
      </c>
      <c r="S53" s="192" t="s">
        <v>393</v>
      </c>
      <c r="T53" s="192" t="s">
        <v>394</v>
      </c>
      <c r="U53" s="192" t="s">
        <v>395</v>
      </c>
      <c r="V53" s="192" t="s">
        <v>396</v>
      </c>
      <c r="W53" s="192" t="s">
        <v>397</v>
      </c>
      <c r="X53" s="192" t="s">
        <v>398</v>
      </c>
      <c r="Y53" s="192" t="s">
        <v>399</v>
      </c>
      <c r="Z53" s="192" t="s">
        <v>290</v>
      </c>
      <c r="AA53" s="192" t="s">
        <v>291</v>
      </c>
      <c r="AB53" s="192" t="s">
        <v>292</v>
      </c>
      <c r="AC53" s="192" t="s">
        <v>293</v>
      </c>
      <c r="AD53" s="192" t="s">
        <v>294</v>
      </c>
      <c r="AE53" s="192" t="s">
        <v>295</v>
      </c>
      <c r="AF53" s="192" t="s">
        <v>296</v>
      </c>
      <c r="AG53" s="192" t="s">
        <v>297</v>
      </c>
      <c r="AH53" s="192" t="s">
        <v>298</v>
      </c>
      <c r="AI53" s="192" t="s">
        <v>299</v>
      </c>
      <c r="AJ53" s="192" t="s">
        <v>300</v>
      </c>
      <c r="AK53" s="192" t="s">
        <v>301</v>
      </c>
      <c r="AL53" s="192" t="s">
        <v>302</v>
      </c>
      <c r="AM53" s="192" t="s">
        <v>303</v>
      </c>
      <c r="AN53" s="192" t="s">
        <v>304</v>
      </c>
      <c r="AO53" s="192" t="s">
        <v>305</v>
      </c>
      <c r="AP53" s="192" t="s">
        <v>306</v>
      </c>
      <c r="AQ53" s="192" t="s">
        <v>307</v>
      </c>
      <c r="AR53" s="192" t="s">
        <v>308</v>
      </c>
      <c r="AS53" s="192" t="s">
        <v>309</v>
      </c>
      <c r="AT53" s="192" t="s">
        <v>310</v>
      </c>
      <c r="AU53" s="192" t="s">
        <v>311</v>
      </c>
      <c r="AV53" s="192" t="s">
        <v>312</v>
      </c>
      <c r="AW53" s="192" t="s">
        <v>313</v>
      </c>
      <c r="AX53" s="192" t="s">
        <v>314</v>
      </c>
      <c r="AY53" s="192" t="s">
        <v>315</v>
      </c>
      <c r="AZ53" s="192" t="s">
        <v>316</v>
      </c>
      <c r="BA53" s="192" t="s">
        <v>317</v>
      </c>
      <c r="BB53" s="192" t="s">
        <v>318</v>
      </c>
      <c r="BC53" s="192" t="s">
        <v>319</v>
      </c>
      <c r="BD53" s="192" t="s">
        <v>320</v>
      </c>
      <c r="BE53" s="192" t="s">
        <v>321</v>
      </c>
      <c r="BF53" s="192" t="s">
        <v>322</v>
      </c>
      <c r="BG53" s="192" t="s">
        <v>323</v>
      </c>
      <c r="BH53" s="192" t="s">
        <v>324</v>
      </c>
      <c r="BI53" s="192" t="s">
        <v>325</v>
      </c>
      <c r="BJ53" s="192" t="s">
        <v>326</v>
      </c>
      <c r="BK53" s="192" t="s">
        <v>327</v>
      </c>
      <c r="BL53" s="192" t="s">
        <v>328</v>
      </c>
      <c r="BM53" s="192" t="s">
        <v>329</v>
      </c>
      <c r="BN53" s="192" t="s">
        <v>330</v>
      </c>
      <c r="BO53" s="192" t="s">
        <v>331</v>
      </c>
      <c r="BP53" s="192" t="s">
        <v>332</v>
      </c>
      <c r="BQ53" s="192" t="s">
        <v>333</v>
      </c>
      <c r="BR53" s="192" t="s">
        <v>334</v>
      </c>
      <c r="BS53" s="192" t="s">
        <v>400</v>
      </c>
      <c r="BT53" s="192" t="s">
        <v>401</v>
      </c>
      <c r="BU53" s="192" t="s">
        <v>402</v>
      </c>
      <c r="BV53" s="192" t="s">
        <v>338</v>
      </c>
      <c r="BW53" s="192" t="s">
        <v>339</v>
      </c>
      <c r="BX53" s="192" t="s">
        <v>340</v>
      </c>
      <c r="BY53" s="192" t="s">
        <v>341</v>
      </c>
      <c r="BZ53" s="192" t="s">
        <v>342</v>
      </c>
      <c r="CA53" s="192" t="s">
        <v>343</v>
      </c>
      <c r="CB53" s="192" t="s">
        <v>344</v>
      </c>
      <c r="CC53" s="192" t="s">
        <v>345</v>
      </c>
      <c r="CD53" s="192" t="s">
        <v>346</v>
      </c>
      <c r="CE53" s="192" t="s">
        <v>347</v>
      </c>
      <c r="CF53" s="192" t="s">
        <v>348</v>
      </c>
      <c r="CG53" s="192" t="s">
        <v>349</v>
      </c>
      <c r="CH53" s="192" t="s">
        <v>350</v>
      </c>
      <c r="CI53" s="192" t="s">
        <v>351</v>
      </c>
    </row>
    <row r="54" spans="1:87">
      <c r="A54" s="5" t="s">
        <v>107</v>
      </c>
      <c r="B54" s="20"/>
      <c r="C54" s="20"/>
      <c r="D54" s="20"/>
      <c r="E54" s="20"/>
      <c r="F54" s="20"/>
      <c r="G54" s="20"/>
      <c r="H54" s="20"/>
      <c r="I54" s="20"/>
      <c r="J54" s="20"/>
      <c r="K54" s="20"/>
      <c r="L54" s="20"/>
      <c r="M54" s="20"/>
      <c r="N54" s="20"/>
      <c r="O54" s="20"/>
      <c r="P54" s="20"/>
      <c r="Q54" s="20"/>
      <c r="R54" s="20"/>
      <c r="S54" s="20"/>
      <c r="T54" s="20"/>
      <c r="U54" s="20"/>
      <c r="V54" s="20"/>
      <c r="W54" s="20"/>
      <c r="X54" s="20"/>
      <c r="Y54" s="20"/>
      <c r="Z54" s="174"/>
      <c r="AA54" s="174"/>
      <c r="AB54" s="174"/>
      <c r="AC54" s="174"/>
      <c r="AD54" s="174"/>
      <c r="AE54" s="174"/>
      <c r="AF54" s="174"/>
      <c r="AG54" s="174"/>
      <c r="AH54" s="174"/>
      <c r="AI54" s="174"/>
      <c r="AJ54" s="174"/>
      <c r="AK54" s="174"/>
      <c r="AL54" s="174"/>
      <c r="AM54" s="174"/>
      <c r="AN54" s="174"/>
      <c r="AO54" s="174"/>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c r="BN54" s="175"/>
      <c r="BO54" s="175"/>
      <c r="BP54" s="175"/>
      <c r="BQ54" s="175"/>
      <c r="BR54" s="175"/>
      <c r="BS54" s="175"/>
      <c r="BT54" s="175"/>
      <c r="BU54" s="214">
        <v>0.59720491600000003</v>
      </c>
      <c r="BV54" s="214">
        <v>0.52766713200000004</v>
      </c>
      <c r="BW54" s="161">
        <v>0.52979495099999996</v>
      </c>
      <c r="BX54" s="161">
        <v>0.52548768800000001</v>
      </c>
      <c r="BY54" s="161">
        <v>0.53901535599999995</v>
      </c>
      <c r="BZ54" s="161">
        <v>0.49957062600000002</v>
      </c>
      <c r="CA54" s="86">
        <v>0.49750569500000003</v>
      </c>
      <c r="CB54" s="86">
        <v>0.49736150299999998</v>
      </c>
      <c r="CC54" s="86">
        <v>0.55866704499999997</v>
      </c>
      <c r="CD54" s="86">
        <v>0.50225427199999995</v>
      </c>
      <c r="CE54" s="86">
        <v>0.49659852599999998</v>
      </c>
      <c r="CF54" s="86">
        <v>0.48387592600000001</v>
      </c>
      <c r="CG54" s="86">
        <v>0.46582644499999998</v>
      </c>
      <c r="CH54" s="86">
        <v>0.45136359799999998</v>
      </c>
      <c r="CI54" s="89">
        <v>0.44500000000000001</v>
      </c>
    </row>
    <row r="55" spans="1:87">
      <c r="A55" s="5" t="s">
        <v>27</v>
      </c>
      <c r="B55" s="5"/>
      <c r="C55" s="5"/>
      <c r="D55" s="5"/>
      <c r="E55" s="5"/>
      <c r="F55" s="5"/>
      <c r="G55" s="5"/>
      <c r="H55" s="5"/>
      <c r="I55" s="5"/>
      <c r="J55" s="5"/>
      <c r="K55" s="5"/>
      <c r="L55" s="5"/>
      <c r="M55" s="5"/>
      <c r="N55" s="5"/>
      <c r="O55" s="5"/>
      <c r="P55" s="5"/>
      <c r="Q55" s="5"/>
      <c r="R55" s="5"/>
      <c r="S55" s="5"/>
      <c r="T55" s="5"/>
      <c r="U55" s="5"/>
      <c r="V55" s="5"/>
      <c r="W55" s="5"/>
      <c r="X55" s="5"/>
      <c r="Y55" s="5"/>
      <c r="Z55" s="170"/>
      <c r="AA55" s="170"/>
      <c r="AB55" s="170"/>
      <c r="AC55" s="170"/>
      <c r="AD55" s="170"/>
      <c r="AE55" s="170"/>
      <c r="AF55" s="170"/>
      <c r="AG55" s="170"/>
      <c r="AH55" s="170"/>
      <c r="AI55" s="170"/>
      <c r="AJ55" s="170"/>
      <c r="AK55" s="170"/>
      <c r="AL55" s="170"/>
      <c r="AM55" s="170"/>
      <c r="AN55" s="170"/>
      <c r="AO55" s="170"/>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c r="BN55" s="175"/>
      <c r="BO55" s="175"/>
      <c r="BP55" s="175"/>
      <c r="BQ55" s="175"/>
      <c r="BR55" s="175"/>
      <c r="BS55" s="175"/>
      <c r="BT55" s="175"/>
      <c r="BU55" s="214">
        <v>0.13712776400000001</v>
      </c>
      <c r="BV55" s="214">
        <v>0.18948427000000001</v>
      </c>
      <c r="BW55" s="161">
        <v>0.17762399800000001</v>
      </c>
      <c r="BX55" s="161">
        <v>0.17585545299999999</v>
      </c>
      <c r="BY55" s="161">
        <v>0.17030611800000001</v>
      </c>
      <c r="BZ55" s="161">
        <v>0.19333206999999999</v>
      </c>
      <c r="CA55" s="86">
        <v>0.18600302499999999</v>
      </c>
      <c r="CB55" s="86">
        <v>0.1879479</v>
      </c>
      <c r="CC55" s="86">
        <v>0.123683062</v>
      </c>
      <c r="CD55" s="86">
        <v>0.11673573199999999</v>
      </c>
      <c r="CE55" s="86">
        <v>0.11218212800000001</v>
      </c>
      <c r="CF55" s="86">
        <v>0.11668461300000001</v>
      </c>
      <c r="CG55" s="86">
        <v>0.132622832</v>
      </c>
      <c r="CH55" s="86">
        <v>0.129282866</v>
      </c>
      <c r="CI55" s="89">
        <v>0.1288</v>
      </c>
    </row>
    <row r="56" spans="1:87">
      <c r="A56" s="5" t="s">
        <v>175</v>
      </c>
      <c r="B56" s="5"/>
      <c r="C56" s="5"/>
      <c r="D56" s="5"/>
      <c r="E56" s="5"/>
      <c r="F56" s="5"/>
      <c r="G56" s="5"/>
      <c r="H56" s="5"/>
      <c r="I56" s="5"/>
      <c r="J56" s="5"/>
      <c r="K56" s="5"/>
      <c r="L56" s="5"/>
      <c r="M56" s="5"/>
      <c r="N56" s="5"/>
      <c r="O56" s="5"/>
      <c r="P56" s="5"/>
      <c r="Q56" s="5"/>
      <c r="R56" s="5"/>
      <c r="S56" s="5"/>
      <c r="T56" s="5"/>
      <c r="U56" s="5"/>
      <c r="V56" s="5"/>
      <c r="W56" s="5"/>
      <c r="X56" s="5"/>
      <c r="Y56" s="5"/>
      <c r="Z56" s="170"/>
      <c r="AA56" s="170"/>
      <c r="AB56" s="170"/>
      <c r="AC56" s="170"/>
      <c r="AD56" s="170"/>
      <c r="AE56" s="170"/>
      <c r="AF56" s="170"/>
      <c r="AG56" s="170"/>
      <c r="AH56" s="170"/>
      <c r="AI56" s="170"/>
      <c r="AJ56" s="170"/>
      <c r="AK56" s="170"/>
      <c r="AL56" s="170"/>
      <c r="AM56" s="170"/>
      <c r="AN56" s="170"/>
      <c r="AO56" s="170"/>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c r="BN56" s="175"/>
      <c r="BO56" s="175"/>
      <c r="BP56" s="175"/>
      <c r="BQ56" s="175"/>
      <c r="BR56" s="175"/>
      <c r="BS56" s="175"/>
      <c r="BT56" s="175"/>
      <c r="BU56" s="214">
        <v>9.4612037999999996E-2</v>
      </c>
      <c r="BV56" s="214">
        <v>8.1865197000000001E-2</v>
      </c>
      <c r="BW56" s="161">
        <v>8.3800345999999998E-2</v>
      </c>
      <c r="BX56" s="161">
        <v>8.6178446000000006E-2</v>
      </c>
      <c r="BY56" s="161">
        <v>8.2412322999999996E-2</v>
      </c>
      <c r="BZ56" s="161">
        <v>8.6790427000000003E-2</v>
      </c>
      <c r="CA56" s="86">
        <v>9.0052271000000003E-2</v>
      </c>
      <c r="CB56" s="86">
        <v>8.9926711000000006E-2</v>
      </c>
      <c r="CC56" s="86">
        <v>9.2360326000000006E-2</v>
      </c>
      <c r="CD56" s="86">
        <v>0.10203361800000001</v>
      </c>
      <c r="CE56" s="86">
        <v>0.102237966</v>
      </c>
      <c r="CF56" s="86">
        <v>0.10384837800000001</v>
      </c>
      <c r="CG56" s="86">
        <v>0.10415066100000001</v>
      </c>
      <c r="CH56" s="86">
        <v>0.108532145</v>
      </c>
      <c r="CI56" s="89">
        <v>0.1076</v>
      </c>
    </row>
    <row r="57" spans="1:87">
      <c r="A57" s="5" t="s">
        <v>40</v>
      </c>
      <c r="B57" s="5"/>
      <c r="C57" s="5"/>
      <c r="D57" s="5"/>
      <c r="E57" s="5"/>
      <c r="F57" s="5"/>
      <c r="G57" s="5"/>
      <c r="H57" s="5"/>
      <c r="I57" s="5"/>
      <c r="J57" s="5"/>
      <c r="K57" s="5"/>
      <c r="L57" s="5"/>
      <c r="M57" s="5"/>
      <c r="N57" s="5"/>
      <c r="O57" s="5"/>
      <c r="P57" s="5"/>
      <c r="Q57" s="5"/>
      <c r="R57" s="5"/>
      <c r="S57" s="5"/>
      <c r="T57" s="5"/>
      <c r="U57" s="5"/>
      <c r="V57" s="5"/>
      <c r="W57" s="5"/>
      <c r="X57" s="5"/>
      <c r="Y57" s="5"/>
      <c r="Z57" s="170"/>
      <c r="AA57" s="170"/>
      <c r="AB57" s="170"/>
      <c r="AC57" s="170"/>
      <c r="AD57" s="170"/>
      <c r="AE57" s="170"/>
      <c r="AF57" s="170"/>
      <c r="AG57" s="170"/>
      <c r="AH57" s="170"/>
      <c r="AI57" s="170"/>
      <c r="AJ57" s="170"/>
      <c r="AK57" s="170"/>
      <c r="AL57" s="170"/>
      <c r="AM57" s="170"/>
      <c r="AN57" s="170"/>
      <c r="AO57" s="170"/>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c r="BN57" s="175"/>
      <c r="BO57" s="175"/>
      <c r="BP57" s="175"/>
      <c r="BQ57" s="175"/>
      <c r="BR57" s="175"/>
      <c r="BS57" s="175"/>
      <c r="BT57" s="175"/>
      <c r="BU57" s="214">
        <v>9.7022107999999996E-2</v>
      </c>
      <c r="BV57" s="214">
        <v>8.7128285999999999E-2</v>
      </c>
      <c r="BW57" s="161">
        <v>8.8337348999999996E-2</v>
      </c>
      <c r="BX57" s="161">
        <v>8.8487367999999997E-2</v>
      </c>
      <c r="BY57" s="161">
        <v>8.3179253999999994E-2</v>
      </c>
      <c r="BZ57" s="161">
        <v>8.8697354000000006E-2</v>
      </c>
      <c r="CA57" s="86">
        <v>8.7040278999999998E-2</v>
      </c>
      <c r="CB57" s="86">
        <v>8.8058414000000002E-2</v>
      </c>
      <c r="CC57" s="86">
        <v>8.4407036000000005E-2</v>
      </c>
      <c r="CD57" s="86">
        <v>9.4010552999999997E-2</v>
      </c>
      <c r="CE57" s="86">
        <v>8.9884523999999993E-2</v>
      </c>
      <c r="CF57" s="86">
        <v>8.6800309000000006E-2</v>
      </c>
      <c r="CG57" s="86">
        <v>8.2405185000000006E-2</v>
      </c>
      <c r="CH57" s="86">
        <v>8.5184434000000003E-2</v>
      </c>
      <c r="CI57" s="89">
        <v>8.4500000000000006E-2</v>
      </c>
    </row>
    <row r="58" spans="1:87">
      <c r="A58" s="5" t="s">
        <v>433</v>
      </c>
      <c r="B58" s="5"/>
      <c r="C58" s="5"/>
      <c r="D58" s="5"/>
      <c r="E58" s="5"/>
      <c r="F58" s="5"/>
      <c r="G58" s="5"/>
      <c r="H58" s="5"/>
      <c r="I58" s="5"/>
      <c r="J58" s="5"/>
      <c r="K58" s="5"/>
      <c r="L58" s="5"/>
      <c r="M58" s="5"/>
      <c r="N58" s="5"/>
      <c r="O58" s="5"/>
      <c r="P58" s="5"/>
      <c r="Q58" s="5"/>
      <c r="R58" s="5"/>
      <c r="S58" s="5"/>
      <c r="T58" s="5"/>
      <c r="U58" s="5"/>
      <c r="V58" s="5"/>
      <c r="W58" s="5"/>
      <c r="X58" s="5"/>
      <c r="Y58" s="5"/>
      <c r="Z58" s="170"/>
      <c r="AA58" s="170"/>
      <c r="AB58" s="170"/>
      <c r="AC58" s="170"/>
      <c r="AD58" s="170"/>
      <c r="AE58" s="170"/>
      <c r="AF58" s="170"/>
      <c r="AG58" s="170"/>
      <c r="AH58" s="170"/>
      <c r="AI58" s="170"/>
      <c r="AJ58" s="170"/>
      <c r="AK58" s="170"/>
      <c r="AL58" s="170"/>
      <c r="AM58" s="170"/>
      <c r="AN58" s="170"/>
      <c r="AO58" s="170"/>
      <c r="AP58" s="175"/>
      <c r="AQ58" s="175"/>
      <c r="AR58" s="175"/>
      <c r="AS58" s="175"/>
      <c r="AT58" s="175"/>
      <c r="AU58" s="175"/>
      <c r="AV58" s="175"/>
      <c r="AW58" s="175"/>
      <c r="AX58" s="175"/>
      <c r="AY58" s="175"/>
      <c r="AZ58" s="175"/>
      <c r="BA58" s="175"/>
      <c r="BB58" s="175"/>
      <c r="BC58" s="175"/>
      <c r="BD58" s="175"/>
      <c r="BE58" s="175"/>
      <c r="BF58" s="175"/>
      <c r="BG58" s="175"/>
      <c r="BH58" s="175"/>
      <c r="BI58" s="175"/>
      <c r="BJ58" s="175"/>
      <c r="BK58" s="175"/>
      <c r="BL58" s="175"/>
      <c r="BM58" s="175"/>
      <c r="BN58" s="175"/>
      <c r="BO58" s="175"/>
      <c r="BP58" s="175"/>
      <c r="BQ58" s="175"/>
      <c r="BR58" s="175"/>
      <c r="BS58" s="175"/>
      <c r="BT58" s="175"/>
      <c r="BU58" s="214">
        <v>2.4869236999999999E-2</v>
      </c>
      <c r="BV58" s="214">
        <v>2.5433911E-2</v>
      </c>
      <c r="BW58" s="161">
        <v>3.0613313999999999E-2</v>
      </c>
      <c r="BX58" s="161">
        <v>3.6181643999999999E-2</v>
      </c>
      <c r="BY58" s="161">
        <v>3.7912521999999997E-2</v>
      </c>
      <c r="BZ58" s="161">
        <v>4.7805770999999997E-2</v>
      </c>
      <c r="CA58" s="86">
        <v>5.3902098000000002E-2</v>
      </c>
      <c r="CB58" s="86">
        <v>6.1762607999999997E-2</v>
      </c>
      <c r="CC58" s="86">
        <v>6.5052794999999997E-2</v>
      </c>
      <c r="CD58" s="86">
        <v>7.8787779000000002E-2</v>
      </c>
      <c r="CE58" s="86">
        <v>8.5286220999999995E-2</v>
      </c>
      <c r="CF58" s="214">
        <v>9.1953169000000001E-2</v>
      </c>
      <c r="CG58" s="214">
        <v>9.8064460000000006E-2</v>
      </c>
      <c r="CH58" s="214">
        <v>0.104200299</v>
      </c>
      <c r="CI58" s="175">
        <v>0.1079</v>
      </c>
    </row>
    <row r="59" spans="1:87">
      <c r="A59" s="5" t="s">
        <v>145</v>
      </c>
      <c r="B59" s="5"/>
      <c r="C59" s="5"/>
      <c r="D59" s="5"/>
      <c r="E59" s="5"/>
      <c r="F59" s="5"/>
      <c r="G59" s="5"/>
      <c r="H59" s="5"/>
      <c r="I59" s="5"/>
      <c r="J59" s="5"/>
      <c r="K59" s="5"/>
      <c r="L59" s="5"/>
      <c r="M59" s="5"/>
      <c r="N59" s="5"/>
      <c r="O59" s="5"/>
      <c r="P59" s="5"/>
      <c r="Q59" s="5"/>
      <c r="R59" s="5"/>
      <c r="S59" s="5"/>
      <c r="T59" s="5"/>
      <c r="U59" s="5"/>
      <c r="V59" s="5"/>
      <c r="W59" s="5"/>
      <c r="X59" s="5"/>
      <c r="Y59" s="5"/>
      <c r="Z59" s="170"/>
      <c r="AA59" s="170"/>
      <c r="AB59" s="170"/>
      <c r="AC59" s="170"/>
      <c r="AD59" s="170"/>
      <c r="AE59" s="170"/>
      <c r="AF59" s="170"/>
      <c r="AG59" s="170"/>
      <c r="AH59" s="170"/>
      <c r="AI59" s="170"/>
      <c r="AJ59" s="170"/>
      <c r="AK59" s="170"/>
      <c r="AL59" s="170"/>
      <c r="AM59" s="170"/>
      <c r="AN59" s="170"/>
      <c r="AO59" s="170"/>
      <c r="AP59" s="175"/>
      <c r="AQ59" s="175"/>
      <c r="AR59" s="175"/>
      <c r="AS59" s="175"/>
      <c r="AT59" s="175"/>
      <c r="AU59" s="175"/>
      <c r="AV59" s="175"/>
      <c r="AW59" s="175"/>
      <c r="AX59" s="175"/>
      <c r="AY59" s="175"/>
      <c r="AZ59" s="175"/>
      <c r="BA59" s="175"/>
      <c r="BB59" s="175"/>
      <c r="BC59" s="175"/>
      <c r="BD59" s="175"/>
      <c r="BE59" s="175"/>
      <c r="BF59" s="175"/>
      <c r="BG59" s="175"/>
      <c r="BH59" s="175"/>
      <c r="BI59" s="175"/>
      <c r="BJ59" s="175"/>
      <c r="BK59" s="175"/>
      <c r="BL59" s="175"/>
      <c r="BM59" s="175"/>
      <c r="BN59" s="175"/>
      <c r="BO59" s="175"/>
      <c r="BP59" s="175"/>
      <c r="BQ59" s="175"/>
      <c r="BR59" s="168"/>
      <c r="BS59" s="168"/>
      <c r="BT59" s="168"/>
      <c r="BU59" s="168"/>
      <c r="BV59" s="214">
        <v>2.7053323000000001E-2</v>
      </c>
      <c r="BW59" s="161">
        <v>2.7110721000000001E-2</v>
      </c>
      <c r="BX59" s="161">
        <v>2.6517428999999999E-2</v>
      </c>
      <c r="BY59" s="161">
        <v>2.4381254000000002E-2</v>
      </c>
      <c r="BZ59" s="161">
        <v>2.1651828000000001E-2</v>
      </c>
      <c r="CA59" s="86">
        <v>2.1981263000000001E-2</v>
      </c>
      <c r="CB59" s="86">
        <v>2.2135709E-2</v>
      </c>
      <c r="CC59" s="86">
        <v>2.2422773E-2</v>
      </c>
      <c r="CD59" s="86">
        <v>2.6592556999999999E-2</v>
      </c>
      <c r="CE59" s="86">
        <v>3.6333262999999998E-2</v>
      </c>
      <c r="CF59" s="86">
        <v>3.5231761E-2</v>
      </c>
      <c r="CG59" s="86">
        <v>2.7087983999999999E-2</v>
      </c>
      <c r="CH59" s="86">
        <v>2.7408911000000001E-2</v>
      </c>
      <c r="CI59" s="89">
        <v>2.69E-2</v>
      </c>
    </row>
    <row r="60" spans="1:87">
      <c r="A60" s="5" t="s">
        <v>179</v>
      </c>
      <c r="B60" s="5"/>
      <c r="C60" s="5"/>
      <c r="D60" s="5"/>
      <c r="E60" s="5"/>
      <c r="F60" s="5"/>
      <c r="G60" s="5"/>
      <c r="H60" s="5"/>
      <c r="I60" s="5"/>
      <c r="J60" s="5"/>
      <c r="K60" s="5"/>
      <c r="L60" s="5"/>
      <c r="M60" s="5"/>
      <c r="N60" s="5"/>
      <c r="O60" s="5"/>
      <c r="P60" s="5"/>
      <c r="Q60" s="5"/>
      <c r="R60" s="5"/>
      <c r="S60" s="5"/>
      <c r="T60" s="5"/>
      <c r="U60" s="5"/>
      <c r="V60" s="5"/>
      <c r="W60" s="5"/>
      <c r="X60" s="5"/>
      <c r="Y60" s="5"/>
      <c r="Z60" s="170"/>
      <c r="AA60" s="170"/>
      <c r="AB60" s="170"/>
      <c r="AC60" s="170"/>
      <c r="AD60" s="170"/>
      <c r="AE60" s="170"/>
      <c r="AF60" s="170"/>
      <c r="AG60" s="170"/>
      <c r="AH60" s="170"/>
      <c r="AI60" s="170"/>
      <c r="AJ60" s="170"/>
      <c r="AK60" s="170"/>
      <c r="AL60" s="170"/>
      <c r="AM60" s="170"/>
      <c r="AN60" s="170"/>
      <c r="AO60" s="170"/>
      <c r="AP60" s="175"/>
      <c r="AQ60" s="175"/>
      <c r="AR60" s="175"/>
      <c r="AS60" s="175"/>
      <c r="AT60" s="175"/>
      <c r="AU60" s="175"/>
      <c r="AV60" s="175"/>
      <c r="AW60" s="175"/>
      <c r="AX60" s="175"/>
      <c r="AY60" s="175"/>
      <c r="AZ60" s="175"/>
      <c r="BA60" s="175"/>
      <c r="BB60" s="175"/>
      <c r="BC60" s="175"/>
      <c r="BD60" s="175"/>
      <c r="BE60" s="175"/>
      <c r="BF60" s="175"/>
      <c r="BG60" s="175"/>
      <c r="BH60" s="175"/>
      <c r="BI60" s="175"/>
      <c r="BJ60" s="175"/>
      <c r="BK60" s="175"/>
      <c r="BL60" s="175"/>
      <c r="BM60" s="175"/>
      <c r="BN60" s="175"/>
      <c r="BO60" s="175"/>
      <c r="BP60" s="175"/>
      <c r="BQ60" s="175"/>
      <c r="BR60" s="175"/>
      <c r="BS60" s="175"/>
      <c r="BT60" s="175"/>
      <c r="BU60" s="168"/>
      <c r="BV60" s="168"/>
      <c r="BW60" s="168"/>
      <c r="BX60" s="168"/>
      <c r="BY60" s="161">
        <v>2.0029369000000002E-2</v>
      </c>
      <c r="BZ60" s="168"/>
      <c r="CA60" s="168"/>
      <c r="CB60" s="168"/>
      <c r="CC60" s="168"/>
      <c r="CD60" s="168"/>
      <c r="CE60" s="168"/>
      <c r="CF60" s="168"/>
      <c r="CG60" s="168"/>
      <c r="CH60" s="168"/>
      <c r="CI60" s="168"/>
    </row>
    <row r="61" spans="1:87">
      <c r="A61" s="5" t="s">
        <v>130</v>
      </c>
      <c r="B61" s="5"/>
      <c r="C61" s="5"/>
      <c r="D61" s="5"/>
      <c r="E61" s="5"/>
      <c r="F61" s="5"/>
      <c r="G61" s="5"/>
      <c r="H61" s="5"/>
      <c r="I61" s="5"/>
      <c r="J61" s="5"/>
      <c r="K61" s="5"/>
      <c r="L61" s="5"/>
      <c r="M61" s="5"/>
      <c r="N61" s="5"/>
      <c r="O61" s="5"/>
      <c r="P61" s="5"/>
      <c r="Q61" s="5"/>
      <c r="R61" s="5"/>
      <c r="S61" s="5"/>
      <c r="T61" s="5"/>
      <c r="U61" s="5"/>
      <c r="V61" s="5"/>
      <c r="W61" s="5"/>
      <c r="X61" s="5"/>
      <c r="Y61" s="5"/>
      <c r="Z61" s="170"/>
      <c r="AA61" s="170"/>
      <c r="AB61" s="170"/>
      <c r="AC61" s="170"/>
      <c r="AD61" s="170"/>
      <c r="AE61" s="170"/>
      <c r="AF61" s="170"/>
      <c r="AG61" s="170"/>
      <c r="AH61" s="170"/>
      <c r="AI61" s="170"/>
      <c r="AJ61" s="170"/>
      <c r="AK61" s="170"/>
      <c r="AL61" s="170"/>
      <c r="AM61" s="170"/>
      <c r="AN61" s="170"/>
      <c r="AO61" s="170"/>
      <c r="AP61" s="175"/>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c r="BM61" s="175"/>
      <c r="BN61" s="175"/>
      <c r="BO61" s="175"/>
      <c r="BP61" s="175"/>
      <c r="BQ61" s="175"/>
      <c r="BR61" s="175"/>
      <c r="BS61" s="175"/>
      <c r="BT61" s="168"/>
      <c r="BU61" s="168"/>
      <c r="BV61" s="168"/>
      <c r="BW61" s="168"/>
      <c r="BX61" s="168"/>
      <c r="BY61" s="168"/>
      <c r="BZ61" s="168"/>
      <c r="CA61" s="168"/>
      <c r="CB61" s="168"/>
      <c r="CC61" s="168"/>
      <c r="CD61" s="168"/>
      <c r="CE61" s="168"/>
      <c r="CF61" s="214">
        <v>1.9596731999999999E-2</v>
      </c>
      <c r="CG61" s="214">
        <v>2.1835707999999999E-2</v>
      </c>
      <c r="CH61" s="214">
        <v>2.5726104999999999E-2</v>
      </c>
      <c r="CI61" s="175">
        <v>2.81E-2</v>
      </c>
    </row>
    <row r="62" spans="1:87">
      <c r="A62" s="5" t="s">
        <v>73</v>
      </c>
      <c r="B62" s="5"/>
      <c r="C62" s="5"/>
      <c r="D62" s="5"/>
      <c r="E62" s="5"/>
      <c r="F62" s="5"/>
      <c r="G62" s="5"/>
      <c r="H62" s="5"/>
      <c r="I62" s="5"/>
      <c r="J62" s="5"/>
      <c r="K62" s="5"/>
      <c r="L62" s="5"/>
      <c r="M62" s="5"/>
      <c r="N62" s="5"/>
      <c r="O62" s="5"/>
      <c r="P62" s="5"/>
      <c r="Q62" s="5"/>
      <c r="R62" s="5"/>
      <c r="S62" s="5"/>
      <c r="T62" s="5"/>
      <c r="U62" s="5"/>
      <c r="V62" s="5"/>
      <c r="W62" s="5"/>
      <c r="X62" s="5"/>
      <c r="Y62" s="5"/>
      <c r="Z62" s="170"/>
      <c r="AA62" s="170"/>
      <c r="AB62" s="170"/>
      <c r="AC62" s="170"/>
      <c r="AD62" s="170"/>
      <c r="AE62" s="170"/>
      <c r="AF62" s="170"/>
      <c r="AG62" s="170"/>
      <c r="AH62" s="170"/>
      <c r="AI62" s="170"/>
      <c r="AJ62" s="170"/>
      <c r="AK62" s="170"/>
      <c r="AL62" s="170"/>
      <c r="AM62" s="170"/>
      <c r="AN62" s="170"/>
      <c r="AO62" s="170"/>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c r="BM62" s="175"/>
      <c r="BN62" s="175"/>
      <c r="BO62" s="175"/>
      <c r="BP62" s="175"/>
      <c r="BQ62" s="175"/>
      <c r="BR62" s="168"/>
      <c r="BS62" s="168"/>
      <c r="BT62" s="168"/>
      <c r="BU62" s="168"/>
      <c r="BV62" s="168"/>
      <c r="BW62" s="168"/>
      <c r="BX62" s="168"/>
      <c r="BY62" s="168"/>
      <c r="BZ62" s="168"/>
      <c r="CA62" s="168"/>
      <c r="CB62" s="168"/>
      <c r="CC62" s="168"/>
      <c r="CD62" s="214">
        <v>2.2912100000000001E-2</v>
      </c>
      <c r="CE62" s="214">
        <v>2.0599899000000001E-2</v>
      </c>
      <c r="CF62" s="214">
        <v>2.2025825999999998E-2</v>
      </c>
      <c r="CG62" s="214">
        <v>2.3258928000000002E-2</v>
      </c>
      <c r="CH62" s="175">
        <v>2.3242526999999999E-2</v>
      </c>
      <c r="CI62" s="175">
        <v>2.2100000000000002E-2</v>
      </c>
    </row>
    <row r="63" spans="1:87">
      <c r="A63" s="5" t="s">
        <v>431</v>
      </c>
      <c r="B63" s="5"/>
      <c r="C63" s="5"/>
      <c r="D63" s="5"/>
      <c r="E63" s="5"/>
      <c r="F63" s="5"/>
      <c r="G63" s="5"/>
      <c r="H63" s="5"/>
      <c r="I63" s="5"/>
      <c r="J63" s="5"/>
      <c r="K63" s="5"/>
      <c r="L63" s="5"/>
      <c r="M63" s="5"/>
      <c r="N63" s="5"/>
      <c r="O63" s="5"/>
      <c r="P63" s="5"/>
      <c r="Q63" s="5"/>
      <c r="R63" s="5"/>
      <c r="S63" s="5"/>
      <c r="T63" s="5"/>
      <c r="U63" s="5"/>
      <c r="V63" s="5"/>
      <c r="W63" s="5"/>
      <c r="X63" s="5"/>
      <c r="Y63" s="5"/>
      <c r="Z63" s="170"/>
      <c r="AA63" s="170"/>
      <c r="AB63" s="170"/>
      <c r="AC63" s="170"/>
      <c r="AD63" s="170"/>
      <c r="AE63" s="170"/>
      <c r="AF63" s="170"/>
      <c r="AG63" s="170"/>
      <c r="AH63" s="170"/>
      <c r="AI63" s="170"/>
      <c r="AJ63" s="170"/>
      <c r="AK63" s="170"/>
      <c r="AL63" s="170"/>
      <c r="AM63" s="170"/>
      <c r="AN63" s="170"/>
      <c r="AO63" s="170"/>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c r="BN63" s="175"/>
      <c r="BO63" s="175"/>
      <c r="BP63" s="175"/>
      <c r="BQ63" s="175"/>
      <c r="BR63" s="168"/>
      <c r="BS63" s="168"/>
      <c r="BT63" s="168"/>
      <c r="BU63" s="214">
        <v>4.9163936999999998E-2</v>
      </c>
      <c r="BV63" s="214">
        <v>6.1367880999999999E-2</v>
      </c>
      <c r="BW63" s="214">
        <v>6.2719320999999995E-2</v>
      </c>
      <c r="BX63" s="214">
        <v>6.1291973E-2</v>
      </c>
      <c r="BY63" s="214">
        <v>4.2763803000000003E-2</v>
      </c>
      <c r="BZ63" s="214">
        <v>6.2151922999999998E-2</v>
      </c>
      <c r="CA63" s="214">
        <v>6.3515371000000001E-2</v>
      </c>
      <c r="CB63" s="214">
        <v>5.2807156000000001E-2</v>
      </c>
      <c r="CC63" s="214">
        <v>5.3406963000000002E-2</v>
      </c>
      <c r="CD63" s="214">
        <v>5.6673389999999997E-2</v>
      </c>
      <c r="CE63" s="214">
        <v>5.6877471999999998E-2</v>
      </c>
      <c r="CF63" s="214">
        <v>3.9983286999999999E-2</v>
      </c>
      <c r="CG63" s="214">
        <v>4.4747797999999998E-2</v>
      </c>
      <c r="CH63" s="214">
        <v>4.5059114999999997E-2</v>
      </c>
      <c r="CI63" s="175">
        <v>4.9099999999999921E-2</v>
      </c>
    </row>
    <row r="64" spans="1:87">
      <c r="A64" s="80"/>
      <c r="B64" s="80"/>
      <c r="C64" s="80"/>
      <c r="D64" s="80"/>
      <c r="E64" s="80"/>
      <c r="F64" s="80"/>
      <c r="G64" s="80"/>
      <c r="H64" s="80"/>
      <c r="I64" s="80"/>
      <c r="J64" s="80"/>
      <c r="K64" s="80"/>
      <c r="L64" s="80"/>
      <c r="M64" s="80"/>
      <c r="N64" s="80"/>
      <c r="O64" s="80"/>
      <c r="P64" s="80"/>
      <c r="Q64" s="80"/>
      <c r="R64" s="80"/>
      <c r="S64" s="80"/>
      <c r="T64" s="80"/>
      <c r="U64" s="80"/>
      <c r="V64" s="80"/>
      <c r="W64" s="80"/>
      <c r="X64" s="80"/>
      <c r="Y64" s="80"/>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64"/>
      <c r="AV64" s="164"/>
      <c r="AW64" s="164"/>
      <c r="AX64" s="164"/>
      <c r="AY64" s="164"/>
      <c r="AZ64" s="164"/>
      <c r="BA64" s="164"/>
      <c r="BB64" s="164"/>
      <c r="BC64" s="164"/>
      <c r="BD64" s="164"/>
      <c r="BE64" s="164"/>
      <c r="BF64" s="164"/>
      <c r="BG64" s="164"/>
      <c r="BH64" s="164"/>
      <c r="BI64" s="164"/>
      <c r="BJ64" s="164"/>
      <c r="BK64" s="164"/>
      <c r="BL64" s="164"/>
      <c r="BM64" s="164"/>
      <c r="BN64" s="164"/>
      <c r="BO64" s="164"/>
      <c r="BP64" s="164"/>
      <c r="BQ64" s="164"/>
      <c r="BR64" s="164"/>
      <c r="BS64" s="164"/>
      <c r="BT64" s="164"/>
      <c r="BU64" s="164"/>
      <c r="BV64" s="164"/>
      <c r="BW64" s="164"/>
      <c r="BX64" s="164"/>
      <c r="BY64" s="164"/>
      <c r="BZ64" s="164"/>
    </row>
    <row r="65" spans="1:87" s="7" customFormat="1" ht="15.65" customHeight="1">
      <c r="A65" s="190" t="s">
        <v>434</v>
      </c>
      <c r="B65" s="192" t="s">
        <v>376</v>
      </c>
      <c r="C65" s="192" t="s">
        <v>377</v>
      </c>
      <c r="D65" s="192" t="s">
        <v>378</v>
      </c>
      <c r="E65" s="192" t="s">
        <v>379</v>
      </c>
      <c r="F65" s="192" t="s">
        <v>380</v>
      </c>
      <c r="G65" s="192" t="s">
        <v>381</v>
      </c>
      <c r="H65" s="192" t="s">
        <v>382</v>
      </c>
      <c r="I65" s="192" t="s">
        <v>383</v>
      </c>
      <c r="J65" s="192" t="s">
        <v>384</v>
      </c>
      <c r="K65" s="192" t="s">
        <v>385</v>
      </c>
      <c r="L65" s="192" t="s">
        <v>386</v>
      </c>
      <c r="M65" s="192" t="s">
        <v>387</v>
      </c>
      <c r="N65" s="192" t="s">
        <v>388</v>
      </c>
      <c r="O65" s="192" t="s">
        <v>389</v>
      </c>
      <c r="P65" s="192" t="s">
        <v>390</v>
      </c>
      <c r="Q65" s="192" t="s">
        <v>391</v>
      </c>
      <c r="R65" s="192" t="s">
        <v>392</v>
      </c>
      <c r="S65" s="192" t="s">
        <v>393</v>
      </c>
      <c r="T65" s="192" t="s">
        <v>394</v>
      </c>
      <c r="U65" s="192" t="s">
        <v>395</v>
      </c>
      <c r="V65" s="192" t="s">
        <v>396</v>
      </c>
      <c r="W65" s="192" t="s">
        <v>397</v>
      </c>
      <c r="X65" s="192" t="s">
        <v>398</v>
      </c>
      <c r="Y65" s="192" t="s">
        <v>399</v>
      </c>
      <c r="Z65" s="192" t="s">
        <v>290</v>
      </c>
      <c r="AA65" s="192" t="s">
        <v>291</v>
      </c>
      <c r="AB65" s="192" t="s">
        <v>292</v>
      </c>
      <c r="AC65" s="192" t="s">
        <v>293</v>
      </c>
      <c r="AD65" s="192" t="s">
        <v>294</v>
      </c>
      <c r="AE65" s="192" t="s">
        <v>295</v>
      </c>
      <c r="AF65" s="192" t="s">
        <v>296</v>
      </c>
      <c r="AG65" s="192" t="s">
        <v>297</v>
      </c>
      <c r="AH65" s="192" t="s">
        <v>298</v>
      </c>
      <c r="AI65" s="192" t="s">
        <v>299</v>
      </c>
      <c r="AJ65" s="192" t="s">
        <v>300</v>
      </c>
      <c r="AK65" s="192" t="s">
        <v>301</v>
      </c>
      <c r="AL65" s="192" t="s">
        <v>302</v>
      </c>
      <c r="AM65" s="192" t="s">
        <v>303</v>
      </c>
      <c r="AN65" s="192" t="s">
        <v>304</v>
      </c>
      <c r="AO65" s="192" t="s">
        <v>305</v>
      </c>
      <c r="AP65" s="192" t="s">
        <v>306</v>
      </c>
      <c r="AQ65" s="192" t="s">
        <v>307</v>
      </c>
      <c r="AR65" s="192" t="s">
        <v>308</v>
      </c>
      <c r="AS65" s="192" t="s">
        <v>309</v>
      </c>
      <c r="AT65" s="192" t="s">
        <v>310</v>
      </c>
      <c r="AU65" s="192" t="s">
        <v>311</v>
      </c>
      <c r="AV65" s="192" t="s">
        <v>312</v>
      </c>
      <c r="AW65" s="192" t="s">
        <v>313</v>
      </c>
      <c r="AX65" s="192" t="s">
        <v>314</v>
      </c>
      <c r="AY65" s="192" t="s">
        <v>315</v>
      </c>
      <c r="AZ65" s="192" t="s">
        <v>316</v>
      </c>
      <c r="BA65" s="192" t="s">
        <v>317</v>
      </c>
      <c r="BB65" s="192" t="s">
        <v>318</v>
      </c>
      <c r="BC65" s="192" t="s">
        <v>319</v>
      </c>
      <c r="BD65" s="192" t="s">
        <v>320</v>
      </c>
      <c r="BE65" s="192" t="s">
        <v>321</v>
      </c>
      <c r="BF65" s="192" t="s">
        <v>322</v>
      </c>
      <c r="BG65" s="192" t="s">
        <v>323</v>
      </c>
      <c r="BH65" s="192" t="s">
        <v>324</v>
      </c>
      <c r="BI65" s="192" t="s">
        <v>325</v>
      </c>
      <c r="BJ65" s="192" t="s">
        <v>326</v>
      </c>
      <c r="BK65" s="192" t="s">
        <v>327</v>
      </c>
      <c r="BL65" s="192" t="s">
        <v>328</v>
      </c>
      <c r="BM65" s="192" t="s">
        <v>329</v>
      </c>
      <c r="BN65" s="192" t="s">
        <v>330</v>
      </c>
      <c r="BO65" s="192" t="s">
        <v>331</v>
      </c>
      <c r="BP65" s="192" t="s">
        <v>332</v>
      </c>
      <c r="BQ65" s="192" t="s">
        <v>333</v>
      </c>
      <c r="BR65" s="192" t="s">
        <v>334</v>
      </c>
      <c r="BS65" s="192" t="s">
        <v>400</v>
      </c>
      <c r="BT65" s="192" t="s">
        <v>401</v>
      </c>
      <c r="BU65" s="192" t="s">
        <v>402</v>
      </c>
      <c r="BV65" s="192" t="s">
        <v>403</v>
      </c>
      <c r="BW65" s="192" t="s">
        <v>339</v>
      </c>
      <c r="BX65" s="192" t="s">
        <v>340</v>
      </c>
      <c r="BY65" s="192" t="s">
        <v>341</v>
      </c>
      <c r="BZ65" s="192" t="s">
        <v>342</v>
      </c>
      <c r="CA65" s="192" t="s">
        <v>343</v>
      </c>
      <c r="CB65" s="192" t="s">
        <v>344</v>
      </c>
      <c r="CC65" s="192" t="s">
        <v>345</v>
      </c>
      <c r="CD65" s="192" t="s">
        <v>346</v>
      </c>
      <c r="CE65" s="192" t="s">
        <v>347</v>
      </c>
      <c r="CF65" s="192" t="s">
        <v>348</v>
      </c>
      <c r="CG65" s="192" t="s">
        <v>349</v>
      </c>
      <c r="CH65" s="192" t="s">
        <v>350</v>
      </c>
      <c r="CI65" s="192" t="s">
        <v>351</v>
      </c>
    </row>
    <row r="66" spans="1:87" ht="15.75" customHeight="1">
      <c r="A66" s="5" t="s">
        <v>73</v>
      </c>
      <c r="B66" s="5"/>
      <c r="C66" s="5"/>
      <c r="D66" s="5"/>
      <c r="E66" s="5"/>
      <c r="F66" s="5"/>
      <c r="G66" s="5"/>
      <c r="H66" s="5"/>
      <c r="I66" s="5"/>
      <c r="J66" s="5"/>
      <c r="K66" s="5"/>
      <c r="L66" s="5"/>
      <c r="M66" s="5"/>
      <c r="N66" s="5"/>
      <c r="O66" s="5"/>
      <c r="P66" s="5"/>
      <c r="Q66" s="5"/>
      <c r="R66" s="5"/>
      <c r="S66" s="5"/>
      <c r="T66" s="5"/>
      <c r="U66" s="5"/>
      <c r="V66" s="5"/>
      <c r="W66" s="5"/>
      <c r="X66" s="5"/>
      <c r="Y66" s="5"/>
      <c r="Z66" s="170"/>
      <c r="AA66" s="170"/>
      <c r="AB66" s="170"/>
      <c r="AC66" s="170"/>
      <c r="AD66" s="170"/>
      <c r="AE66" s="170"/>
      <c r="AF66" s="170"/>
      <c r="AG66" s="170"/>
      <c r="AH66" s="170"/>
      <c r="AI66" s="170"/>
      <c r="AJ66" s="170"/>
      <c r="AK66" s="170"/>
      <c r="AL66" s="170"/>
      <c r="AM66" s="170"/>
      <c r="AN66" s="170"/>
      <c r="AO66" s="170"/>
      <c r="AP66" s="175">
        <v>0.42709561989544431</v>
      </c>
      <c r="AQ66" s="175">
        <v>0.42625319262173306</v>
      </c>
      <c r="AR66" s="175">
        <v>0.4251469242537631</v>
      </c>
      <c r="AS66" s="175">
        <v>0.42276225644120352</v>
      </c>
      <c r="AT66" s="175">
        <v>0.43201123906037447</v>
      </c>
      <c r="AU66" s="175">
        <v>0.42631139437541377</v>
      </c>
      <c r="AV66" s="175">
        <v>0.42765786462888872</v>
      </c>
      <c r="AW66" s="175">
        <v>0.41974991836354314</v>
      </c>
      <c r="AX66" s="175">
        <v>0.42655167439800024</v>
      </c>
      <c r="AY66" s="175">
        <v>0.42325752151943885</v>
      </c>
      <c r="AZ66" s="175">
        <v>0.42398661227416351</v>
      </c>
      <c r="BA66" s="175">
        <v>0.42122057967804483</v>
      </c>
      <c r="BB66" s="175">
        <v>0.43219014370876618</v>
      </c>
      <c r="BC66" s="175">
        <v>0.43571297150127264</v>
      </c>
      <c r="BD66" s="175">
        <v>0.43730999161296213</v>
      </c>
      <c r="BE66" s="175">
        <v>0.42334705955642715</v>
      </c>
      <c r="BF66" s="175">
        <v>0.42122462361310525</v>
      </c>
      <c r="BG66" s="175">
        <v>0.4282249252519657</v>
      </c>
      <c r="BH66" s="175">
        <v>0.42881511542159467</v>
      </c>
      <c r="BI66" s="175">
        <v>0.4198565300679144</v>
      </c>
      <c r="BJ66" s="175">
        <v>0.42297322224460288</v>
      </c>
      <c r="BK66" s="175">
        <v>0.42140761422203538</v>
      </c>
      <c r="BL66" s="175">
        <v>0.43046130459258269</v>
      </c>
      <c r="BM66" s="175">
        <v>0.41339341592212719</v>
      </c>
      <c r="BN66" s="175">
        <v>0.40834350810958392</v>
      </c>
      <c r="BO66" s="175">
        <v>0.40707759872633231</v>
      </c>
      <c r="BP66" s="175">
        <v>0.41458831921655692</v>
      </c>
      <c r="BQ66" s="175">
        <v>0.41646657841734047</v>
      </c>
      <c r="BR66" s="175">
        <v>0.41720400624728449</v>
      </c>
      <c r="BS66" s="175">
        <v>0.41336768018967862</v>
      </c>
      <c r="BT66" s="175">
        <v>0.42659502336220012</v>
      </c>
      <c r="BU66" s="175">
        <v>0.41990098891856165</v>
      </c>
      <c r="BV66" s="175">
        <v>0.41499623411000275</v>
      </c>
      <c r="BW66" s="175">
        <v>0.42287485732650798</v>
      </c>
      <c r="BX66" s="175">
        <v>0.42327844922267588</v>
      </c>
      <c r="BY66" s="175">
        <v>0.41715221076836134</v>
      </c>
      <c r="BZ66" s="175">
        <v>0.42904301467909967</v>
      </c>
      <c r="CA66" s="175">
        <v>0.42309749329822799</v>
      </c>
      <c r="CB66" s="161">
        <v>0.4158</v>
      </c>
      <c r="CC66" s="162">
        <v>0.41099999999999998</v>
      </c>
      <c r="CD66" s="162">
        <v>0.39461752125601601</v>
      </c>
      <c r="CE66" s="162">
        <v>0.39620034539006099</v>
      </c>
      <c r="CF66" s="162">
        <v>0.39179999999999998</v>
      </c>
      <c r="CG66" s="162">
        <v>0.39329999999999998</v>
      </c>
      <c r="CH66" s="162">
        <v>0.39760000000000001</v>
      </c>
      <c r="CI66" s="162">
        <v>0.38340000000000002</v>
      </c>
    </row>
    <row r="67" spans="1:87">
      <c r="A67" s="5" t="s">
        <v>435</v>
      </c>
      <c r="B67" s="5"/>
      <c r="C67" s="5"/>
      <c r="D67" s="5"/>
      <c r="E67" s="5"/>
      <c r="F67" s="5"/>
      <c r="G67" s="5"/>
      <c r="H67" s="5"/>
      <c r="I67" s="5"/>
      <c r="J67" s="5"/>
      <c r="K67" s="5"/>
      <c r="L67" s="5"/>
      <c r="M67" s="5"/>
      <c r="N67" s="5"/>
      <c r="O67" s="5"/>
      <c r="P67" s="5"/>
      <c r="Q67" s="5"/>
      <c r="R67" s="5"/>
      <c r="S67" s="5"/>
      <c r="T67" s="5"/>
      <c r="U67" s="5"/>
      <c r="V67" s="5"/>
      <c r="W67" s="5"/>
      <c r="X67" s="5"/>
      <c r="Y67" s="5"/>
      <c r="Z67" s="170"/>
      <c r="AA67" s="170"/>
      <c r="AB67" s="170"/>
      <c r="AC67" s="170"/>
      <c r="AD67" s="170"/>
      <c r="AE67" s="170"/>
      <c r="AF67" s="170"/>
      <c r="AG67" s="170"/>
      <c r="AH67" s="170"/>
      <c r="AI67" s="170"/>
      <c r="AJ67" s="170"/>
      <c r="AK67" s="170"/>
      <c r="AL67" s="170"/>
      <c r="AM67" s="170"/>
      <c r="AN67" s="170"/>
      <c r="AO67" s="170"/>
      <c r="AP67" s="175">
        <v>0.18739734805013242</v>
      </c>
      <c r="AQ67" s="175">
        <v>0.18067806012837906</v>
      </c>
      <c r="AR67" s="175">
        <v>0.18531742229373677</v>
      </c>
      <c r="AS67" s="175">
        <v>0.18622502758089718</v>
      </c>
      <c r="AT67" s="175">
        <v>0.18253928779116535</v>
      </c>
      <c r="AU67" s="175">
        <v>0.17840754575148352</v>
      </c>
      <c r="AV67" s="175">
        <v>0.18352676317890607</v>
      </c>
      <c r="AW67" s="175">
        <v>0.18740434765663877</v>
      </c>
      <c r="AX67" s="175">
        <v>0.18242974858202307</v>
      </c>
      <c r="AY67" s="175">
        <v>0.18578167070770696</v>
      </c>
      <c r="AZ67" s="175">
        <v>0.18730167988373037</v>
      </c>
      <c r="BA67" s="175">
        <v>0.19120476584962753</v>
      </c>
      <c r="BB67" s="175">
        <v>0.18689350731736923</v>
      </c>
      <c r="BC67" s="175">
        <v>0.18236397994934739</v>
      </c>
      <c r="BD67" s="175">
        <v>0.18145659619959559</v>
      </c>
      <c r="BE67" s="175">
        <v>0.18470265170722672</v>
      </c>
      <c r="BF67" s="175">
        <v>0.17417915820686328</v>
      </c>
      <c r="BG67" s="175">
        <v>0.16473765959525491</v>
      </c>
      <c r="BH67" s="175">
        <v>0.16985476804650593</v>
      </c>
      <c r="BI67" s="175">
        <v>0.18058305143651532</v>
      </c>
      <c r="BJ67" s="175">
        <v>0.18338645359340908</v>
      </c>
      <c r="BK67" s="175">
        <v>0.16197730677983227</v>
      </c>
      <c r="BL67" s="175">
        <v>0.17236226420667786</v>
      </c>
      <c r="BM67" s="175">
        <v>0.18990693938347625</v>
      </c>
      <c r="BN67" s="175">
        <v>0.18563425031133052</v>
      </c>
      <c r="BO67" s="175">
        <v>0.18479505300815541</v>
      </c>
      <c r="BP67" s="175">
        <v>0.17432094253633301</v>
      </c>
      <c r="BQ67" s="175">
        <v>0.18021672168581518</v>
      </c>
      <c r="BR67" s="175">
        <v>0.17397594587450602</v>
      </c>
      <c r="BS67" s="175">
        <v>0.17308797903822584</v>
      </c>
      <c r="BT67" s="175">
        <v>0.16842444322869332</v>
      </c>
      <c r="BU67" s="175">
        <v>0.17727314846363018</v>
      </c>
      <c r="BV67" s="175">
        <v>0.18067795707127582</v>
      </c>
      <c r="BW67" s="175">
        <v>0.18254453566003925</v>
      </c>
      <c r="BX67" s="175">
        <v>0.18123415795524236</v>
      </c>
      <c r="BY67" s="175">
        <v>0.19413319822540939</v>
      </c>
      <c r="BZ67" s="175">
        <v>0.18560537516934705</v>
      </c>
      <c r="CA67" s="175">
        <v>0.19288146779518783</v>
      </c>
      <c r="CB67" s="162">
        <v>0.18770000000000001</v>
      </c>
      <c r="CC67" s="162">
        <v>0.1807</v>
      </c>
      <c r="CD67" s="162">
        <v>0.18818486226424799</v>
      </c>
      <c r="CE67" s="162">
        <v>0.189703449793861</v>
      </c>
      <c r="CF67" s="162">
        <v>0.18990000000000001</v>
      </c>
      <c r="CG67" s="162">
        <v>0.1961</v>
      </c>
      <c r="CH67" s="162">
        <v>0.18390000000000001</v>
      </c>
      <c r="CI67" s="162">
        <v>0.19070000000000001</v>
      </c>
    </row>
    <row r="68" spans="1:87">
      <c r="A68" s="5" t="s">
        <v>436</v>
      </c>
      <c r="B68" s="5"/>
      <c r="C68" s="5"/>
      <c r="D68" s="5"/>
      <c r="E68" s="5"/>
      <c r="F68" s="5"/>
      <c r="G68" s="5"/>
      <c r="H68" s="5"/>
      <c r="I68" s="5"/>
      <c r="J68" s="5"/>
      <c r="K68" s="5"/>
      <c r="L68" s="5"/>
      <c r="M68" s="5"/>
      <c r="N68" s="5"/>
      <c r="O68" s="5"/>
      <c r="P68" s="5"/>
      <c r="Q68" s="5"/>
      <c r="R68" s="5"/>
      <c r="S68" s="5"/>
      <c r="T68" s="5"/>
      <c r="U68" s="5"/>
      <c r="V68" s="5"/>
      <c r="W68" s="5"/>
      <c r="X68" s="5"/>
      <c r="Y68" s="5"/>
      <c r="Z68" s="170"/>
      <c r="AA68" s="170"/>
      <c r="AB68" s="170"/>
      <c r="AC68" s="170"/>
      <c r="AD68" s="170"/>
      <c r="AE68" s="170"/>
      <c r="AF68" s="170"/>
      <c r="AG68" s="170"/>
      <c r="AH68" s="170"/>
      <c r="AI68" s="170"/>
      <c r="AJ68" s="170"/>
      <c r="AK68" s="170"/>
      <c r="AL68" s="170"/>
      <c r="AM68" s="170"/>
      <c r="AN68" s="170"/>
      <c r="AO68" s="170"/>
      <c r="AP68" s="175">
        <v>0.34801016956272951</v>
      </c>
      <c r="AQ68" s="175">
        <v>0.35010571003544705</v>
      </c>
      <c r="AR68" s="175">
        <v>0.34390512045392563</v>
      </c>
      <c r="AS68" s="175">
        <v>0.34426618883302718</v>
      </c>
      <c r="AT68" s="175">
        <v>0.34091119502309464</v>
      </c>
      <c r="AU68" s="175">
        <v>0.34299519554187818</v>
      </c>
      <c r="AV68" s="175">
        <v>0.33564877483451055</v>
      </c>
      <c r="AW68" s="175">
        <v>0.33758996420195858</v>
      </c>
      <c r="AX68" s="175">
        <v>0.33330605733044083</v>
      </c>
      <c r="AY68" s="175">
        <v>0.32951970231439442</v>
      </c>
      <c r="AZ68" s="175">
        <v>0.32535880760363156</v>
      </c>
      <c r="BA68" s="175">
        <v>0.31807098376660414</v>
      </c>
      <c r="BB68" s="175">
        <v>0.31693207254883227</v>
      </c>
      <c r="BC68" s="175">
        <v>0.31972321832220341</v>
      </c>
      <c r="BD68" s="175">
        <v>0.31724826848250931</v>
      </c>
      <c r="BE68" s="175">
        <v>0.32161621432321597</v>
      </c>
      <c r="BF68" s="175">
        <v>0.33160956265444469</v>
      </c>
      <c r="BG68" s="175">
        <v>0.3345680537951603</v>
      </c>
      <c r="BH68" s="175">
        <v>0.32942551164158917</v>
      </c>
      <c r="BI68" s="175">
        <v>0.32609190256548143</v>
      </c>
      <c r="BJ68" s="175">
        <v>0.33208870744839197</v>
      </c>
      <c r="BK68" s="175">
        <v>0.3443816196376896</v>
      </c>
      <c r="BL68" s="175">
        <v>0.32379574202727696</v>
      </c>
      <c r="BM68" s="175">
        <v>0.31708092817812233</v>
      </c>
      <c r="BN68" s="175">
        <v>0.33014670773055016</v>
      </c>
      <c r="BO68" s="175">
        <v>0.33216201715206306</v>
      </c>
      <c r="BP68" s="175">
        <v>0.33094691296510093</v>
      </c>
      <c r="BQ68" s="175">
        <v>0.32200503050839363</v>
      </c>
      <c r="BR68" s="175">
        <v>0.33078576774274432</v>
      </c>
      <c r="BS68" s="175">
        <v>0.33294685178057171</v>
      </c>
      <c r="BT68" s="175">
        <v>0.32402909827545318</v>
      </c>
      <c r="BU68" s="175">
        <v>0.31377845344154864</v>
      </c>
      <c r="BV68" s="175">
        <v>0.32413051533359005</v>
      </c>
      <c r="BW68" s="175">
        <v>0.31430430597215142</v>
      </c>
      <c r="BX68" s="175">
        <v>0.31415226551441905</v>
      </c>
      <c r="BY68" s="175">
        <v>0.30229748426447378</v>
      </c>
      <c r="BZ68" s="175">
        <v>0.30810695650473768</v>
      </c>
      <c r="CA68" s="175">
        <v>0.30569263729534712</v>
      </c>
      <c r="CB68" s="162">
        <v>0.30609999999999998</v>
      </c>
      <c r="CC68" s="162">
        <v>0.30980000000000002</v>
      </c>
      <c r="CD68" s="162">
        <v>0.31857635327735201</v>
      </c>
      <c r="CE68" s="162">
        <v>0.31152562239390003</v>
      </c>
      <c r="CF68" s="162">
        <v>0.31130000000000002</v>
      </c>
      <c r="CG68" s="162">
        <v>0.29430000000000001</v>
      </c>
      <c r="CH68" s="162">
        <v>0.309</v>
      </c>
      <c r="CI68" s="162">
        <v>0.31219999999999998</v>
      </c>
    </row>
    <row r="69" spans="1:87">
      <c r="A69" s="5" t="s">
        <v>133</v>
      </c>
      <c r="B69" s="5"/>
      <c r="C69" s="5"/>
      <c r="D69" s="5"/>
      <c r="E69" s="5"/>
      <c r="F69" s="5"/>
      <c r="G69" s="5"/>
      <c r="H69" s="5"/>
      <c r="I69" s="5"/>
      <c r="J69" s="5"/>
      <c r="K69" s="5"/>
      <c r="L69" s="5"/>
      <c r="M69" s="5"/>
      <c r="N69" s="5"/>
      <c r="O69" s="5"/>
      <c r="P69" s="5"/>
      <c r="Q69" s="5"/>
      <c r="R69" s="5"/>
      <c r="S69" s="5"/>
      <c r="T69" s="5"/>
      <c r="U69" s="5"/>
      <c r="V69" s="5"/>
      <c r="W69" s="5"/>
      <c r="X69" s="5"/>
      <c r="Y69" s="5"/>
      <c r="Z69" s="170"/>
      <c r="AA69" s="170"/>
      <c r="AB69" s="170"/>
      <c r="AC69" s="170"/>
      <c r="AD69" s="170"/>
      <c r="AE69" s="170"/>
      <c r="AF69" s="170"/>
      <c r="AG69" s="170"/>
      <c r="AH69" s="170"/>
      <c r="AI69" s="170"/>
      <c r="AJ69" s="170"/>
      <c r="AK69" s="170"/>
      <c r="AL69" s="170"/>
      <c r="AM69" s="170"/>
      <c r="AN69" s="170"/>
      <c r="AO69" s="170"/>
      <c r="AP69" s="175">
        <v>2.6665641888050453E-2</v>
      </c>
      <c r="AQ69" s="175">
        <v>3.1410402223186945E-2</v>
      </c>
      <c r="AR69" s="175">
        <v>3.3400175810568415E-2</v>
      </c>
      <c r="AS69" s="175">
        <v>3.5887806312975334E-2</v>
      </c>
      <c r="AT69" s="175">
        <v>3.4983754146351555E-2</v>
      </c>
      <c r="AU69" s="175">
        <v>3.7163035666849288E-2</v>
      </c>
      <c r="AV69" s="175">
        <v>3.8221983864790629E-2</v>
      </c>
      <c r="AW69" s="175">
        <v>3.732325240317122E-2</v>
      </c>
      <c r="AX69" s="175">
        <v>3.7985462704039262E-2</v>
      </c>
      <c r="AY69" s="175">
        <v>3.9716972898501242E-2</v>
      </c>
      <c r="AZ69" s="175">
        <v>4.0185301538041923E-2</v>
      </c>
      <c r="BA69" s="175">
        <v>4.411278478110435E-2</v>
      </c>
      <c r="BB69" s="175">
        <v>4.0905092674063177E-2</v>
      </c>
      <c r="BC69" s="175">
        <v>4.0940396292511338E-2</v>
      </c>
      <c r="BD69" s="175">
        <v>4.1588203753694007E-2</v>
      </c>
      <c r="BE69" s="175">
        <v>4.3572644793918328E-2</v>
      </c>
      <c r="BF69" s="175">
        <v>4.5824878376651119E-2</v>
      </c>
      <c r="BG69" s="175">
        <v>4.5526805282289987E-2</v>
      </c>
      <c r="BH69" s="175">
        <v>4.4573949015898312E-2</v>
      </c>
      <c r="BI69" s="175">
        <v>4.6338655966972939E-2</v>
      </c>
      <c r="BJ69" s="175">
        <v>3.7030297685271905E-2</v>
      </c>
      <c r="BK69" s="175">
        <v>4.4547542130185101E-2</v>
      </c>
      <c r="BL69" s="175">
        <v>4.5264513841055419E-2</v>
      </c>
      <c r="BM69" s="175">
        <v>4.9003231892616912E-2</v>
      </c>
      <c r="BN69" s="175">
        <v>4.330722375108885E-2</v>
      </c>
      <c r="BO69" s="175">
        <v>4.4492354095797659E-2</v>
      </c>
      <c r="BP69" s="175">
        <v>4.7898692297630496E-2</v>
      </c>
      <c r="BQ69" s="175">
        <v>4.9106585492630771E-2</v>
      </c>
      <c r="BR69" s="175">
        <v>4.5209401249838237E-2</v>
      </c>
      <c r="BS69" s="175">
        <v>4.6863480564136376E-2</v>
      </c>
      <c r="BT69" s="175">
        <v>4.6882398302165791E-2</v>
      </c>
      <c r="BU69" s="175">
        <v>5.3324304597222906E-2</v>
      </c>
      <c r="BV69" s="175">
        <v>4.4953344134535514E-2</v>
      </c>
      <c r="BW69" s="175">
        <v>4.6255152053160449E-2</v>
      </c>
      <c r="BX69" s="175">
        <v>4.8509594420335644E-2</v>
      </c>
      <c r="BY69" s="175">
        <v>5.5199381621425E-2</v>
      </c>
      <c r="BZ69" s="175">
        <v>4.6745821590066475E-2</v>
      </c>
      <c r="CA69" s="175">
        <v>4.7730723472981997E-2</v>
      </c>
      <c r="CB69" s="161">
        <v>6.25E-2</v>
      </c>
      <c r="CC69" s="162">
        <v>6.2199999999999998E-2</v>
      </c>
      <c r="CD69" s="162">
        <v>5.3531578589087997E-2</v>
      </c>
      <c r="CE69" s="162">
        <v>5.6000999374554598E-2</v>
      </c>
      <c r="CF69" s="162">
        <v>6.1100000000000002E-2</v>
      </c>
      <c r="CG69" s="162">
        <v>6.3E-2</v>
      </c>
      <c r="CH69" s="162">
        <v>5.4199999999999998E-2</v>
      </c>
      <c r="CI69" s="162">
        <v>5.7599999999999998E-2</v>
      </c>
    </row>
    <row r="70" spans="1:87">
      <c r="A70" s="5" t="s">
        <v>437</v>
      </c>
      <c r="B70" s="5"/>
      <c r="C70" s="5"/>
      <c r="D70" s="5"/>
      <c r="E70" s="5"/>
      <c r="F70" s="5"/>
      <c r="G70" s="5"/>
      <c r="H70" s="5"/>
      <c r="I70" s="5"/>
      <c r="J70" s="5"/>
      <c r="K70" s="5"/>
      <c r="L70" s="5"/>
      <c r="M70" s="5"/>
      <c r="N70" s="5"/>
      <c r="O70" s="5"/>
      <c r="P70" s="5"/>
      <c r="Q70" s="5"/>
      <c r="R70" s="5"/>
      <c r="S70" s="5"/>
      <c r="T70" s="5"/>
      <c r="U70" s="5"/>
      <c r="V70" s="5"/>
      <c r="W70" s="5"/>
      <c r="X70" s="5"/>
      <c r="Y70" s="5"/>
      <c r="Z70" s="170"/>
      <c r="AA70" s="170"/>
      <c r="AB70" s="170"/>
      <c r="AC70" s="170"/>
      <c r="AD70" s="170"/>
      <c r="AE70" s="170"/>
      <c r="AF70" s="170"/>
      <c r="AG70" s="170"/>
      <c r="AH70" s="170"/>
      <c r="AI70" s="170"/>
      <c r="AJ70" s="170"/>
      <c r="AK70" s="170"/>
      <c r="AL70" s="170"/>
      <c r="AM70" s="170"/>
      <c r="AN70" s="170"/>
      <c r="AO70" s="170"/>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c r="BM70" s="175"/>
      <c r="BN70" s="175"/>
      <c r="BO70" s="175"/>
      <c r="BP70" s="175"/>
      <c r="BQ70" s="175"/>
      <c r="BR70" s="175"/>
      <c r="BS70" s="175"/>
      <c r="BT70" s="175"/>
      <c r="BU70" s="175"/>
      <c r="BV70" s="175"/>
      <c r="BW70" s="175"/>
      <c r="BX70" s="175"/>
      <c r="BY70" s="175"/>
      <c r="BZ70" s="175"/>
      <c r="CA70" s="175"/>
      <c r="CB70" s="168"/>
      <c r="CC70" s="168"/>
      <c r="CD70" s="168"/>
      <c r="CE70" s="168"/>
      <c r="CF70" s="168"/>
      <c r="CG70" s="168"/>
      <c r="CH70" s="168"/>
      <c r="CI70" s="162">
        <v>2.3900000000000001E-2</v>
      </c>
    </row>
    <row r="71" spans="1:87">
      <c r="A71" s="5" t="s">
        <v>431</v>
      </c>
      <c r="B71" s="5"/>
      <c r="C71" s="5"/>
      <c r="D71" s="5"/>
      <c r="E71" s="5"/>
      <c r="F71" s="5"/>
      <c r="G71" s="5"/>
      <c r="H71" s="5"/>
      <c r="I71" s="5"/>
      <c r="J71" s="5"/>
      <c r="K71" s="5"/>
      <c r="L71" s="5"/>
      <c r="M71" s="5"/>
      <c r="N71" s="5"/>
      <c r="O71" s="5"/>
      <c r="P71" s="5"/>
      <c r="Q71" s="5"/>
      <c r="R71" s="5"/>
      <c r="S71" s="5"/>
      <c r="T71" s="5"/>
      <c r="U71" s="5"/>
      <c r="V71" s="5"/>
      <c r="W71" s="5"/>
      <c r="X71" s="5"/>
      <c r="Y71" s="5"/>
      <c r="Z71" s="170"/>
      <c r="AA71" s="170"/>
      <c r="AB71" s="170"/>
      <c r="AC71" s="170"/>
      <c r="AD71" s="170"/>
      <c r="AE71" s="170"/>
      <c r="AF71" s="170"/>
      <c r="AG71" s="170"/>
      <c r="AH71" s="170"/>
      <c r="AI71" s="170"/>
      <c r="AJ71" s="170"/>
      <c r="AK71" s="170"/>
      <c r="AL71" s="170"/>
      <c r="AM71" s="170"/>
      <c r="AN71" s="170"/>
      <c r="AO71" s="170"/>
      <c r="AP71" s="175">
        <v>1.0831220603643145E-2</v>
      </c>
      <c r="AQ71" s="175">
        <v>1.1552634991253835E-2</v>
      </c>
      <c r="AR71" s="175">
        <v>1.2230357188006078E-2</v>
      </c>
      <c r="AS71" s="175">
        <v>1.0858720831896745E-2</v>
      </c>
      <c r="AT71" s="175">
        <v>9.5545239790138185E-3</v>
      </c>
      <c r="AU71" s="175">
        <v>1.512282866437527E-2</v>
      </c>
      <c r="AV71" s="175">
        <v>1.4944613492903963E-2</v>
      </c>
      <c r="AW71" s="175">
        <v>1.7932517374688151E-2</v>
      </c>
      <c r="AX71" s="175">
        <v>1.9727056985496559E-2</v>
      </c>
      <c r="AY71" s="175">
        <v>2.1724132559958448E-2</v>
      </c>
      <c r="AZ71" s="175">
        <v>2.3167598700432668E-2</v>
      </c>
      <c r="BA71" s="175">
        <v>2.5390885924619154E-2</v>
      </c>
      <c r="BB71" s="175">
        <v>2.3079183750968957E-2</v>
      </c>
      <c r="BC71" s="175">
        <v>2.1259433934665208E-2</v>
      </c>
      <c r="BD71" s="175">
        <v>2.2396939951239189E-2</v>
      </c>
      <c r="BE71" s="175">
        <v>2.6761429619211699E-2</v>
      </c>
      <c r="BF71" s="175">
        <v>2.7161777148935452E-2</v>
      </c>
      <c r="BG71" s="175">
        <v>2.6942556075329027E-2</v>
      </c>
      <c r="BH71" s="175">
        <v>2.7330655874412128E-2</v>
      </c>
      <c r="BI71" s="175">
        <v>2.7129859963116003E-2</v>
      </c>
      <c r="BJ71" s="175">
        <v>2.4521319028324284E-2</v>
      </c>
      <c r="BK71" s="175">
        <v>2.7685917230257644E-2</v>
      </c>
      <c r="BL71" s="175">
        <v>2.8116175332407081E-2</v>
      </c>
      <c r="BM71" s="175">
        <v>3.0615484623657558E-2</v>
      </c>
      <c r="BN71" s="175">
        <v>3.256831009744663E-2</v>
      </c>
      <c r="BO71" s="175">
        <v>3.1472977017651615E-2</v>
      </c>
      <c r="BP71" s="175">
        <v>3.2245132984378734E-2</v>
      </c>
      <c r="BQ71" s="175">
        <v>3.2205083895819886E-2</v>
      </c>
      <c r="BR71" s="175">
        <v>3.2824878885626962E-2</v>
      </c>
      <c r="BS71" s="175">
        <v>3.3734008427387545E-2</v>
      </c>
      <c r="BT71" s="175">
        <v>3.4069036831487737E-2</v>
      </c>
      <c r="BU71" s="175">
        <v>3.5723104579036782E-2</v>
      </c>
      <c r="BV71" s="175">
        <v>3.524194935059588E-2</v>
      </c>
      <c r="BW71" s="175">
        <v>3.4021148988140792E-2</v>
      </c>
      <c r="BX71" s="175">
        <v>3.2825532887327064E-2</v>
      </c>
      <c r="BY71" s="175">
        <v>3.1217725120330497E-2</v>
      </c>
      <c r="BZ71" s="175">
        <v>3.0498832056749123E-2</v>
      </c>
      <c r="CA71" s="175">
        <v>3.0597678138255261E-2</v>
      </c>
      <c r="CB71" s="162">
        <v>2.7900000000000036E-2</v>
      </c>
      <c r="CC71" s="162">
        <v>3.6299999999999999E-2</v>
      </c>
      <c r="CD71" s="162">
        <v>4.5089684613295988E-2</v>
      </c>
      <c r="CE71" s="162">
        <v>4.6569583047623375E-2</v>
      </c>
      <c r="CF71" s="162">
        <v>4.5899999999999941E-2</v>
      </c>
      <c r="CG71" s="162">
        <v>5.3300000000000125E-2</v>
      </c>
      <c r="CH71" s="162">
        <v>5.5299999999999905E-2</v>
      </c>
      <c r="CI71" s="162">
        <v>3.2199999999999895E-2</v>
      </c>
    </row>
    <row r="72" spans="1:87">
      <c r="A72" s="379"/>
      <c r="B72" s="379"/>
      <c r="C72" s="379"/>
      <c r="D72" s="379"/>
      <c r="E72" s="379"/>
      <c r="F72" s="379"/>
      <c r="G72" s="379"/>
      <c r="H72" s="379"/>
      <c r="I72" s="379"/>
      <c r="J72" s="379"/>
      <c r="K72" s="379"/>
      <c r="L72" s="379"/>
      <c r="M72" s="379"/>
      <c r="N72" s="379"/>
      <c r="O72" s="379"/>
      <c r="P72" s="379"/>
      <c r="Q72" s="379"/>
      <c r="R72" s="379"/>
      <c r="S72" s="379"/>
      <c r="T72" s="379"/>
      <c r="U72" s="379"/>
      <c r="V72" s="379"/>
      <c r="W72" s="379"/>
      <c r="X72" s="379"/>
      <c r="Y72" s="379"/>
      <c r="Z72" s="379"/>
      <c r="AA72" s="379"/>
      <c r="AB72" s="379"/>
      <c r="AC72" s="379"/>
      <c r="AD72" s="379"/>
      <c r="AE72" s="379"/>
      <c r="AF72" s="379"/>
      <c r="AG72" s="379"/>
      <c r="AH72" s="379"/>
      <c r="AI72" s="379"/>
      <c r="AJ72" s="379"/>
      <c r="AK72" s="379"/>
      <c r="AL72" s="379"/>
      <c r="AM72" s="379"/>
      <c r="AN72" s="379"/>
      <c r="AO72" s="379"/>
      <c r="AP72" s="379"/>
      <c r="AQ72" s="379"/>
      <c r="AR72" s="379"/>
      <c r="AS72" s="379"/>
      <c r="AT72" s="379"/>
      <c r="AU72" s="379"/>
      <c r="AV72" s="379"/>
      <c r="AW72" s="379"/>
      <c r="AX72" s="379"/>
      <c r="AY72" s="379"/>
      <c r="AZ72" s="379"/>
      <c r="BA72" s="379"/>
      <c r="BB72" s="379"/>
      <c r="BC72" s="379"/>
      <c r="BD72" s="379"/>
      <c r="BE72" s="379"/>
      <c r="BF72" s="379"/>
      <c r="BG72" s="379"/>
      <c r="BH72" s="379"/>
      <c r="BI72" s="379"/>
      <c r="BJ72" s="379"/>
      <c r="BK72" s="379"/>
      <c r="BL72" s="379"/>
      <c r="BM72" s="379"/>
      <c r="BN72" s="379"/>
      <c r="BO72" s="379"/>
      <c r="BP72" s="379"/>
      <c r="BQ72" s="379"/>
      <c r="BR72" s="379"/>
      <c r="BS72" s="379"/>
      <c r="BT72" s="379"/>
      <c r="BU72" s="379"/>
      <c r="BV72" s="379"/>
      <c r="BW72" s="379"/>
      <c r="BX72" s="379"/>
      <c r="BY72" s="379"/>
      <c r="BZ72" s="379"/>
      <c r="CA72" s="379"/>
      <c r="CB72" s="379"/>
      <c r="CC72" s="379"/>
      <c r="CD72" s="379"/>
      <c r="CE72" s="379"/>
      <c r="CF72" s="379"/>
      <c r="CG72" s="379"/>
      <c r="CH72" s="379"/>
      <c r="CI72" s="379"/>
    </row>
    <row r="73" spans="1:87" ht="21">
      <c r="A73" s="380" t="s">
        <v>438</v>
      </c>
      <c r="B73" s="381"/>
      <c r="C73" s="381"/>
      <c r="D73" s="381"/>
      <c r="E73" s="381"/>
      <c r="F73" s="381"/>
      <c r="G73" s="381"/>
      <c r="H73" s="381"/>
      <c r="I73" s="381"/>
      <c r="J73" s="381"/>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c r="AY73" s="98"/>
      <c r="AZ73" s="98"/>
      <c r="BA73" s="98"/>
      <c r="BB73" s="98"/>
      <c r="BC73" s="98"/>
      <c r="BD73" s="98"/>
      <c r="BE73" s="98"/>
      <c r="BF73" s="98"/>
      <c r="BG73" s="98"/>
      <c r="BH73" s="98"/>
      <c r="BI73" s="98"/>
      <c r="BJ73" s="98"/>
      <c r="BK73" s="98"/>
      <c r="BL73" s="98"/>
      <c r="BM73" s="98"/>
      <c r="BN73" s="98"/>
      <c r="BO73" s="98"/>
      <c r="BP73" s="98"/>
      <c r="BQ73" s="98"/>
      <c r="BR73" s="98"/>
      <c r="BS73" s="98"/>
      <c r="BT73" s="98"/>
      <c r="BU73" s="98"/>
      <c r="BV73" s="98"/>
      <c r="BW73" s="98"/>
      <c r="BX73" s="98"/>
      <c r="BY73" s="98"/>
      <c r="BZ73" s="98"/>
      <c r="CA73" s="98"/>
      <c r="CB73" s="379"/>
      <c r="CC73" s="379"/>
      <c r="CD73" s="379"/>
      <c r="CE73" s="379"/>
      <c r="CF73" s="379"/>
      <c r="CG73" s="379"/>
      <c r="CH73" s="379"/>
      <c r="CI73" s="379"/>
    </row>
    <row r="74" spans="1:87">
      <c r="A74" s="382" t="s">
        <v>439</v>
      </c>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383">
        <v>2013</v>
      </c>
      <c r="BS74" s="383">
        <v>2014</v>
      </c>
      <c r="BT74" s="383">
        <v>2015</v>
      </c>
      <c r="BU74" s="383">
        <v>2016</v>
      </c>
      <c r="BV74" s="383">
        <v>2017</v>
      </c>
      <c r="BW74" s="383">
        <v>2018</v>
      </c>
      <c r="BX74" s="383">
        <v>2019</v>
      </c>
      <c r="BY74" s="383">
        <v>2020</v>
      </c>
      <c r="BZ74" s="383">
        <v>2021</v>
      </c>
      <c r="CA74" s="383">
        <v>2022</v>
      </c>
      <c r="CB74" s="383">
        <v>2023</v>
      </c>
      <c r="CC74" s="383">
        <v>2024</v>
      </c>
      <c r="CD74" s="383">
        <v>2025</v>
      </c>
      <c r="CE74" s="379"/>
      <c r="CF74" s="379"/>
      <c r="CG74" s="379"/>
      <c r="CH74" s="379"/>
      <c r="CI74" s="379"/>
    </row>
    <row r="75" spans="1:87">
      <c r="A75" s="233" t="s">
        <v>440</v>
      </c>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384">
        <v>309000</v>
      </c>
      <c r="BS75" s="384">
        <v>298000</v>
      </c>
      <c r="BT75" s="384">
        <v>323000</v>
      </c>
      <c r="BU75" s="384">
        <v>351000</v>
      </c>
      <c r="BV75" s="384">
        <v>500000</v>
      </c>
      <c r="BW75" s="384">
        <v>466000</v>
      </c>
      <c r="BX75" s="384">
        <v>472000</v>
      </c>
      <c r="BY75" s="384">
        <v>401000</v>
      </c>
      <c r="BZ75" s="384">
        <v>434000</v>
      </c>
      <c r="CA75" s="384">
        <v>733000</v>
      </c>
      <c r="CB75" s="384">
        <v>783689</v>
      </c>
      <c r="CC75" s="384">
        <v>777933</v>
      </c>
      <c r="CD75" s="384">
        <v>827800.38600000006</v>
      </c>
      <c r="CE75" s="379"/>
      <c r="CF75" s="379"/>
      <c r="CG75" s="379"/>
      <c r="CH75" s="379"/>
      <c r="CI75" s="379"/>
    </row>
    <row r="76" spans="1:87">
      <c r="A76" s="233" t="s">
        <v>441</v>
      </c>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384">
        <v>241000</v>
      </c>
      <c r="BS76" s="384">
        <v>268000</v>
      </c>
      <c r="BT76" s="384">
        <v>236000</v>
      </c>
      <c r="BU76" s="384">
        <v>214000</v>
      </c>
      <c r="BV76" s="384">
        <v>158000</v>
      </c>
      <c r="BW76" s="384">
        <v>214000</v>
      </c>
      <c r="BX76" s="384">
        <v>229000</v>
      </c>
      <c r="BY76" s="384">
        <v>245000</v>
      </c>
      <c r="BZ76" s="384">
        <v>225000</v>
      </c>
      <c r="CA76" s="384">
        <v>220000</v>
      </c>
      <c r="CB76" s="384">
        <v>224396</v>
      </c>
      <c r="CC76" s="384">
        <v>208769</v>
      </c>
      <c r="CD76" s="384">
        <v>194241.92600000001</v>
      </c>
      <c r="CE76" s="379"/>
      <c r="CF76" s="379"/>
      <c r="CG76" s="379"/>
      <c r="CH76" s="379"/>
      <c r="CI76" s="379"/>
    </row>
    <row r="77" spans="1:87">
      <c r="A77" s="233" t="s">
        <v>442</v>
      </c>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384">
        <v>549000</v>
      </c>
      <c r="BS77" s="384">
        <v>566000</v>
      </c>
      <c r="BT77" s="384">
        <v>558000</v>
      </c>
      <c r="BU77" s="384">
        <v>565000</v>
      </c>
      <c r="BV77" s="384">
        <v>659000</v>
      </c>
      <c r="BW77" s="384">
        <v>680000</v>
      </c>
      <c r="BX77" s="384">
        <v>701000</v>
      </c>
      <c r="BY77" s="384">
        <v>646000</v>
      </c>
      <c r="BZ77" s="384">
        <v>659000</v>
      </c>
      <c r="CA77" s="384">
        <v>953000</v>
      </c>
      <c r="CB77" s="384">
        <v>1008084</v>
      </c>
      <c r="CC77" s="384">
        <v>986703</v>
      </c>
      <c r="CD77" s="384">
        <f>SUM(CD75:CD76)</f>
        <v>1022042.312</v>
      </c>
      <c r="CE77" s="379"/>
      <c r="CF77" s="379"/>
      <c r="CG77" s="379"/>
      <c r="CH77" s="379"/>
      <c r="CI77" s="379"/>
    </row>
    <row r="78" spans="1:87">
      <c r="A78" s="375" t="s">
        <v>369</v>
      </c>
    </row>
    <row r="79" spans="1:87">
      <c r="A79" s="227" t="s">
        <v>370</v>
      </c>
    </row>
    <row r="80" spans="1:87">
      <c r="A80" s="376" t="s">
        <v>443</v>
      </c>
      <c r="B80" s="291"/>
      <c r="C80" s="291"/>
      <c r="D80" s="291"/>
      <c r="E80" s="291"/>
      <c r="F80" s="291"/>
      <c r="G80" s="291"/>
      <c r="H80" s="291"/>
      <c r="I80" s="291"/>
      <c r="J80" s="291"/>
      <c r="K80" s="291"/>
      <c r="L80" s="291"/>
      <c r="M80" s="291"/>
      <c r="N80" s="291"/>
      <c r="O80" s="291"/>
      <c r="P80" s="291"/>
      <c r="Q80" s="291"/>
      <c r="R80" s="291"/>
      <c r="S80" s="291"/>
      <c r="T80" s="291"/>
      <c r="U80" s="291"/>
      <c r="V80" s="291"/>
      <c r="W80" s="291"/>
      <c r="X80" s="291"/>
      <c r="Y80" s="291"/>
      <c r="Z80" s="292"/>
      <c r="AA80" s="292"/>
      <c r="AB80" s="292"/>
      <c r="AC80" s="292"/>
      <c r="AD80" s="292"/>
      <c r="AE80" s="292"/>
      <c r="AF80" s="292"/>
      <c r="AG80" s="292"/>
      <c r="AH80" s="292"/>
      <c r="AI80" s="292"/>
      <c r="AJ80" s="292"/>
      <c r="AK80" s="292"/>
      <c r="AL80" s="292"/>
      <c r="AM80" s="292"/>
      <c r="AN80" s="292"/>
      <c r="AO80" s="292"/>
      <c r="AP80" s="292"/>
      <c r="AQ80" s="292"/>
      <c r="AR80" s="292"/>
      <c r="AS80" s="292"/>
      <c r="AT80" s="292"/>
      <c r="AU80" s="292"/>
    </row>
    <row r="81" spans="1:47">
      <c r="A81" s="376" t="s">
        <v>444</v>
      </c>
      <c r="B81" s="291"/>
      <c r="C81" s="291"/>
      <c r="D81" s="291"/>
      <c r="E81" s="291"/>
      <c r="F81" s="291"/>
      <c r="G81" s="291"/>
      <c r="H81" s="291"/>
      <c r="I81" s="291"/>
      <c r="J81" s="291"/>
      <c r="K81" s="291"/>
      <c r="L81" s="291"/>
      <c r="M81" s="291"/>
      <c r="N81" s="291"/>
      <c r="O81" s="291"/>
      <c r="P81" s="291"/>
      <c r="Q81" s="291"/>
      <c r="R81" s="291"/>
      <c r="S81" s="291"/>
      <c r="T81" s="291"/>
      <c r="U81" s="291"/>
      <c r="V81" s="291"/>
      <c r="W81" s="291"/>
      <c r="X81" s="291"/>
      <c r="Y81" s="291"/>
      <c r="Z81" s="292"/>
      <c r="AA81" s="292"/>
      <c r="AB81" s="292"/>
      <c r="AC81" s="292"/>
      <c r="AD81" s="292"/>
      <c r="AE81" s="292"/>
      <c r="AF81" s="292"/>
      <c r="AG81" s="292"/>
      <c r="AH81" s="292"/>
      <c r="AI81" s="292"/>
      <c r="AJ81" s="292"/>
      <c r="AK81" s="292"/>
      <c r="AL81" s="292"/>
      <c r="AM81" s="292"/>
      <c r="AN81" s="292"/>
      <c r="AO81" s="292"/>
      <c r="AP81" s="292"/>
      <c r="AQ81" s="292"/>
      <c r="AR81" s="292"/>
      <c r="AS81" s="292"/>
      <c r="AT81" s="292"/>
      <c r="AU81" s="292"/>
    </row>
    <row r="82" spans="1:47">
      <c r="A82" s="376" t="s">
        <v>445</v>
      </c>
      <c r="B82" s="291"/>
      <c r="C82" s="291"/>
      <c r="D82" s="291"/>
      <c r="E82" s="291"/>
      <c r="F82" s="291"/>
      <c r="G82" s="291"/>
      <c r="H82" s="291"/>
      <c r="I82" s="291"/>
      <c r="J82" s="291"/>
      <c r="K82" s="291"/>
      <c r="L82" s="291"/>
      <c r="M82" s="291"/>
      <c r="N82" s="291"/>
      <c r="O82" s="291"/>
      <c r="P82" s="291"/>
      <c r="Q82" s="291"/>
      <c r="R82" s="291"/>
      <c r="S82" s="291"/>
      <c r="T82" s="291"/>
      <c r="U82" s="291"/>
      <c r="V82" s="291"/>
      <c r="W82" s="291"/>
      <c r="X82" s="291"/>
      <c r="Y82" s="291"/>
      <c r="Z82" s="292"/>
      <c r="AA82" s="292"/>
      <c r="AB82" s="292"/>
      <c r="AC82" s="292"/>
      <c r="AD82" s="292"/>
      <c r="AE82" s="292"/>
      <c r="AF82" s="292"/>
      <c r="AG82" s="292"/>
      <c r="AH82" s="292"/>
      <c r="AI82" s="292"/>
      <c r="AJ82" s="292"/>
      <c r="AK82" s="292"/>
      <c r="AL82" s="292"/>
      <c r="AM82" s="292"/>
      <c r="AN82" s="292"/>
      <c r="AO82" s="292"/>
      <c r="AP82" s="292"/>
      <c r="AQ82" s="292"/>
      <c r="AR82" s="292"/>
      <c r="AS82" s="292"/>
      <c r="AT82" s="292"/>
      <c r="AU82" s="292"/>
    </row>
    <row r="83" spans="1:47">
      <c r="Z83" s="292"/>
      <c r="AA83" s="292"/>
      <c r="AB83" s="292"/>
      <c r="AC83" s="292"/>
      <c r="AD83" s="292"/>
      <c r="AE83" s="292"/>
      <c r="AF83" s="292"/>
      <c r="AG83" s="292"/>
      <c r="AH83" s="292"/>
      <c r="AI83" s="292"/>
      <c r="AJ83" s="292"/>
      <c r="AK83" s="292"/>
      <c r="AL83" s="292"/>
      <c r="AM83" s="292"/>
      <c r="AN83" s="292"/>
      <c r="AO83" s="292"/>
      <c r="AP83" s="292"/>
      <c r="AQ83" s="292"/>
      <c r="AR83" s="292"/>
      <c r="AS83" s="292"/>
      <c r="AT83" s="292"/>
      <c r="AU83" s="292"/>
    </row>
  </sheetData>
  <phoneticPr fontId="11" type="noConversion"/>
  <conditionalFormatting sqref="A75:A77">
    <cfRule type="cellIs" dxfId="817" priority="13" operator="equal">
      <formula>0</formula>
    </cfRule>
  </conditionalFormatting>
  <conditionalFormatting sqref="A51:BQ51">
    <cfRule type="cellIs" dxfId="816" priority="377" operator="equal">
      <formula>0</formula>
    </cfRule>
  </conditionalFormatting>
  <conditionalFormatting sqref="A66:CA71 BR74:CA77">
    <cfRule type="cellIs" dxfId="815" priority="114" operator="equal">
      <formula>0</formula>
    </cfRule>
  </conditionalFormatting>
  <conditionalFormatting sqref="A3:CI14">
    <cfRule type="cellIs" dxfId="814" priority="58" operator="equal">
      <formula>0</formula>
    </cfRule>
  </conditionalFormatting>
  <conditionalFormatting sqref="A16:CI19">
    <cfRule type="cellIs" dxfId="813" priority="5" operator="equal">
      <formula>0</formula>
    </cfRule>
  </conditionalFormatting>
  <conditionalFormatting sqref="A21:CI23">
    <cfRule type="cellIs" dxfId="812" priority="54" operator="equal">
      <formula>0</formula>
    </cfRule>
  </conditionalFormatting>
  <conditionalFormatting sqref="A25:CI35">
    <cfRule type="cellIs" dxfId="811" priority="4" operator="equal">
      <formula>0</formula>
    </cfRule>
  </conditionalFormatting>
  <conditionalFormatting sqref="A37:CI37">
    <cfRule type="cellIs" dxfId="810" priority="3" operator="equal">
      <formula>0</formula>
    </cfRule>
  </conditionalFormatting>
  <conditionalFormatting sqref="A53:CI53">
    <cfRule type="cellIs" dxfId="809" priority="2" operator="equal">
      <formula>0</formula>
    </cfRule>
  </conditionalFormatting>
  <conditionalFormatting sqref="A65:CI65">
    <cfRule type="cellIs" dxfId="808" priority="1" operator="equal">
      <formula>0</formula>
    </cfRule>
  </conditionalFormatting>
  <conditionalFormatting sqref="CA2:CI2">
    <cfRule type="cellIs" dxfId="807" priority="105" operator="equal">
      <formula>"Enter"</formula>
    </cfRule>
  </conditionalFormatting>
  <conditionalFormatting sqref="CA38:CI41 CA42:CE42 CA43:CI44">
    <cfRule type="cellIs" dxfId="806" priority="52" operator="equal">
      <formula>"Enter"</formula>
    </cfRule>
  </conditionalFormatting>
  <conditionalFormatting sqref="CA54:CI57 CA58:CE58 CA59:CI59">
    <cfRule type="cellIs" dxfId="805" priority="11" operator="equal">
      <formula>"Enter"</formula>
    </cfRule>
  </conditionalFormatting>
  <conditionalFormatting sqref="CH46:CI46">
    <cfRule type="cellIs" dxfId="804" priority="9" operator="equal">
      <formula>"Enter"</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67967-DDA0-4B79-804E-67773E5C740F}">
  <dimension ref="A1:CJ78"/>
  <sheetViews>
    <sheetView showGridLines="0" topLeftCell="A33" zoomScale="85" zoomScaleNormal="85" workbookViewId="0">
      <pane xSplit="1" topLeftCell="BX1" activePane="topRight" state="frozen"/>
      <selection activeCell="BM59" sqref="BM59"/>
      <selection pane="topRight" activeCell="B1" sqref="B1:BE1048576"/>
    </sheetView>
  </sheetViews>
  <sheetFormatPr defaultColWidth="9.1796875" defaultRowHeight="15.5" outlineLevelCol="1"/>
  <cols>
    <col min="1" max="1" width="60.54296875" style="1" customWidth="1"/>
    <col min="2" max="57" width="14.54296875" style="1" hidden="1" customWidth="1" outlineLevel="1"/>
    <col min="58" max="58" width="14.54296875" style="1" customWidth="1" outlineLevel="1"/>
    <col min="59" max="63" width="11" style="1" customWidth="1" outlineLevel="1"/>
    <col min="64" max="69" width="15.54296875" style="1" customWidth="1" outlineLevel="1"/>
    <col min="70" max="70" width="15.54296875" style="1" customWidth="1" outlineLevel="1" collapsed="1"/>
    <col min="71" max="73" width="15.54296875" style="1" customWidth="1" outlineLevel="1"/>
    <col min="74" max="74" width="10.81640625" style="1" customWidth="1"/>
    <col min="75" max="75" width="12.453125" style="11" customWidth="1"/>
    <col min="76" max="76" width="12" style="209" customWidth="1"/>
    <col min="77" max="77" width="11.1796875" style="11" customWidth="1"/>
    <col min="78" max="78" width="10.81640625" style="11" customWidth="1"/>
    <col min="79" max="79" width="11" style="11" customWidth="1"/>
    <col min="80" max="80" width="12" style="11" customWidth="1"/>
    <col min="81" max="87" width="14.81640625" style="11" customWidth="1"/>
    <col min="88" max="88" width="9.1796875" style="1" customWidth="1"/>
    <col min="89" max="16384" width="9.1796875" style="1"/>
  </cols>
  <sheetData>
    <row r="1" spans="1:88" s="7" customFormat="1" ht="21">
      <c r="A1" s="194" t="s">
        <v>446</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202"/>
      <c r="BY1" s="78"/>
      <c r="BZ1" s="78"/>
      <c r="CA1" s="78"/>
      <c r="CB1" s="78"/>
      <c r="CC1" s="78"/>
      <c r="CD1" s="78"/>
      <c r="CE1" s="78"/>
      <c r="CF1" s="78"/>
      <c r="CG1" s="78"/>
      <c r="CH1" s="78"/>
      <c r="CI1" s="78"/>
    </row>
    <row r="2" spans="1:88">
      <c r="A2" s="80">
        <v>1</v>
      </c>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203"/>
      <c r="BY2" s="80"/>
      <c r="BZ2" s="80"/>
      <c r="CA2" s="80"/>
      <c r="CB2" s="80"/>
      <c r="CC2" s="80"/>
      <c r="CD2" s="80"/>
      <c r="CE2" s="80"/>
      <c r="CF2" s="80"/>
      <c r="CG2" s="80"/>
      <c r="CH2" s="80"/>
      <c r="CI2" s="80"/>
    </row>
    <row r="3" spans="1:88" s="198" customFormat="1" ht="21">
      <c r="A3" s="194" t="s">
        <v>447</v>
      </c>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195"/>
      <c r="AU3" s="195"/>
      <c r="AV3" s="195"/>
      <c r="AW3" s="195"/>
      <c r="AX3" s="195"/>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204"/>
      <c r="BY3" s="197"/>
      <c r="BZ3" s="197"/>
      <c r="CA3" s="197"/>
      <c r="CB3" s="197"/>
      <c r="CC3" s="197"/>
      <c r="CD3" s="197"/>
      <c r="CE3" s="197"/>
      <c r="CF3" s="197"/>
      <c r="CG3" s="197"/>
      <c r="CH3" s="197"/>
      <c r="CI3" s="197"/>
    </row>
    <row r="4" spans="1:88" ht="15.65" customHeight="1">
      <c r="A4" s="190" t="s">
        <v>200</v>
      </c>
      <c r="B4" s="192" t="s">
        <v>376</v>
      </c>
      <c r="C4" s="192" t="s">
        <v>377</v>
      </c>
      <c r="D4" s="192" t="s">
        <v>378</v>
      </c>
      <c r="E4" s="192" t="s">
        <v>379</v>
      </c>
      <c r="F4" s="192" t="s">
        <v>380</v>
      </c>
      <c r="G4" s="192" t="s">
        <v>381</v>
      </c>
      <c r="H4" s="192" t="s">
        <v>382</v>
      </c>
      <c r="I4" s="192" t="s">
        <v>383</v>
      </c>
      <c r="J4" s="192" t="s">
        <v>384</v>
      </c>
      <c r="K4" s="192" t="s">
        <v>385</v>
      </c>
      <c r="L4" s="192" t="s">
        <v>386</v>
      </c>
      <c r="M4" s="192" t="s">
        <v>387</v>
      </c>
      <c r="N4" s="192" t="s">
        <v>388</v>
      </c>
      <c r="O4" s="192" t="s">
        <v>389</v>
      </c>
      <c r="P4" s="192" t="s">
        <v>390</v>
      </c>
      <c r="Q4" s="192" t="s">
        <v>391</v>
      </c>
      <c r="R4" s="192" t="s">
        <v>392</v>
      </c>
      <c r="S4" s="192" t="s">
        <v>393</v>
      </c>
      <c r="T4" s="192" t="s">
        <v>394</v>
      </c>
      <c r="U4" s="192" t="s">
        <v>395</v>
      </c>
      <c r="V4" s="192" t="s">
        <v>396</v>
      </c>
      <c r="W4" s="192" t="s">
        <v>397</v>
      </c>
      <c r="X4" s="192" t="s">
        <v>398</v>
      </c>
      <c r="Y4" s="192" t="s">
        <v>399</v>
      </c>
      <c r="Z4" s="192" t="s">
        <v>290</v>
      </c>
      <c r="AA4" s="192" t="s">
        <v>291</v>
      </c>
      <c r="AB4" s="192" t="s">
        <v>292</v>
      </c>
      <c r="AC4" s="192" t="s">
        <v>293</v>
      </c>
      <c r="AD4" s="192" t="s">
        <v>294</v>
      </c>
      <c r="AE4" s="192" t="s">
        <v>295</v>
      </c>
      <c r="AF4" s="192" t="s">
        <v>296</v>
      </c>
      <c r="AG4" s="192" t="s">
        <v>297</v>
      </c>
      <c r="AH4" s="192" t="s">
        <v>298</v>
      </c>
      <c r="AI4" s="192" t="s">
        <v>299</v>
      </c>
      <c r="AJ4" s="192" t="s">
        <v>300</v>
      </c>
      <c r="AK4" s="192" t="s">
        <v>301</v>
      </c>
      <c r="AL4" s="192" t="s">
        <v>302</v>
      </c>
      <c r="AM4" s="192" t="s">
        <v>303</v>
      </c>
      <c r="AN4" s="192" t="s">
        <v>304</v>
      </c>
      <c r="AO4" s="192" t="s">
        <v>305</v>
      </c>
      <c r="AP4" s="192" t="s">
        <v>306</v>
      </c>
      <c r="AQ4" s="192" t="s">
        <v>307</v>
      </c>
      <c r="AR4" s="192" t="s">
        <v>308</v>
      </c>
      <c r="AS4" s="192" t="s">
        <v>309</v>
      </c>
      <c r="AT4" s="192" t="s">
        <v>310</v>
      </c>
      <c r="AU4" s="192" t="s">
        <v>311</v>
      </c>
      <c r="AV4" s="192" t="s">
        <v>312</v>
      </c>
      <c r="AW4" s="192" t="s">
        <v>313</v>
      </c>
      <c r="AX4" s="192" t="s">
        <v>314</v>
      </c>
      <c r="AY4" s="192" t="s">
        <v>315</v>
      </c>
      <c r="AZ4" s="192" t="s">
        <v>316</v>
      </c>
      <c r="BA4" s="192" t="s">
        <v>317</v>
      </c>
      <c r="BB4" s="192" t="s">
        <v>318</v>
      </c>
      <c r="BC4" s="192" t="s">
        <v>319</v>
      </c>
      <c r="BD4" s="192" t="s">
        <v>320</v>
      </c>
      <c r="BE4" s="192" t="s">
        <v>321</v>
      </c>
      <c r="BF4" s="192" t="s">
        <v>322</v>
      </c>
      <c r="BG4" s="192" t="s">
        <v>323</v>
      </c>
      <c r="BH4" s="192" t="s">
        <v>324</v>
      </c>
      <c r="BI4" s="192" t="s">
        <v>325</v>
      </c>
      <c r="BJ4" s="192" t="s">
        <v>326</v>
      </c>
      <c r="BK4" s="192" t="s">
        <v>327</v>
      </c>
      <c r="BL4" s="192" t="s">
        <v>328</v>
      </c>
      <c r="BM4" s="192" t="s">
        <v>329</v>
      </c>
      <c r="BN4" s="192" t="s">
        <v>330</v>
      </c>
      <c r="BO4" s="192" t="s">
        <v>331</v>
      </c>
      <c r="BP4" s="192" t="s">
        <v>332</v>
      </c>
      <c r="BQ4" s="192" t="s">
        <v>333</v>
      </c>
      <c r="BR4" s="192" t="s">
        <v>334</v>
      </c>
      <c r="BS4" s="192" t="s">
        <v>400</v>
      </c>
      <c r="BT4" s="192" t="s">
        <v>401</v>
      </c>
      <c r="BU4" s="192" t="s">
        <v>402</v>
      </c>
      <c r="BV4" s="192" t="s">
        <v>338</v>
      </c>
      <c r="BW4" s="192" t="s">
        <v>339</v>
      </c>
      <c r="BX4" s="205" t="s">
        <v>340</v>
      </c>
      <c r="BY4" s="192" t="s">
        <v>341</v>
      </c>
      <c r="BZ4" s="192" t="s">
        <v>342</v>
      </c>
      <c r="CA4" s="192" t="s">
        <v>343</v>
      </c>
      <c r="CB4" s="192" t="s">
        <v>344</v>
      </c>
      <c r="CC4" s="192" t="s">
        <v>345</v>
      </c>
      <c r="CD4" s="192" t="s">
        <v>346</v>
      </c>
      <c r="CE4" s="192" t="s">
        <v>347</v>
      </c>
      <c r="CF4" s="192" t="s">
        <v>348</v>
      </c>
      <c r="CG4" s="192" t="s">
        <v>349</v>
      </c>
      <c r="CH4" s="192" t="s">
        <v>350</v>
      </c>
      <c r="CI4" s="192" t="s">
        <v>351</v>
      </c>
    </row>
    <row r="5" spans="1:88" ht="15.65" customHeight="1">
      <c r="A5" s="151" t="s">
        <v>448</v>
      </c>
      <c r="B5" s="4"/>
      <c r="C5" s="4"/>
      <c r="D5" s="4"/>
      <c r="E5" s="4"/>
      <c r="F5" s="4"/>
      <c r="G5" s="4"/>
      <c r="H5" s="4"/>
      <c r="I5" s="4"/>
      <c r="J5" s="4"/>
      <c r="K5" s="4"/>
      <c r="L5" s="4"/>
      <c r="M5" s="4"/>
      <c r="N5" s="4"/>
      <c r="O5" s="4"/>
      <c r="P5" s="4"/>
      <c r="Q5" s="4"/>
      <c r="R5" s="4"/>
      <c r="S5" s="4"/>
      <c r="T5" s="4"/>
      <c r="U5" s="4"/>
      <c r="V5" s="4"/>
      <c r="W5" s="4"/>
      <c r="X5" s="4"/>
      <c r="Y5" s="4"/>
      <c r="Z5" s="46"/>
      <c r="AA5" s="46"/>
      <c r="AB5" s="46"/>
      <c r="AC5" s="46">
        <v>210253</v>
      </c>
      <c r="AD5" s="46">
        <v>237220</v>
      </c>
      <c r="AE5" s="46">
        <v>254804</v>
      </c>
      <c r="AF5" s="46">
        <v>263846</v>
      </c>
      <c r="AG5" s="46">
        <v>277315</v>
      </c>
      <c r="AH5" s="46">
        <v>291904</v>
      </c>
      <c r="AI5" s="46">
        <v>304783</v>
      </c>
      <c r="AJ5" s="46">
        <v>317199</v>
      </c>
      <c r="AK5" s="46">
        <v>329418</v>
      </c>
      <c r="AL5" s="46">
        <v>347010</v>
      </c>
      <c r="AM5" s="46">
        <v>336529</v>
      </c>
      <c r="AN5" s="46">
        <v>367010</v>
      </c>
      <c r="AO5" s="46">
        <v>373897</v>
      </c>
      <c r="AP5" s="46">
        <v>380326</v>
      </c>
      <c r="AQ5" s="46">
        <v>382800</v>
      </c>
      <c r="AR5" s="46">
        <v>387391</v>
      </c>
      <c r="AS5" s="46">
        <v>387463</v>
      </c>
      <c r="AT5" s="46">
        <v>384477</v>
      </c>
      <c r="AU5" s="46">
        <v>382045</v>
      </c>
      <c r="AV5" s="46">
        <v>397849</v>
      </c>
      <c r="AW5" s="46">
        <v>410748</v>
      </c>
      <c r="AX5" s="46">
        <v>422874</v>
      </c>
      <c r="AY5" s="46">
        <v>424203</v>
      </c>
      <c r="AZ5" s="46">
        <v>433145</v>
      </c>
      <c r="BA5" s="46">
        <v>436450</v>
      </c>
      <c r="BB5" s="46">
        <v>449753</v>
      </c>
      <c r="BC5" s="46">
        <v>450939</v>
      </c>
      <c r="BD5" s="46">
        <v>440032</v>
      </c>
      <c r="BE5" s="46">
        <v>468668</v>
      </c>
      <c r="BF5" s="46">
        <v>481416</v>
      </c>
      <c r="BG5" s="46">
        <v>487374</v>
      </c>
      <c r="BH5" s="46">
        <v>501256</v>
      </c>
      <c r="BI5" s="46">
        <v>500410</v>
      </c>
      <c r="BJ5" s="46">
        <v>509217.69144942361</v>
      </c>
      <c r="BK5" s="46">
        <v>518901</v>
      </c>
      <c r="BL5" s="67">
        <v>519491</v>
      </c>
      <c r="BM5" s="46">
        <v>524484</v>
      </c>
      <c r="BN5" s="46">
        <v>540629</v>
      </c>
      <c r="BO5" s="46">
        <v>548184</v>
      </c>
      <c r="BP5" s="46">
        <v>551359</v>
      </c>
      <c r="BQ5" s="46">
        <v>555258.69144942355</v>
      </c>
      <c r="BR5" s="46">
        <v>561816</v>
      </c>
      <c r="BS5" s="46">
        <v>568104</v>
      </c>
      <c r="BT5" s="46">
        <v>570842</v>
      </c>
      <c r="BU5" s="46">
        <v>576079</v>
      </c>
      <c r="BV5" s="67">
        <v>621243</v>
      </c>
      <c r="BW5" s="67">
        <v>630541</v>
      </c>
      <c r="BX5" s="59">
        <v>632159</v>
      </c>
      <c r="BY5" s="67">
        <v>627810</v>
      </c>
      <c r="BZ5" s="46">
        <v>627094</v>
      </c>
      <c r="CA5" s="67">
        <v>634150</v>
      </c>
      <c r="CB5" s="67">
        <v>647344</v>
      </c>
      <c r="CC5" s="46">
        <v>668173</v>
      </c>
      <c r="CD5" s="46">
        <v>662601</v>
      </c>
      <c r="CE5" s="46">
        <v>671665</v>
      </c>
      <c r="CF5" s="46">
        <v>673185</v>
      </c>
      <c r="CG5" s="46">
        <v>680427</v>
      </c>
      <c r="CH5" s="46">
        <v>691732</v>
      </c>
      <c r="CI5" s="46">
        <v>694885</v>
      </c>
      <c r="CJ5" s="241"/>
    </row>
    <row r="6" spans="1:88" ht="15.65" customHeight="1">
      <c r="A6" s="151" t="s">
        <v>449</v>
      </c>
      <c r="B6" s="4"/>
      <c r="C6" s="4"/>
      <c r="D6" s="4"/>
      <c r="E6" s="4"/>
      <c r="F6" s="4"/>
      <c r="G6" s="4"/>
      <c r="H6" s="4"/>
      <c r="I6" s="4"/>
      <c r="J6" s="4"/>
      <c r="K6" s="4"/>
      <c r="L6" s="4"/>
      <c r="M6" s="4"/>
      <c r="N6" s="4"/>
      <c r="O6" s="4"/>
      <c r="P6" s="4"/>
      <c r="Q6" s="4"/>
      <c r="R6" s="4"/>
      <c r="S6" s="4"/>
      <c r="T6" s="4"/>
      <c r="U6" s="4"/>
      <c r="V6" s="4"/>
      <c r="W6" s="4"/>
      <c r="X6" s="4"/>
      <c r="Y6" s="4"/>
      <c r="Z6" s="46"/>
      <c r="AA6" s="46"/>
      <c r="AB6" s="46"/>
      <c r="AC6" s="46"/>
      <c r="AD6" s="46"/>
      <c r="AE6" s="46"/>
      <c r="AF6" s="46"/>
      <c r="AG6" s="46"/>
      <c r="AH6" s="46"/>
      <c r="AI6" s="46"/>
      <c r="AJ6" s="46"/>
      <c r="AK6" s="46"/>
      <c r="AL6" s="46"/>
      <c r="AM6" s="46">
        <v>1134095</v>
      </c>
      <c r="AN6" s="46">
        <v>1109230</v>
      </c>
      <c r="AO6" s="46">
        <v>1102445</v>
      </c>
      <c r="AP6" s="46">
        <v>1058725</v>
      </c>
      <c r="AQ6" s="46">
        <v>1071522</v>
      </c>
      <c r="AR6" s="46">
        <v>1063993</v>
      </c>
      <c r="AS6" s="46">
        <v>1056453</v>
      </c>
      <c r="AT6" s="46">
        <v>1064316</v>
      </c>
      <c r="AU6" s="46">
        <v>1066352</v>
      </c>
      <c r="AV6" s="46">
        <v>1053822</v>
      </c>
      <c r="AW6" s="46">
        <v>1053691</v>
      </c>
      <c r="AX6" s="46">
        <v>1046913</v>
      </c>
      <c r="AY6" s="46">
        <v>1040267</v>
      </c>
      <c r="AZ6" s="46">
        <v>1033276</v>
      </c>
      <c r="BA6" s="46">
        <v>1021210</v>
      </c>
      <c r="BB6" s="46">
        <v>1010899</v>
      </c>
      <c r="BC6" s="46">
        <v>1004723</v>
      </c>
      <c r="BD6" s="46">
        <v>1012982</v>
      </c>
      <c r="BE6" s="46">
        <v>983731</v>
      </c>
      <c r="BF6" s="46">
        <v>965671</v>
      </c>
      <c r="BG6" s="46">
        <v>946447</v>
      </c>
      <c r="BH6" s="46">
        <v>920906</v>
      </c>
      <c r="BI6" s="46">
        <v>900910</v>
      </c>
      <c r="BJ6" s="46">
        <v>894187.03926231456</v>
      </c>
      <c r="BK6" s="46">
        <v>875479.61572076892</v>
      </c>
      <c r="BL6" s="67">
        <v>849136.61572076892</v>
      </c>
      <c r="BM6" s="46">
        <v>827231</v>
      </c>
      <c r="BN6" s="46">
        <v>807463</v>
      </c>
      <c r="BO6" s="46">
        <v>781225</v>
      </c>
      <c r="BP6" s="46">
        <v>760173</v>
      </c>
      <c r="BQ6" s="46">
        <v>738712.68855057633</v>
      </c>
      <c r="BR6" s="46">
        <v>710074.37999999989</v>
      </c>
      <c r="BS6" s="46">
        <v>689174</v>
      </c>
      <c r="BT6" s="46">
        <v>667011</v>
      </c>
      <c r="BU6" s="46">
        <v>646358.07300000009</v>
      </c>
      <c r="BV6" s="67">
        <v>613291</v>
      </c>
      <c r="BW6" s="67">
        <v>604955</v>
      </c>
      <c r="BX6" s="67">
        <v>575543</v>
      </c>
      <c r="BY6" s="67">
        <v>549046</v>
      </c>
      <c r="BZ6" s="67">
        <v>518526</v>
      </c>
      <c r="CA6" s="67">
        <v>485476</v>
      </c>
      <c r="CB6" s="67">
        <v>458386</v>
      </c>
      <c r="CC6" s="67">
        <v>409865</v>
      </c>
      <c r="CD6" s="46">
        <v>388955</v>
      </c>
      <c r="CE6" s="46">
        <v>360659</v>
      </c>
      <c r="CF6" s="46">
        <v>336537</v>
      </c>
      <c r="CG6" s="46">
        <v>320696</v>
      </c>
      <c r="CH6" s="46">
        <v>298151</v>
      </c>
      <c r="CI6" s="46">
        <v>277562</v>
      </c>
      <c r="CJ6" s="241"/>
    </row>
    <row r="7" spans="1:88" ht="15.65" customHeight="1">
      <c r="A7" s="151" t="s">
        <v>450</v>
      </c>
      <c r="B7" s="4"/>
      <c r="C7" s="4"/>
      <c r="D7" s="4"/>
      <c r="E7" s="4"/>
      <c r="F7" s="4"/>
      <c r="G7" s="4"/>
      <c r="H7" s="4"/>
      <c r="I7" s="4"/>
      <c r="J7" s="4"/>
      <c r="K7" s="4"/>
      <c r="L7" s="4"/>
      <c r="M7" s="4"/>
      <c r="N7" s="4"/>
      <c r="O7" s="4"/>
      <c r="P7" s="4"/>
      <c r="Q7" s="4"/>
      <c r="R7" s="4"/>
      <c r="S7" s="4"/>
      <c r="T7" s="4"/>
      <c r="U7" s="4"/>
      <c r="V7" s="4"/>
      <c r="W7" s="4"/>
      <c r="X7" s="4"/>
      <c r="Y7" s="4"/>
      <c r="Z7" s="46"/>
      <c r="AA7" s="46"/>
      <c r="AB7" s="46"/>
      <c r="AC7" s="46"/>
      <c r="AD7" s="46"/>
      <c r="AE7" s="46"/>
      <c r="AF7" s="46"/>
      <c r="AG7" s="46"/>
      <c r="AH7" s="46"/>
      <c r="AI7" s="46"/>
      <c r="AJ7" s="46"/>
      <c r="AK7" s="46"/>
      <c r="AL7" s="46"/>
      <c r="AM7" s="46">
        <v>1249213</v>
      </c>
      <c r="AN7" s="46">
        <v>1252487</v>
      </c>
      <c r="AO7" s="46">
        <v>1317787</v>
      </c>
      <c r="AP7" s="46">
        <v>1294631</v>
      </c>
      <c r="AQ7" s="46">
        <v>1287362</v>
      </c>
      <c r="AR7" s="46">
        <v>1279139</v>
      </c>
      <c r="AS7" s="46">
        <v>1267534</v>
      </c>
      <c r="AT7" s="46">
        <v>1267341</v>
      </c>
      <c r="AU7" s="46">
        <v>1261466</v>
      </c>
      <c r="AV7" s="46">
        <v>1264205</v>
      </c>
      <c r="AW7" s="46">
        <v>1266539</v>
      </c>
      <c r="AX7" s="46">
        <v>1267913</v>
      </c>
      <c r="AY7" s="46">
        <v>1259830</v>
      </c>
      <c r="AZ7" s="46">
        <v>1258792</v>
      </c>
      <c r="BA7" s="46">
        <v>1247491</v>
      </c>
      <c r="BB7" s="46">
        <v>1244277</v>
      </c>
      <c r="BC7" s="46">
        <v>1238384</v>
      </c>
      <c r="BD7" s="46">
        <v>1235332</v>
      </c>
      <c r="BE7" s="46">
        <v>1234662</v>
      </c>
      <c r="BF7" s="46">
        <v>1228921</v>
      </c>
      <c r="BG7" s="46">
        <v>1216881</v>
      </c>
      <c r="BH7" s="46">
        <v>1206515</v>
      </c>
      <c r="BI7" s="46">
        <v>1190747</v>
      </c>
      <c r="BJ7" s="46">
        <v>1192756.7307117381</v>
      </c>
      <c r="BK7" s="46">
        <v>1186822.6157207689</v>
      </c>
      <c r="BL7" s="46">
        <v>1164263.6157207689</v>
      </c>
      <c r="BM7" s="46">
        <v>1151354</v>
      </c>
      <c r="BN7" s="46">
        <v>1148321</v>
      </c>
      <c r="BO7" s="46">
        <v>1134211</v>
      </c>
      <c r="BP7" s="46">
        <v>1118142</v>
      </c>
      <c r="BQ7" s="46">
        <v>1103331.3999999999</v>
      </c>
      <c r="BR7" s="46">
        <v>1082601.3999999999</v>
      </c>
      <c r="BS7" s="46">
        <v>1070939</v>
      </c>
      <c r="BT7" s="46">
        <v>1052274</v>
      </c>
      <c r="BU7" s="46">
        <v>1039497</v>
      </c>
      <c r="BV7" s="67">
        <v>999609</v>
      </c>
      <c r="BW7" s="67">
        <v>1003809</v>
      </c>
      <c r="BX7" s="59">
        <v>978313</v>
      </c>
      <c r="BY7" s="67">
        <v>954012</v>
      </c>
      <c r="BZ7" s="319">
        <v>921577</v>
      </c>
      <c r="CA7" s="319">
        <v>903548</v>
      </c>
      <c r="CB7" s="67">
        <v>883227</v>
      </c>
      <c r="CC7" s="46">
        <v>857716</v>
      </c>
      <c r="CD7" s="46">
        <v>835174</v>
      </c>
      <c r="CE7" s="46">
        <v>820235</v>
      </c>
      <c r="CF7" s="46">
        <v>802492</v>
      </c>
      <c r="CG7" s="46">
        <v>792420</v>
      </c>
      <c r="CH7" s="46">
        <v>785001</v>
      </c>
      <c r="CI7" s="46">
        <v>774299</v>
      </c>
      <c r="CJ7" s="241"/>
    </row>
    <row r="8" spans="1:88" ht="15.65" customHeight="1">
      <c r="A8" s="151" t="s">
        <v>451</v>
      </c>
      <c r="B8" s="4"/>
      <c r="C8" s="4"/>
      <c r="D8" s="4"/>
      <c r="E8" s="4"/>
      <c r="F8" s="4"/>
      <c r="G8" s="4"/>
      <c r="H8" s="4"/>
      <c r="I8" s="4"/>
      <c r="J8" s="4"/>
      <c r="K8" s="4"/>
      <c r="L8" s="4"/>
      <c r="M8" s="4"/>
      <c r="N8" s="4"/>
      <c r="O8" s="4"/>
      <c r="P8" s="4"/>
      <c r="Q8" s="4"/>
      <c r="R8" s="4"/>
      <c r="S8" s="4"/>
      <c r="T8" s="4"/>
      <c r="U8" s="4"/>
      <c r="V8" s="4"/>
      <c r="W8" s="4"/>
      <c r="X8" s="4"/>
      <c r="Y8" s="4"/>
      <c r="Z8" s="46"/>
      <c r="AA8" s="46"/>
      <c r="AB8" s="46"/>
      <c r="AC8" s="46"/>
      <c r="AD8" s="46"/>
      <c r="AE8" s="46"/>
      <c r="AF8" s="46"/>
      <c r="AG8" s="46"/>
      <c r="AH8" s="46"/>
      <c r="AI8" s="46"/>
      <c r="AJ8" s="46"/>
      <c r="AK8" s="46"/>
      <c r="AL8" s="46"/>
      <c r="AM8" s="46">
        <v>221411</v>
      </c>
      <c r="AN8" s="46">
        <v>223753</v>
      </c>
      <c r="AO8" s="46">
        <v>139365</v>
      </c>
      <c r="AP8" s="46">
        <v>163420</v>
      </c>
      <c r="AQ8" s="46">
        <v>166741</v>
      </c>
      <c r="AR8" s="46">
        <v>172416</v>
      </c>
      <c r="AS8" s="46">
        <v>176382</v>
      </c>
      <c r="AT8" s="46">
        <v>181233</v>
      </c>
      <c r="AU8" s="46">
        <v>187121</v>
      </c>
      <c r="AV8" s="46">
        <v>187466</v>
      </c>
      <c r="AW8" s="46">
        <v>197900</v>
      </c>
      <c r="AX8" s="46">
        <v>201874</v>
      </c>
      <c r="AY8" s="46">
        <v>204640</v>
      </c>
      <c r="AZ8" s="46">
        <v>207629</v>
      </c>
      <c r="BA8" s="46">
        <v>210169</v>
      </c>
      <c r="BB8" s="46">
        <v>216375</v>
      </c>
      <c r="BC8" s="46">
        <v>217278</v>
      </c>
      <c r="BD8" s="46">
        <v>217682</v>
      </c>
      <c r="BE8" s="46">
        <v>217737</v>
      </c>
      <c r="BF8" s="46">
        <v>218166</v>
      </c>
      <c r="BG8" s="46">
        <v>216940</v>
      </c>
      <c r="BH8" s="46">
        <v>215647</v>
      </c>
      <c r="BI8" s="46">
        <v>210573</v>
      </c>
      <c r="BJ8" s="46">
        <v>210648</v>
      </c>
      <c r="BK8" s="46">
        <v>207558</v>
      </c>
      <c r="BL8" s="46">
        <v>204364</v>
      </c>
      <c r="BM8" s="46">
        <v>200361</v>
      </c>
      <c r="BN8" s="46">
        <v>199771</v>
      </c>
      <c r="BO8" s="46">
        <v>195198</v>
      </c>
      <c r="BP8" s="46">
        <v>193390</v>
      </c>
      <c r="BQ8" s="46">
        <v>190639.97999999998</v>
      </c>
      <c r="BR8" s="46">
        <v>189288.97999999998</v>
      </c>
      <c r="BS8" s="46">
        <v>186339</v>
      </c>
      <c r="BT8" s="46">
        <v>185579</v>
      </c>
      <c r="BU8" s="46">
        <v>182940.073</v>
      </c>
      <c r="BV8" s="67">
        <v>234925</v>
      </c>
      <c r="BW8" s="67">
        <v>231687</v>
      </c>
      <c r="BX8" s="59">
        <v>229389</v>
      </c>
      <c r="BY8" s="67">
        <v>222844</v>
      </c>
      <c r="BZ8" s="67">
        <v>224043</v>
      </c>
      <c r="CA8" s="67">
        <v>216078</v>
      </c>
      <c r="CB8" s="67">
        <v>222503</v>
      </c>
      <c r="CC8" s="46">
        <v>220322</v>
      </c>
      <c r="CD8" s="46">
        <v>216382</v>
      </c>
      <c r="CE8" s="46">
        <v>212089</v>
      </c>
      <c r="CF8" s="46">
        <v>207230</v>
      </c>
      <c r="CG8" s="46">
        <v>208703</v>
      </c>
      <c r="CH8" s="46">
        <v>204882</v>
      </c>
      <c r="CI8" s="46">
        <v>198148</v>
      </c>
      <c r="CJ8" s="241"/>
    </row>
    <row r="9" spans="1:88" ht="15.65" customHeight="1">
      <c r="A9" s="13" t="s">
        <v>452</v>
      </c>
      <c r="B9" s="199"/>
      <c r="C9" s="199"/>
      <c r="D9" s="199"/>
      <c r="E9" s="199"/>
      <c r="F9" s="199"/>
      <c r="G9" s="199"/>
      <c r="H9" s="199"/>
      <c r="I9" s="199"/>
      <c r="J9" s="199"/>
      <c r="K9" s="199"/>
      <c r="L9" s="199"/>
      <c r="M9" s="199"/>
      <c r="N9" s="199"/>
      <c r="O9" s="199"/>
      <c r="P9" s="199"/>
      <c r="Q9" s="199"/>
      <c r="R9" s="199"/>
      <c r="S9" s="199"/>
      <c r="T9" s="199"/>
      <c r="U9" s="199"/>
      <c r="V9" s="199"/>
      <c r="W9" s="199"/>
      <c r="X9" s="199"/>
      <c r="Y9" s="199"/>
      <c r="Z9" s="200"/>
      <c r="AA9" s="200"/>
      <c r="AB9" s="200"/>
      <c r="AC9" s="200"/>
      <c r="AD9" s="200"/>
      <c r="AE9" s="200"/>
      <c r="AF9" s="200"/>
      <c r="AG9" s="200"/>
      <c r="AH9" s="200"/>
      <c r="AI9" s="200"/>
      <c r="AJ9" s="200"/>
      <c r="AK9" s="200"/>
      <c r="AL9" s="200"/>
      <c r="AM9" s="200">
        <v>1470624</v>
      </c>
      <c r="AN9" s="200">
        <v>1476240</v>
      </c>
      <c r="AO9" s="200">
        <v>1476342</v>
      </c>
      <c r="AP9" s="200">
        <v>1439051</v>
      </c>
      <c r="AQ9" s="200">
        <v>1454322</v>
      </c>
      <c r="AR9" s="200">
        <v>1451384</v>
      </c>
      <c r="AS9" s="200">
        <v>1443916</v>
      </c>
      <c r="AT9" s="200">
        <v>1448793</v>
      </c>
      <c r="AU9" s="200">
        <v>1448397</v>
      </c>
      <c r="AV9" s="200">
        <v>1451671</v>
      </c>
      <c r="AW9" s="200">
        <v>1464439</v>
      </c>
      <c r="AX9" s="200">
        <v>1469787</v>
      </c>
      <c r="AY9" s="200">
        <v>1464470</v>
      </c>
      <c r="AZ9" s="200">
        <v>1466421</v>
      </c>
      <c r="BA9" s="200">
        <v>1457660</v>
      </c>
      <c r="BB9" s="200">
        <v>1460652</v>
      </c>
      <c r="BC9" s="200">
        <v>1455662</v>
      </c>
      <c r="BD9" s="200">
        <v>1453014</v>
      </c>
      <c r="BE9" s="200">
        <v>1452399</v>
      </c>
      <c r="BF9" s="200">
        <v>1447087</v>
      </c>
      <c r="BG9" s="200">
        <v>1433821</v>
      </c>
      <c r="BH9" s="200">
        <v>1422162</v>
      </c>
      <c r="BI9" s="200">
        <v>1401320</v>
      </c>
      <c r="BJ9" s="200">
        <v>1403404.7307117381</v>
      </c>
      <c r="BK9" s="200">
        <v>1394380.6157207689</v>
      </c>
      <c r="BL9" s="200">
        <v>1368627.6157207689</v>
      </c>
      <c r="BM9" s="200">
        <v>1351715</v>
      </c>
      <c r="BN9" s="200">
        <v>1348092</v>
      </c>
      <c r="BO9" s="200">
        <v>1329409</v>
      </c>
      <c r="BP9" s="200">
        <v>1311532</v>
      </c>
      <c r="BQ9" s="200">
        <v>1293971.3799999999</v>
      </c>
      <c r="BR9" s="200">
        <v>1271890.3799999999</v>
      </c>
      <c r="BS9" s="200">
        <v>1257278</v>
      </c>
      <c r="BT9" s="200">
        <v>1237853</v>
      </c>
      <c r="BU9" s="200">
        <v>1222437.0730000001</v>
      </c>
      <c r="BV9" s="201">
        <v>1234534</v>
      </c>
      <c r="BW9" s="201">
        <v>1235496</v>
      </c>
      <c r="BX9" s="206">
        <v>1207702</v>
      </c>
      <c r="BY9" s="201">
        <v>1176856</v>
      </c>
      <c r="BZ9" s="201">
        <v>1145620</v>
      </c>
      <c r="CA9" s="201">
        <v>1119626</v>
      </c>
      <c r="CB9" s="201">
        <v>1105730</v>
      </c>
      <c r="CC9" s="201">
        <v>1078038</v>
      </c>
      <c r="CD9" s="201">
        <v>1051556</v>
      </c>
      <c r="CE9" s="201">
        <v>1032324</v>
      </c>
      <c r="CF9" s="201">
        <v>1009722</v>
      </c>
      <c r="CG9" s="201">
        <v>1001123</v>
      </c>
      <c r="CH9" s="201">
        <v>989883</v>
      </c>
      <c r="CI9" s="201">
        <v>972447</v>
      </c>
      <c r="CJ9" s="241"/>
    </row>
    <row r="10" spans="1:88" ht="15.65" customHeight="1">
      <c r="A10" s="66"/>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4"/>
      <c r="CG10" s="34"/>
      <c r="CH10" s="34"/>
      <c r="CI10" s="34"/>
    </row>
    <row r="11" spans="1:88" s="198" customFormat="1" ht="21">
      <c r="A11" s="194" t="s">
        <v>453</v>
      </c>
      <c r="B11" s="195"/>
      <c r="C11" s="195"/>
      <c r="D11" s="195"/>
      <c r="E11" s="195"/>
      <c r="F11" s="195"/>
      <c r="G11" s="195"/>
      <c r="H11" s="195"/>
      <c r="I11" s="195"/>
      <c r="J11" s="195"/>
      <c r="K11" s="195"/>
      <c r="L11" s="195"/>
      <c r="M11" s="195"/>
      <c r="N11" s="195"/>
      <c r="O11" s="195"/>
      <c r="P11" s="195"/>
      <c r="Q11" s="195"/>
      <c r="R11" s="195"/>
      <c r="S11" s="195"/>
      <c r="T11" s="195"/>
      <c r="U11" s="195"/>
      <c r="V11" s="195"/>
      <c r="W11" s="195"/>
      <c r="X11" s="195"/>
      <c r="Y11" s="195"/>
      <c r="Z11" s="195"/>
      <c r="AA11" s="195"/>
      <c r="AB11" s="195"/>
      <c r="AC11" s="195"/>
      <c r="AD11" s="195"/>
      <c r="AE11" s="195"/>
      <c r="AF11" s="195"/>
      <c r="AG11" s="195"/>
      <c r="AH11" s="195"/>
      <c r="AI11" s="195"/>
      <c r="AJ11" s="195"/>
      <c r="AK11" s="195"/>
      <c r="AL11" s="195"/>
      <c r="AM11" s="195"/>
      <c r="AN11" s="195"/>
      <c r="AO11" s="195"/>
      <c r="AP11" s="195"/>
      <c r="AQ11" s="195"/>
      <c r="AR11" s="195"/>
      <c r="AS11" s="195"/>
      <c r="AT11" s="195"/>
      <c r="AU11" s="195"/>
      <c r="AV11" s="195"/>
      <c r="AW11" s="195"/>
      <c r="AX11" s="195"/>
      <c r="AY11" s="196"/>
      <c r="AZ11" s="196"/>
      <c r="BA11" s="196"/>
      <c r="BB11" s="196"/>
      <c r="BC11" s="196"/>
      <c r="BD11" s="196"/>
      <c r="BE11" s="196"/>
      <c r="BF11" s="196"/>
      <c r="BG11" s="196"/>
      <c r="BH11" s="196"/>
      <c r="BI11" s="196"/>
      <c r="BJ11" s="196"/>
      <c r="BK11" s="196"/>
      <c r="BL11" s="196"/>
      <c r="BM11" s="196"/>
      <c r="BN11" s="196"/>
      <c r="BO11" s="196"/>
      <c r="BP11" s="196"/>
      <c r="BQ11" s="196"/>
      <c r="BR11" s="196"/>
      <c r="BS11" s="196"/>
      <c r="BT11" s="196"/>
      <c r="BU11" s="196"/>
      <c r="BV11" s="196"/>
      <c r="BW11" s="196"/>
      <c r="BX11" s="204"/>
      <c r="BY11" s="197"/>
      <c r="BZ11" s="197"/>
      <c r="CA11" s="197"/>
      <c r="CB11" s="197"/>
      <c r="CC11" s="197"/>
      <c r="CD11" s="197"/>
      <c r="CE11" s="197"/>
      <c r="CF11" s="197"/>
      <c r="CG11" s="197"/>
      <c r="CH11" s="197"/>
      <c r="CI11" s="197"/>
    </row>
    <row r="12" spans="1:88" ht="15.65" customHeight="1">
      <c r="A12" s="190" t="s">
        <v>454</v>
      </c>
      <c r="B12" s="192" t="s">
        <v>376</v>
      </c>
      <c r="C12" s="192" t="s">
        <v>377</v>
      </c>
      <c r="D12" s="192" t="s">
        <v>378</v>
      </c>
      <c r="E12" s="192" t="s">
        <v>379</v>
      </c>
      <c r="F12" s="192" t="s">
        <v>380</v>
      </c>
      <c r="G12" s="192" t="s">
        <v>381</v>
      </c>
      <c r="H12" s="192" t="s">
        <v>382</v>
      </c>
      <c r="I12" s="192" t="s">
        <v>383</v>
      </c>
      <c r="J12" s="192" t="s">
        <v>384</v>
      </c>
      <c r="K12" s="192" t="s">
        <v>385</v>
      </c>
      <c r="L12" s="192" t="s">
        <v>386</v>
      </c>
      <c r="M12" s="192" t="s">
        <v>387</v>
      </c>
      <c r="N12" s="192" t="s">
        <v>388</v>
      </c>
      <c r="O12" s="192" t="s">
        <v>389</v>
      </c>
      <c r="P12" s="192" t="s">
        <v>390</v>
      </c>
      <c r="Q12" s="192" t="s">
        <v>391</v>
      </c>
      <c r="R12" s="192" t="s">
        <v>392</v>
      </c>
      <c r="S12" s="192" t="s">
        <v>393</v>
      </c>
      <c r="T12" s="192" t="s">
        <v>394</v>
      </c>
      <c r="U12" s="192" t="s">
        <v>395</v>
      </c>
      <c r="V12" s="192" t="s">
        <v>396</v>
      </c>
      <c r="W12" s="192" t="s">
        <v>397</v>
      </c>
      <c r="X12" s="192" t="s">
        <v>398</v>
      </c>
      <c r="Y12" s="192" t="s">
        <v>399</v>
      </c>
      <c r="Z12" s="192" t="s">
        <v>290</v>
      </c>
      <c r="AA12" s="192" t="s">
        <v>291</v>
      </c>
      <c r="AB12" s="192" t="s">
        <v>292</v>
      </c>
      <c r="AC12" s="192" t="s">
        <v>293</v>
      </c>
      <c r="AD12" s="192" t="s">
        <v>294</v>
      </c>
      <c r="AE12" s="192" t="s">
        <v>295</v>
      </c>
      <c r="AF12" s="192" t="s">
        <v>296</v>
      </c>
      <c r="AG12" s="192" t="s">
        <v>297</v>
      </c>
      <c r="AH12" s="192" t="s">
        <v>298</v>
      </c>
      <c r="AI12" s="192" t="s">
        <v>299</v>
      </c>
      <c r="AJ12" s="192" t="s">
        <v>300</v>
      </c>
      <c r="AK12" s="192" t="s">
        <v>301</v>
      </c>
      <c r="AL12" s="192" t="s">
        <v>302</v>
      </c>
      <c r="AM12" s="192" t="s">
        <v>303</v>
      </c>
      <c r="AN12" s="192" t="s">
        <v>304</v>
      </c>
      <c r="AO12" s="192" t="s">
        <v>305</v>
      </c>
      <c r="AP12" s="192" t="s">
        <v>306</v>
      </c>
      <c r="AQ12" s="192" t="s">
        <v>307</v>
      </c>
      <c r="AR12" s="192" t="s">
        <v>308</v>
      </c>
      <c r="AS12" s="192" t="s">
        <v>309</v>
      </c>
      <c r="AT12" s="192" t="s">
        <v>310</v>
      </c>
      <c r="AU12" s="192" t="s">
        <v>311</v>
      </c>
      <c r="AV12" s="192" t="s">
        <v>312</v>
      </c>
      <c r="AW12" s="192" t="s">
        <v>313</v>
      </c>
      <c r="AX12" s="192" t="s">
        <v>314</v>
      </c>
      <c r="AY12" s="192" t="s">
        <v>315</v>
      </c>
      <c r="AZ12" s="192" t="s">
        <v>316</v>
      </c>
      <c r="BA12" s="192" t="s">
        <v>317</v>
      </c>
      <c r="BB12" s="192" t="s">
        <v>318</v>
      </c>
      <c r="BC12" s="192" t="s">
        <v>319</v>
      </c>
      <c r="BD12" s="192" t="s">
        <v>320</v>
      </c>
      <c r="BE12" s="192" t="s">
        <v>321</v>
      </c>
      <c r="BF12" s="192" t="s">
        <v>322</v>
      </c>
      <c r="BG12" s="192" t="s">
        <v>323</v>
      </c>
      <c r="BH12" s="192" t="s">
        <v>324</v>
      </c>
      <c r="BI12" s="192" t="s">
        <v>325</v>
      </c>
      <c r="BJ12" s="192" t="s">
        <v>326</v>
      </c>
      <c r="BK12" s="192" t="s">
        <v>327</v>
      </c>
      <c r="BL12" s="192" t="s">
        <v>328</v>
      </c>
      <c r="BM12" s="192" t="s">
        <v>329</v>
      </c>
      <c r="BN12" s="192" t="s">
        <v>330</v>
      </c>
      <c r="BO12" s="192" t="s">
        <v>331</v>
      </c>
      <c r="BP12" s="192" t="s">
        <v>332</v>
      </c>
      <c r="BQ12" s="192" t="s">
        <v>333</v>
      </c>
      <c r="BR12" s="192" t="s">
        <v>334</v>
      </c>
      <c r="BS12" s="192" t="s">
        <v>400</v>
      </c>
      <c r="BT12" s="192" t="s">
        <v>401</v>
      </c>
      <c r="BU12" s="192" t="s">
        <v>402</v>
      </c>
      <c r="BV12" s="192" t="s">
        <v>338</v>
      </c>
      <c r="BW12" s="192" t="s">
        <v>339</v>
      </c>
      <c r="BX12" s="205" t="s">
        <v>340</v>
      </c>
      <c r="BY12" s="192" t="s">
        <v>341</v>
      </c>
      <c r="BZ12" s="192" t="s">
        <v>342</v>
      </c>
      <c r="CA12" s="192" t="s">
        <v>343</v>
      </c>
      <c r="CB12" s="192" t="s">
        <v>344</v>
      </c>
      <c r="CC12" s="192" t="s">
        <v>345</v>
      </c>
      <c r="CD12" s="192" t="s">
        <v>346</v>
      </c>
      <c r="CE12" s="192" t="s">
        <v>347</v>
      </c>
      <c r="CF12" s="192" t="s">
        <v>348</v>
      </c>
      <c r="CG12" s="192" t="s">
        <v>349</v>
      </c>
      <c r="CH12" s="192" t="s">
        <v>350</v>
      </c>
      <c r="CI12" s="192" t="s">
        <v>351</v>
      </c>
      <c r="CJ12" s="241"/>
    </row>
    <row r="13" spans="1:88" ht="15.65" customHeight="1">
      <c r="A13" s="151" t="s">
        <v>455</v>
      </c>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v>196051.30300000001</v>
      </c>
      <c r="AQ13" s="4">
        <v>183945.761</v>
      </c>
      <c r="AR13" s="4">
        <v>180742.15100000001</v>
      </c>
      <c r="AS13" s="4">
        <v>174214.772</v>
      </c>
      <c r="AT13" s="4">
        <v>172189.7501444667</v>
      </c>
      <c r="AU13" s="4">
        <v>168186.7857401667</v>
      </c>
      <c r="AV13" s="4">
        <v>169314.6154156666</v>
      </c>
      <c r="AW13" s="4">
        <v>160873.31970000011</v>
      </c>
      <c r="AX13" s="4">
        <v>159594.42435099991</v>
      </c>
      <c r="AY13" s="4">
        <v>154416.98754433321</v>
      </c>
      <c r="AZ13" s="4">
        <v>146113.54526833331</v>
      </c>
      <c r="BA13" s="4">
        <v>138772.1039238332</v>
      </c>
      <c r="BB13" s="4">
        <v>134234.93374750001</v>
      </c>
      <c r="BC13" s="4">
        <v>127508.02101149999</v>
      </c>
      <c r="BD13" s="4">
        <v>121056.0033829998</v>
      </c>
      <c r="BE13" s="4">
        <v>117128.85391599999</v>
      </c>
      <c r="BF13" s="4">
        <v>110847.2523388332</v>
      </c>
      <c r="BG13" s="4">
        <v>102690.5467961665</v>
      </c>
      <c r="BH13" s="4">
        <v>102456.56829316659</v>
      </c>
      <c r="BI13" s="4">
        <v>93280.998000000007</v>
      </c>
      <c r="BJ13" s="4">
        <v>90373</v>
      </c>
      <c r="BK13" s="4">
        <v>65059.000845833099</v>
      </c>
      <c r="BL13" s="4">
        <v>70200.231016666701</v>
      </c>
      <c r="BM13" s="4">
        <v>65044.961949999793</v>
      </c>
      <c r="BN13" s="4">
        <v>61778.733416666604</v>
      </c>
      <c r="BO13" s="4">
        <v>61194.6480499998</v>
      </c>
      <c r="BP13" s="4">
        <v>66086.831106166501</v>
      </c>
      <c r="BQ13" s="4">
        <v>73444.3152999999</v>
      </c>
      <c r="BR13" s="4">
        <v>52935.983908333103</v>
      </c>
      <c r="BS13" s="4">
        <v>57574.177163333195</v>
      </c>
      <c r="BT13" s="4">
        <v>56083.741168888606</v>
      </c>
      <c r="BU13" s="4">
        <v>60078.563413333301</v>
      </c>
      <c r="BV13" s="4">
        <v>79836</v>
      </c>
      <c r="BW13" s="67">
        <v>72413</v>
      </c>
      <c r="BX13" s="207">
        <v>59197</v>
      </c>
      <c r="BY13" s="67">
        <v>58012</v>
      </c>
      <c r="BZ13" s="67">
        <v>61881.74</v>
      </c>
      <c r="CA13" s="67">
        <v>57976.28</v>
      </c>
      <c r="CB13" s="67">
        <v>56789.74</v>
      </c>
      <c r="CC13" s="46">
        <v>50035.77</v>
      </c>
      <c r="CD13" s="46">
        <v>50919.28</v>
      </c>
      <c r="CE13" s="46">
        <v>49052.66</v>
      </c>
      <c r="CF13" s="46">
        <v>50777.83</v>
      </c>
      <c r="CG13" s="46">
        <v>51445.54</v>
      </c>
      <c r="CH13" s="46">
        <v>51934.5</v>
      </c>
      <c r="CI13" s="46">
        <v>46226.46</v>
      </c>
      <c r="CJ13" s="241"/>
    </row>
    <row r="14" spans="1:88" ht="15.65" customHeight="1">
      <c r="A14" s="151" t="s">
        <v>456</v>
      </c>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v>421037.64600000001</v>
      </c>
      <c r="AQ14" s="4">
        <v>382843.842</v>
      </c>
      <c r="AR14" s="4">
        <v>372776.01699999999</v>
      </c>
      <c r="AS14" s="4">
        <v>367290.12599999999</v>
      </c>
      <c r="AT14" s="4">
        <v>352904.30075106659</v>
      </c>
      <c r="AU14" s="4">
        <v>323064.6691171666</v>
      </c>
      <c r="AV14" s="4">
        <v>311833.69587443781</v>
      </c>
      <c r="AW14" s="4">
        <v>299501.34828483628</v>
      </c>
      <c r="AX14" s="4">
        <v>291217.47684266663</v>
      </c>
      <c r="AY14" s="4">
        <v>269790.83993799979</v>
      </c>
      <c r="AZ14" s="4">
        <v>261268.65336666649</v>
      </c>
      <c r="BA14" s="4">
        <v>257231.8341383333</v>
      </c>
      <c r="BB14" s="4">
        <v>258234.23919166651</v>
      </c>
      <c r="BC14" s="4">
        <v>223152.52779399999</v>
      </c>
      <c r="BD14" s="4">
        <v>221908.22712528511</v>
      </c>
      <c r="BE14" s="4">
        <v>214468.62404866659</v>
      </c>
      <c r="BF14" s="4">
        <v>203176.03117949999</v>
      </c>
      <c r="BG14" s="4">
        <v>183951.55062633331</v>
      </c>
      <c r="BH14" s="4">
        <v>178848.2714448334</v>
      </c>
      <c r="BI14" s="4">
        <v>172615.33900000001</v>
      </c>
      <c r="BJ14" s="4">
        <v>204489</v>
      </c>
      <c r="BK14" s="4">
        <v>270906</v>
      </c>
      <c r="BL14" s="4">
        <v>206712.76826166658</v>
      </c>
      <c r="BM14" s="4">
        <v>218022.49147116672</v>
      </c>
      <c r="BN14" s="4">
        <v>231731.8148133333</v>
      </c>
      <c r="BO14" s="4">
        <v>188858.48638000002</v>
      </c>
      <c r="BP14" s="4">
        <v>164042</v>
      </c>
      <c r="BQ14" s="4">
        <v>158245.79118666658</v>
      </c>
      <c r="BR14" s="4">
        <v>153836.35500000001</v>
      </c>
      <c r="BS14" s="4">
        <v>136892.20658499992</v>
      </c>
      <c r="BT14" s="4">
        <v>125521.21444666621</v>
      </c>
      <c r="BU14" s="4">
        <v>117962.6249016667</v>
      </c>
      <c r="BV14" s="4">
        <v>107863</v>
      </c>
      <c r="BW14" s="67">
        <v>92953</v>
      </c>
      <c r="BX14" s="59">
        <v>84600</v>
      </c>
      <c r="BY14" s="67">
        <v>72883.83</v>
      </c>
      <c r="BZ14" s="67">
        <v>71313.259999999995</v>
      </c>
      <c r="CA14" s="67">
        <v>65141.71</v>
      </c>
      <c r="CB14" s="67">
        <v>61300.479999999996</v>
      </c>
      <c r="CC14" s="46">
        <v>56945</v>
      </c>
      <c r="CD14" s="46">
        <v>54250</v>
      </c>
      <c r="CE14" s="46">
        <v>49511</v>
      </c>
      <c r="CF14" s="46">
        <v>47672.13</v>
      </c>
      <c r="CG14" s="46">
        <v>45528.81</v>
      </c>
      <c r="CH14" s="46">
        <v>43448.91</v>
      </c>
      <c r="CI14" s="46">
        <v>40325.370000000003</v>
      </c>
      <c r="CJ14" s="241"/>
    </row>
    <row r="15" spans="1:88" ht="15.65" customHeight="1">
      <c r="A15" s="13" t="s">
        <v>457</v>
      </c>
      <c r="B15" s="199"/>
      <c r="C15" s="199"/>
      <c r="D15" s="199"/>
      <c r="E15" s="199"/>
      <c r="F15" s="199"/>
      <c r="G15" s="199"/>
      <c r="H15" s="199"/>
      <c r="I15" s="199"/>
      <c r="J15" s="199"/>
      <c r="K15" s="199"/>
      <c r="L15" s="199"/>
      <c r="M15" s="199"/>
      <c r="N15" s="199"/>
      <c r="O15" s="199"/>
      <c r="P15" s="199"/>
      <c r="Q15" s="199"/>
      <c r="R15" s="199"/>
      <c r="S15" s="199"/>
      <c r="T15" s="199"/>
      <c r="U15" s="199"/>
      <c r="V15" s="199"/>
      <c r="W15" s="199"/>
      <c r="X15" s="199"/>
      <c r="Y15" s="199"/>
      <c r="Z15" s="200"/>
      <c r="AA15" s="200"/>
      <c r="AB15" s="200"/>
      <c r="AC15" s="200"/>
      <c r="AD15" s="200"/>
      <c r="AE15" s="200"/>
      <c r="AF15" s="200"/>
      <c r="AG15" s="200"/>
      <c r="AH15" s="200"/>
      <c r="AI15" s="200"/>
      <c r="AJ15" s="200"/>
      <c r="AK15" s="200"/>
      <c r="AL15" s="200"/>
      <c r="AM15" s="200"/>
      <c r="AN15" s="200"/>
      <c r="AO15" s="200"/>
      <c r="AP15" s="200">
        <v>617088.94900000002</v>
      </c>
      <c r="AQ15" s="200">
        <v>566789.603</v>
      </c>
      <c r="AR15" s="200">
        <v>553518.16800000006</v>
      </c>
      <c r="AS15" s="200">
        <v>541504.89800000004</v>
      </c>
      <c r="AT15" s="200">
        <v>525094.05089553329</v>
      </c>
      <c r="AU15" s="200">
        <v>491251.45485733333</v>
      </c>
      <c r="AV15" s="200">
        <v>481148.31129010441</v>
      </c>
      <c r="AW15" s="200">
        <v>460374.66798483639</v>
      </c>
      <c r="AX15" s="200">
        <v>450811.9011936665</v>
      </c>
      <c r="AY15" s="200">
        <v>424207.827482333</v>
      </c>
      <c r="AZ15" s="200">
        <v>407382.1986349998</v>
      </c>
      <c r="BA15" s="200">
        <v>396003.9380621665</v>
      </c>
      <c r="BB15" s="200">
        <v>392469.17293916654</v>
      </c>
      <c r="BC15" s="200">
        <v>350660.54880549997</v>
      </c>
      <c r="BD15" s="200">
        <v>342964.23050828488</v>
      </c>
      <c r="BE15" s="200">
        <v>331597.47796466656</v>
      </c>
      <c r="BF15" s="200">
        <v>314023.28351833322</v>
      </c>
      <c r="BG15" s="200">
        <v>286642.09742249979</v>
      </c>
      <c r="BH15" s="200">
        <v>281304.83973800001</v>
      </c>
      <c r="BI15" s="200">
        <v>265896.33701999998</v>
      </c>
      <c r="BJ15" s="200">
        <v>294862</v>
      </c>
      <c r="BK15" s="200">
        <v>335964.56967866601</v>
      </c>
      <c r="BL15" s="200">
        <v>276912.99927833333</v>
      </c>
      <c r="BM15" s="200">
        <v>283067.45342116652</v>
      </c>
      <c r="BN15" s="200">
        <v>293510.54822999984</v>
      </c>
      <c r="BO15" s="200">
        <v>250053.1344299998</v>
      </c>
      <c r="BP15" s="200">
        <v>230128.71212983309</v>
      </c>
      <c r="BQ15" s="200">
        <v>231690.10648666648</v>
      </c>
      <c r="BR15" s="200">
        <v>206772.3385533331</v>
      </c>
      <c r="BS15" s="200">
        <v>194466.38374833309</v>
      </c>
      <c r="BT15" s="200">
        <v>181604.95561555479</v>
      </c>
      <c r="BU15" s="200">
        <v>178041.18831500001</v>
      </c>
      <c r="BV15" s="200">
        <v>187700</v>
      </c>
      <c r="BW15" s="201">
        <v>165366</v>
      </c>
      <c r="BX15" s="206">
        <v>143797</v>
      </c>
      <c r="BY15" s="201">
        <v>130895.83</v>
      </c>
      <c r="BZ15" s="201">
        <v>133195</v>
      </c>
      <c r="CA15" s="201">
        <v>123117.98999999999</v>
      </c>
      <c r="CB15" s="201">
        <v>118090.22</v>
      </c>
      <c r="CC15" s="201">
        <v>106980.76999999999</v>
      </c>
      <c r="CD15" s="201">
        <v>105169.28</v>
      </c>
      <c r="CE15" s="201">
        <v>98563.66</v>
      </c>
      <c r="CF15" s="201">
        <v>98449.959999999992</v>
      </c>
      <c r="CG15" s="201">
        <v>96974.35</v>
      </c>
      <c r="CH15" s="201">
        <v>95383.41</v>
      </c>
      <c r="CI15" s="201">
        <v>86551.83</v>
      </c>
      <c r="CJ15" s="241"/>
    </row>
    <row r="16" spans="1:88" ht="15.65" customHeight="1">
      <c r="A16" s="151" t="s">
        <v>458</v>
      </c>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v>120078.198</v>
      </c>
      <c r="AQ16" s="4">
        <v>124578.478</v>
      </c>
      <c r="AR16" s="4">
        <v>141337.54699999999</v>
      </c>
      <c r="AS16" s="4">
        <v>169778.239</v>
      </c>
      <c r="AT16" s="4">
        <v>176383.82855146669</v>
      </c>
      <c r="AU16" s="4">
        <v>148768.15368353331</v>
      </c>
      <c r="AV16" s="4">
        <v>181180.39115000001</v>
      </c>
      <c r="AW16" s="4">
        <v>203640.85803333329</v>
      </c>
      <c r="AX16" s="4">
        <v>159514.17696933329</v>
      </c>
      <c r="AY16" s="4">
        <v>144961.00307249991</v>
      </c>
      <c r="AZ16" s="4">
        <v>161689.6583959999</v>
      </c>
      <c r="BA16" s="4">
        <v>158648.0333846666</v>
      </c>
      <c r="BB16" s="4">
        <v>150401.0339759998</v>
      </c>
      <c r="BC16" s="4">
        <v>120551.36954533331</v>
      </c>
      <c r="BD16" s="4">
        <v>128280.04877999979</v>
      </c>
      <c r="BE16" s="4">
        <v>103971.60101066651</v>
      </c>
      <c r="BF16" s="4">
        <v>56892.111104833202</v>
      </c>
      <c r="BG16" s="4">
        <v>51811.261910999798</v>
      </c>
      <c r="BH16" s="4">
        <v>61454.180159499898</v>
      </c>
      <c r="BI16" s="4">
        <v>62791.326000000001</v>
      </c>
      <c r="BJ16" s="4">
        <v>50251</v>
      </c>
      <c r="BK16" s="4">
        <v>44940.780235332</v>
      </c>
      <c r="BL16" s="4">
        <v>47559.950386333301</v>
      </c>
      <c r="BM16" s="4">
        <v>60646.504812999898</v>
      </c>
      <c r="BN16" s="4">
        <v>60091</v>
      </c>
      <c r="BO16" s="4">
        <v>46115</v>
      </c>
      <c r="BP16" s="4">
        <v>27107.414722333102</v>
      </c>
      <c r="BQ16" s="4">
        <v>24114.814883333103</v>
      </c>
      <c r="BR16" s="4">
        <v>22629.1221766663</v>
      </c>
      <c r="BS16" s="4">
        <v>41784.174366666404</v>
      </c>
      <c r="BT16" s="4">
        <v>41055.159569999909</v>
      </c>
      <c r="BU16" s="4">
        <v>45159.667573333296</v>
      </c>
      <c r="BV16" s="4">
        <v>34407</v>
      </c>
      <c r="BW16" s="67">
        <v>22280</v>
      </c>
      <c r="BX16" s="207">
        <v>26732</v>
      </c>
      <c r="BY16" s="67">
        <v>34666</v>
      </c>
      <c r="BZ16" s="67">
        <v>27498.92</v>
      </c>
      <c r="CA16" s="67">
        <v>26558.09</v>
      </c>
      <c r="CB16" s="67">
        <v>24123.8299999999</v>
      </c>
      <c r="CC16" s="46">
        <v>21412.55</v>
      </c>
      <c r="CD16" s="46">
        <v>24257.1699999999</v>
      </c>
      <c r="CE16" s="46">
        <v>24641.8299999999</v>
      </c>
      <c r="CF16" s="46">
        <v>22640.8299999999</v>
      </c>
      <c r="CG16" s="46">
        <v>21148.379999999899</v>
      </c>
      <c r="CH16" s="46">
        <v>27742</v>
      </c>
      <c r="CI16" s="46">
        <v>21367.6899999999</v>
      </c>
      <c r="CJ16" s="241"/>
    </row>
    <row r="17" spans="1:88" ht="15.65" customHeight="1">
      <c r="A17" s="151" t="s">
        <v>459</v>
      </c>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v>74975.654999999999</v>
      </c>
      <c r="AQ17" s="4">
        <v>72150.057000000001</v>
      </c>
      <c r="AR17" s="4">
        <v>70433.842000000004</v>
      </c>
      <c r="AS17" s="4">
        <v>72387.786999999997</v>
      </c>
      <c r="AT17" s="4">
        <v>68854.481627199901</v>
      </c>
      <c r="AU17" s="4">
        <v>66748.403024300002</v>
      </c>
      <c r="AV17" s="4">
        <v>63956.012653166799</v>
      </c>
      <c r="AW17" s="4">
        <v>64227.785222087201</v>
      </c>
      <c r="AX17" s="4">
        <v>61511.460262999899</v>
      </c>
      <c r="AY17" s="4">
        <v>58066.696350499798</v>
      </c>
      <c r="AZ17" s="4">
        <v>53990.775833666499</v>
      </c>
      <c r="BA17" s="4">
        <v>54040.901809499803</v>
      </c>
      <c r="BB17" s="4">
        <v>51888.996598833102</v>
      </c>
      <c r="BC17" s="4">
        <v>48004.387009499798</v>
      </c>
      <c r="BD17" s="4">
        <v>46820.719904862402</v>
      </c>
      <c r="BE17" s="4">
        <v>45328.717427666503</v>
      </c>
      <c r="BF17" s="4">
        <v>41071.384276999903</v>
      </c>
      <c r="BG17" s="4">
        <v>38030.471429499798</v>
      </c>
      <c r="BH17" s="4">
        <v>36276.661467833197</v>
      </c>
      <c r="BI17" s="4">
        <v>35451.616000000002</v>
      </c>
      <c r="BJ17" s="4">
        <v>39987</v>
      </c>
      <c r="BK17" s="4">
        <v>48178</v>
      </c>
      <c r="BL17" s="4">
        <v>38873.706995666602</v>
      </c>
      <c r="BM17" s="4">
        <v>42056.349414666598</v>
      </c>
      <c r="BN17" s="4">
        <v>40335.699423333303</v>
      </c>
      <c r="BO17" s="4">
        <v>32271.321106333304</v>
      </c>
      <c r="BP17" s="4">
        <v>28014</v>
      </c>
      <c r="BQ17" s="4">
        <v>27149.9728560933</v>
      </c>
      <c r="BR17" s="4">
        <v>25604.121999999999</v>
      </c>
      <c r="BS17" s="4">
        <v>23029.447616666599</v>
      </c>
      <c r="BT17" s="4">
        <v>21370.897680001199</v>
      </c>
      <c r="BU17" s="4">
        <v>21023.479661666599</v>
      </c>
      <c r="BV17" s="4">
        <v>18457</v>
      </c>
      <c r="BW17" s="67">
        <v>17374</v>
      </c>
      <c r="BX17" s="59">
        <v>17187</v>
      </c>
      <c r="BY17" s="67">
        <v>14464.8</v>
      </c>
      <c r="BZ17" s="67">
        <v>14831.36</v>
      </c>
      <c r="CA17" s="67">
        <v>13723.4</v>
      </c>
      <c r="CB17" s="67">
        <v>12899</v>
      </c>
      <c r="CC17" s="46">
        <v>12162.41</v>
      </c>
      <c r="CD17" s="46">
        <v>11495.72</v>
      </c>
      <c r="CE17" s="46">
        <v>10719.23</v>
      </c>
      <c r="CF17" s="46">
        <v>9990.67</v>
      </c>
      <c r="CG17" s="46">
        <v>9562.2800000000007</v>
      </c>
      <c r="CH17" s="46">
        <v>9073.67</v>
      </c>
      <c r="CI17" s="46">
        <v>8560.9500000000007</v>
      </c>
      <c r="CJ17" s="241"/>
    </row>
    <row r="18" spans="1:88" ht="15.65" customHeight="1">
      <c r="A18" s="13" t="s">
        <v>460</v>
      </c>
      <c r="B18" s="199"/>
      <c r="C18" s="199"/>
      <c r="D18" s="199"/>
      <c r="E18" s="199"/>
      <c r="F18" s="199"/>
      <c r="G18" s="199"/>
      <c r="H18" s="199"/>
      <c r="I18" s="199"/>
      <c r="J18" s="199"/>
      <c r="K18" s="199"/>
      <c r="L18" s="199"/>
      <c r="M18" s="199"/>
      <c r="N18" s="199"/>
      <c r="O18" s="199"/>
      <c r="P18" s="199"/>
      <c r="Q18" s="199"/>
      <c r="R18" s="199"/>
      <c r="S18" s="199"/>
      <c r="T18" s="199"/>
      <c r="U18" s="199"/>
      <c r="V18" s="199"/>
      <c r="W18" s="199"/>
      <c r="X18" s="199"/>
      <c r="Y18" s="199"/>
      <c r="Z18" s="200"/>
      <c r="AA18" s="200"/>
      <c r="AB18" s="200"/>
      <c r="AC18" s="200"/>
      <c r="AD18" s="200"/>
      <c r="AE18" s="200"/>
      <c r="AF18" s="200"/>
      <c r="AG18" s="200"/>
      <c r="AH18" s="200"/>
      <c r="AI18" s="200"/>
      <c r="AJ18" s="200"/>
      <c r="AK18" s="200"/>
      <c r="AL18" s="200"/>
      <c r="AM18" s="200"/>
      <c r="AN18" s="200"/>
      <c r="AO18" s="200"/>
      <c r="AP18" s="200">
        <v>195053.853</v>
      </c>
      <c r="AQ18" s="200">
        <v>196728.535</v>
      </c>
      <c r="AR18" s="200">
        <v>211771.389</v>
      </c>
      <c r="AS18" s="200">
        <v>242166.02600000001</v>
      </c>
      <c r="AT18" s="200">
        <v>245238.31017866661</v>
      </c>
      <c r="AU18" s="200">
        <v>215516.55670783331</v>
      </c>
      <c r="AV18" s="200">
        <v>245136.40380316682</v>
      </c>
      <c r="AW18" s="200">
        <v>267868.64325542049</v>
      </c>
      <c r="AX18" s="200">
        <v>221025.63723233319</v>
      </c>
      <c r="AY18" s="200">
        <v>203027.69942299969</v>
      </c>
      <c r="AZ18" s="200">
        <v>215680.4342296664</v>
      </c>
      <c r="BA18" s="200">
        <v>212688.93519416641</v>
      </c>
      <c r="BB18" s="200">
        <v>202290.0305748329</v>
      </c>
      <c r="BC18" s="200">
        <v>168555.75655483309</v>
      </c>
      <c r="BD18" s="200">
        <v>175100.76868486218</v>
      </c>
      <c r="BE18" s="200">
        <v>149300.31843833299</v>
      </c>
      <c r="BF18" s="200">
        <v>97963.495381833112</v>
      </c>
      <c r="BG18" s="200">
        <v>89841.733340499602</v>
      </c>
      <c r="BH18" s="200">
        <v>97730.841627333095</v>
      </c>
      <c r="BI18" s="200">
        <v>98242.941479999994</v>
      </c>
      <c r="BJ18" s="200">
        <v>90239</v>
      </c>
      <c r="BK18" s="200">
        <v>93118.635491833105</v>
      </c>
      <c r="BL18" s="200">
        <v>86433.657381999903</v>
      </c>
      <c r="BM18" s="200">
        <v>102702.8542276665</v>
      </c>
      <c r="BN18" s="200">
        <v>100426.5788559998</v>
      </c>
      <c r="BO18" s="200">
        <v>78385.891522999882</v>
      </c>
      <c r="BP18" s="200">
        <v>55121.070441499702</v>
      </c>
      <c r="BQ18" s="200">
        <v>51264.787739426407</v>
      </c>
      <c r="BR18" s="200">
        <v>48233.2438099996</v>
      </c>
      <c r="BS18" s="200">
        <v>64813.621983332996</v>
      </c>
      <c r="BT18" s="200">
        <v>62426.057250001097</v>
      </c>
      <c r="BU18" s="200">
        <v>66183.147234999895</v>
      </c>
      <c r="BV18" s="200">
        <v>52865</v>
      </c>
      <c r="BW18" s="201">
        <v>39654</v>
      </c>
      <c r="BX18" s="206">
        <v>43919</v>
      </c>
      <c r="BY18" s="201">
        <v>49130.8</v>
      </c>
      <c r="BZ18" s="201">
        <v>42330.28</v>
      </c>
      <c r="CA18" s="201">
        <v>40281.49</v>
      </c>
      <c r="CB18" s="201">
        <v>37022.8299999999</v>
      </c>
      <c r="CC18" s="201">
        <v>33574.959999999999</v>
      </c>
      <c r="CD18" s="201">
        <v>35752.889999999898</v>
      </c>
      <c r="CE18" s="201">
        <v>35361.059999999896</v>
      </c>
      <c r="CF18" s="201">
        <v>32631.499999999898</v>
      </c>
      <c r="CG18" s="201">
        <v>30710.659999999902</v>
      </c>
      <c r="CH18" s="201">
        <v>36815.67</v>
      </c>
      <c r="CI18" s="201">
        <v>29928.639999999901</v>
      </c>
      <c r="CJ18" s="241"/>
    </row>
    <row r="19" spans="1:88">
      <c r="A19" s="151" t="s">
        <v>461</v>
      </c>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v>88413.978000000003</v>
      </c>
      <c r="AQ19" s="4">
        <v>86197.698999999993</v>
      </c>
      <c r="AR19" s="4">
        <v>86044.076000000001</v>
      </c>
      <c r="AS19" s="4">
        <v>83507.061000000002</v>
      </c>
      <c r="AT19" s="4">
        <v>83286.033520933299</v>
      </c>
      <c r="AU19" s="4">
        <v>81060.004417466596</v>
      </c>
      <c r="AV19" s="4">
        <v>79147.068082666607</v>
      </c>
      <c r="AW19" s="4">
        <v>77163.8328506666</v>
      </c>
      <c r="AX19" s="4">
        <v>81365.610650666596</v>
      </c>
      <c r="AY19" s="4">
        <v>77068.265856333193</v>
      </c>
      <c r="AZ19" s="4">
        <v>74358.676433000001</v>
      </c>
      <c r="BA19" s="4">
        <v>75183.444050499893</v>
      </c>
      <c r="BB19" s="4">
        <v>74774.185241666593</v>
      </c>
      <c r="BC19" s="4">
        <v>71336.205581333197</v>
      </c>
      <c r="BD19" s="4">
        <v>70150.542119999795</v>
      </c>
      <c r="BE19" s="4">
        <v>69096.754303666501</v>
      </c>
      <c r="BF19" s="4">
        <v>70094.968536333297</v>
      </c>
      <c r="BG19" s="4">
        <v>67337.320922666506</v>
      </c>
      <c r="BH19" s="4">
        <v>66341.763144666606</v>
      </c>
      <c r="BI19" s="4">
        <v>61138.362000000001</v>
      </c>
      <c r="BJ19" s="4">
        <v>63614</v>
      </c>
      <c r="BK19" s="4">
        <v>77942</v>
      </c>
      <c r="BL19" s="4">
        <v>77822.373514999897</v>
      </c>
      <c r="BM19" s="4">
        <v>76518.300399333297</v>
      </c>
      <c r="BN19" s="4">
        <v>74320.8538833333</v>
      </c>
      <c r="BO19" s="4">
        <v>72086.225716666406</v>
      </c>
      <c r="BP19" s="4">
        <v>68180.589260999899</v>
      </c>
      <c r="BQ19" s="4">
        <v>66640.672449999794</v>
      </c>
      <c r="BR19" s="4">
        <v>54966.096012499896</v>
      </c>
      <c r="BS19" s="4">
        <v>58830.397429999895</v>
      </c>
      <c r="BT19" s="4">
        <v>53368.535877777598</v>
      </c>
      <c r="BU19" s="4">
        <v>55607.026772499899</v>
      </c>
      <c r="BV19" s="4">
        <v>52889</v>
      </c>
      <c r="BW19" s="67">
        <v>53140</v>
      </c>
      <c r="BX19" s="207">
        <v>49221</v>
      </c>
      <c r="BY19" s="67">
        <v>45589</v>
      </c>
      <c r="BZ19" s="67">
        <v>50218.07</v>
      </c>
      <c r="CA19" s="67">
        <v>45800.89</v>
      </c>
      <c r="CB19" s="67">
        <v>43847.09</v>
      </c>
      <c r="CC19" s="46">
        <v>40007.049999999901</v>
      </c>
      <c r="CD19" s="46">
        <v>42809.54</v>
      </c>
      <c r="CE19" s="46">
        <v>41335.479999999901</v>
      </c>
      <c r="CF19" s="46">
        <v>41639.339999999902</v>
      </c>
      <c r="CG19" s="46">
        <v>40690.94</v>
      </c>
      <c r="CH19" s="46">
        <v>39536.07</v>
      </c>
      <c r="CI19" s="46">
        <v>38356.459999999897</v>
      </c>
      <c r="CJ19" s="241"/>
    </row>
    <row r="20" spans="1:88">
      <c r="A20" s="151" t="s">
        <v>462</v>
      </c>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v>61290.991999999998</v>
      </c>
      <c r="AQ20" s="4">
        <v>61938.84</v>
      </c>
      <c r="AR20" s="4">
        <v>61917.476999999999</v>
      </c>
      <c r="AS20" s="4">
        <v>62096.353999999999</v>
      </c>
      <c r="AT20" s="4">
        <v>59148.546837199901</v>
      </c>
      <c r="AU20" s="4">
        <v>59931.8770344</v>
      </c>
      <c r="AV20" s="4">
        <v>61638.205738891302</v>
      </c>
      <c r="AW20" s="4">
        <v>59957.701352513897</v>
      </c>
      <c r="AX20" s="4">
        <v>58539.251610333296</v>
      </c>
      <c r="AY20" s="4">
        <v>58711.382814999801</v>
      </c>
      <c r="AZ20" s="4">
        <v>59164.328317333297</v>
      </c>
      <c r="BA20" s="4">
        <v>60330.814574666503</v>
      </c>
      <c r="BB20" s="4">
        <v>60856.546417666497</v>
      </c>
      <c r="BC20" s="4">
        <v>57480.458669666499</v>
      </c>
      <c r="BD20" s="4">
        <v>58005.933979395901</v>
      </c>
      <c r="BE20" s="4">
        <v>56269.220143499799</v>
      </c>
      <c r="BF20" s="4">
        <v>52377.070463166499</v>
      </c>
      <c r="BG20" s="4">
        <v>53132.657323166502</v>
      </c>
      <c r="BH20" s="4">
        <v>52841.015138333103</v>
      </c>
      <c r="BI20" s="4">
        <v>50728.404000000002</v>
      </c>
      <c r="BJ20" s="4">
        <v>59547</v>
      </c>
      <c r="BK20" s="4">
        <v>79646</v>
      </c>
      <c r="BL20" s="4">
        <v>61618.279508333195</v>
      </c>
      <c r="BM20" s="4">
        <v>65428.859948833298</v>
      </c>
      <c r="BN20" s="4">
        <v>70375.915286000003</v>
      </c>
      <c r="BO20" s="4">
        <v>59644.091769999795</v>
      </c>
      <c r="BP20" s="4">
        <v>51931</v>
      </c>
      <c r="BQ20" s="4">
        <v>52842.748293333199</v>
      </c>
      <c r="BR20" s="4">
        <v>52395.137000000002</v>
      </c>
      <c r="BS20" s="4">
        <v>48265.488744999901</v>
      </c>
      <c r="BT20" s="4">
        <v>42630.1805488889</v>
      </c>
      <c r="BU20" s="4">
        <v>41677.398538333204</v>
      </c>
      <c r="BV20" s="4">
        <v>35777</v>
      </c>
      <c r="BW20" s="67">
        <v>32907</v>
      </c>
      <c r="BX20" s="59">
        <v>32568</v>
      </c>
      <c r="BY20" s="67">
        <v>29489.55</v>
      </c>
      <c r="BZ20" s="67">
        <v>27398.21</v>
      </c>
      <c r="CA20" s="67">
        <v>26143.62</v>
      </c>
      <c r="CB20" s="59">
        <v>25085</v>
      </c>
      <c r="CC20" s="46">
        <v>23739.979999999901</v>
      </c>
      <c r="CD20" s="46">
        <v>22671.719999999899</v>
      </c>
      <c r="CE20" s="46">
        <v>21288.91</v>
      </c>
      <c r="CF20" s="46">
        <v>20768.64</v>
      </c>
      <c r="CG20" s="46">
        <v>19915.339999999898</v>
      </c>
      <c r="CH20" s="46">
        <v>19124.52</v>
      </c>
      <c r="CI20" s="46">
        <v>18334.23</v>
      </c>
      <c r="CJ20" s="241"/>
    </row>
    <row r="21" spans="1:88">
      <c r="A21" s="13" t="s">
        <v>463</v>
      </c>
      <c r="B21" s="199"/>
      <c r="C21" s="199"/>
      <c r="D21" s="199"/>
      <c r="E21" s="199"/>
      <c r="F21" s="199"/>
      <c r="G21" s="199"/>
      <c r="H21" s="199"/>
      <c r="I21" s="199"/>
      <c r="J21" s="199"/>
      <c r="K21" s="199"/>
      <c r="L21" s="199"/>
      <c r="M21" s="199"/>
      <c r="N21" s="199"/>
      <c r="O21" s="199"/>
      <c r="P21" s="199"/>
      <c r="Q21" s="199"/>
      <c r="R21" s="199"/>
      <c r="S21" s="199"/>
      <c r="T21" s="199"/>
      <c r="U21" s="199"/>
      <c r="V21" s="199"/>
      <c r="W21" s="199"/>
      <c r="X21" s="199"/>
      <c r="Y21" s="199"/>
      <c r="Z21" s="200"/>
      <c r="AA21" s="200"/>
      <c r="AB21" s="200"/>
      <c r="AC21" s="200"/>
      <c r="AD21" s="200"/>
      <c r="AE21" s="200"/>
      <c r="AF21" s="200"/>
      <c r="AG21" s="200"/>
      <c r="AH21" s="200"/>
      <c r="AI21" s="200"/>
      <c r="AJ21" s="200"/>
      <c r="AK21" s="200"/>
      <c r="AL21" s="200"/>
      <c r="AM21" s="200"/>
      <c r="AN21" s="200"/>
      <c r="AO21" s="200"/>
      <c r="AP21" s="200">
        <v>149704.97</v>
      </c>
      <c r="AQ21" s="200">
        <v>148136.53899999999</v>
      </c>
      <c r="AR21" s="200">
        <v>147961.55300000001</v>
      </c>
      <c r="AS21" s="200">
        <v>145603.41500000001</v>
      </c>
      <c r="AT21" s="200">
        <v>142434.58035813319</v>
      </c>
      <c r="AU21" s="200">
        <v>140991.88145186659</v>
      </c>
      <c r="AV21" s="200">
        <v>140785.2738215579</v>
      </c>
      <c r="AW21" s="200">
        <v>137121.53420318049</v>
      </c>
      <c r="AX21" s="200">
        <v>139904.86226099989</v>
      </c>
      <c r="AY21" s="200">
        <v>135779.64867133298</v>
      </c>
      <c r="AZ21" s="200">
        <v>133523.00475033329</v>
      </c>
      <c r="BA21" s="200">
        <v>135514.2586251664</v>
      </c>
      <c r="BB21" s="200">
        <v>135630.73165933311</v>
      </c>
      <c r="BC21" s="200">
        <v>128816.66425099969</v>
      </c>
      <c r="BD21" s="200">
        <v>128156.47609939569</v>
      </c>
      <c r="BE21" s="200">
        <v>125365.9744471663</v>
      </c>
      <c r="BF21" s="200">
        <v>122472.0389994998</v>
      </c>
      <c r="BG21" s="200">
        <v>120469.97824583302</v>
      </c>
      <c r="BH21" s="200">
        <v>119182.7782829997</v>
      </c>
      <c r="BI21" s="200">
        <v>111866.76575000001</v>
      </c>
      <c r="BJ21" s="200">
        <v>123161</v>
      </c>
      <c r="BK21" s="200">
        <v>157588.40723149999</v>
      </c>
      <c r="BL21" s="200">
        <v>139440.65302333309</v>
      </c>
      <c r="BM21" s="200">
        <v>141947.1603481666</v>
      </c>
      <c r="BN21" s="200">
        <v>144696.7691693333</v>
      </c>
      <c r="BO21" s="200">
        <v>131730.3174866662</v>
      </c>
      <c r="BP21" s="200">
        <v>120111.71986466649</v>
      </c>
      <c r="BQ21" s="200">
        <v>119483.420743333</v>
      </c>
      <c r="BR21" s="200">
        <v>107361.2332958332</v>
      </c>
      <c r="BS21" s="200">
        <v>107095.88617499979</v>
      </c>
      <c r="BT21" s="200">
        <v>95998.716426666506</v>
      </c>
      <c r="BU21" s="200">
        <v>97284.425310833118</v>
      </c>
      <c r="BV21" s="200">
        <v>88666</v>
      </c>
      <c r="BW21" s="201">
        <v>86047</v>
      </c>
      <c r="BX21" s="206">
        <v>81789</v>
      </c>
      <c r="BY21" s="201">
        <v>75078.55</v>
      </c>
      <c r="BZ21" s="201">
        <v>77616.28</v>
      </c>
      <c r="CA21" s="201">
        <v>71944.509999999995</v>
      </c>
      <c r="CB21" s="201">
        <v>68932.09</v>
      </c>
      <c r="CC21" s="201">
        <v>63747.029999999802</v>
      </c>
      <c r="CD21" s="201">
        <v>65481.2599999999</v>
      </c>
      <c r="CE21" s="201">
        <v>62624.389999999898</v>
      </c>
      <c r="CF21" s="201">
        <v>62407.979999999901</v>
      </c>
      <c r="CG21" s="201">
        <v>60606.279999999897</v>
      </c>
      <c r="CH21" s="201">
        <v>58660.59</v>
      </c>
      <c r="CI21" s="201">
        <v>56690.6899999999</v>
      </c>
      <c r="CJ21" s="241"/>
    </row>
    <row r="22" spans="1:88">
      <c r="A22" s="151" t="s">
        <v>464</v>
      </c>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v>148394.114</v>
      </c>
      <c r="AQ22" s="4">
        <v>143433.03200000001</v>
      </c>
      <c r="AR22" s="4">
        <v>149815.65599999999</v>
      </c>
      <c r="AS22" s="4">
        <v>142902.08600000001</v>
      </c>
      <c r="AT22" s="4">
        <v>147745.3322550146</v>
      </c>
      <c r="AU22" s="4">
        <v>144848.18874469999</v>
      </c>
      <c r="AV22" s="4">
        <v>144753.64861833339</v>
      </c>
      <c r="AW22" s="4">
        <v>137578.19824966649</v>
      </c>
      <c r="AX22" s="4">
        <v>139956.1910296666</v>
      </c>
      <c r="AY22" s="4">
        <v>136744.10740899979</v>
      </c>
      <c r="AZ22" s="4">
        <v>128919.8751966665</v>
      </c>
      <c r="BA22" s="4">
        <v>133716.00571266649</v>
      </c>
      <c r="BB22" s="4">
        <v>133960.62179100001</v>
      </c>
      <c r="BC22" s="4">
        <v>123588.045895</v>
      </c>
      <c r="BD22" s="4">
        <v>130835.89595966641</v>
      </c>
      <c r="BE22" s="4">
        <v>122562.23075966651</v>
      </c>
      <c r="BF22" s="4">
        <v>121590.8026703331</v>
      </c>
      <c r="BG22" s="4">
        <v>108466.6414754999</v>
      </c>
      <c r="BH22" s="4">
        <v>110005.0062916665</v>
      </c>
      <c r="BI22" s="4">
        <v>107168.613</v>
      </c>
      <c r="BJ22" s="4">
        <v>122756</v>
      </c>
      <c r="BK22" s="4">
        <v>124204.08598066701</v>
      </c>
      <c r="BL22" s="4">
        <v>122887.37081066651</v>
      </c>
      <c r="BM22" s="4">
        <v>112907.63807933321</v>
      </c>
      <c r="BN22" s="4">
        <v>116066.61863199991</v>
      </c>
      <c r="BO22" s="4">
        <v>96655.263965999795</v>
      </c>
      <c r="BP22" s="4">
        <v>98234.247708666488</v>
      </c>
      <c r="BQ22" s="4">
        <v>96277.305493333202</v>
      </c>
      <c r="BR22" s="4">
        <v>87625.463499996607</v>
      </c>
      <c r="BS22" s="4">
        <v>57328.363775999904</v>
      </c>
      <c r="BT22" s="4">
        <v>53206.588090444297</v>
      </c>
      <c r="BU22" s="4">
        <v>50712.525988333204</v>
      </c>
      <c r="BV22" s="4">
        <v>30993</v>
      </c>
      <c r="BW22" s="67">
        <v>27547</v>
      </c>
      <c r="BX22" s="207">
        <v>33329</v>
      </c>
      <c r="BY22" s="67">
        <v>24277</v>
      </c>
      <c r="BZ22" s="67">
        <v>24593.03</v>
      </c>
      <c r="CA22" s="67">
        <v>24104.19</v>
      </c>
      <c r="CB22" s="67">
        <v>21179.109999999899</v>
      </c>
      <c r="CC22" s="46">
        <v>18671.119999999901</v>
      </c>
      <c r="CD22" s="46">
        <v>19439.019999999899</v>
      </c>
      <c r="CE22" s="46">
        <v>16619.119999999901</v>
      </c>
      <c r="CF22" s="46">
        <v>15760.03</v>
      </c>
      <c r="CG22" s="46">
        <v>15620.56</v>
      </c>
      <c r="CH22" s="46">
        <v>15444.08</v>
      </c>
      <c r="CI22" s="46">
        <v>14523.1</v>
      </c>
      <c r="CJ22" s="241"/>
    </row>
    <row r="23" spans="1:88">
      <c r="A23" s="151" t="s">
        <v>465</v>
      </c>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v>26937.606</v>
      </c>
      <c r="AQ23" s="4">
        <v>23762.569</v>
      </c>
      <c r="AR23" s="4">
        <v>24313.162</v>
      </c>
      <c r="AS23" s="4">
        <v>22440.197</v>
      </c>
      <c r="AT23" s="4">
        <v>21647.7096042292</v>
      </c>
      <c r="AU23" s="4">
        <v>19332.477385132901</v>
      </c>
      <c r="AV23" s="4">
        <v>20041.007615563802</v>
      </c>
      <c r="AW23" s="4">
        <v>19114.3207293288</v>
      </c>
      <c r="AX23" s="4">
        <v>21130.608392718899</v>
      </c>
      <c r="AY23" s="4">
        <v>17789.8365295435</v>
      </c>
      <c r="AZ23" s="4">
        <v>18155.490065999798</v>
      </c>
      <c r="BA23" s="4">
        <v>18772.9540222182</v>
      </c>
      <c r="BB23" s="4">
        <v>17963.6084884103</v>
      </c>
      <c r="BC23" s="4">
        <v>14903.1627967075</v>
      </c>
      <c r="BD23" s="4">
        <v>15441.3677976256</v>
      </c>
      <c r="BE23" s="4">
        <v>14646.4769609998</v>
      </c>
      <c r="BF23" s="4">
        <v>12987.1964526664</v>
      </c>
      <c r="BG23" s="4">
        <v>11196.4741299455</v>
      </c>
      <c r="BH23" s="4">
        <v>12638.4805977291</v>
      </c>
      <c r="BI23" s="4">
        <v>11212.516</v>
      </c>
      <c r="BJ23" s="4">
        <v>11971</v>
      </c>
      <c r="BK23" s="4">
        <v>13604</v>
      </c>
      <c r="BL23" s="4">
        <v>12878.1761383331</v>
      </c>
      <c r="BM23" s="4">
        <v>12736.008059166601</v>
      </c>
      <c r="BN23" s="4">
        <v>12427.844708999901</v>
      </c>
      <c r="BO23" s="4">
        <v>10706.7537583333</v>
      </c>
      <c r="BP23" s="4">
        <v>10680</v>
      </c>
      <c r="BQ23" s="4">
        <v>9899.6045933331989</v>
      </c>
      <c r="BR23" s="4">
        <v>9796.4670000000006</v>
      </c>
      <c r="BS23" s="4">
        <v>8071.6257299999006</v>
      </c>
      <c r="BT23" s="4">
        <v>8057.4502766665009</v>
      </c>
      <c r="BU23" s="4">
        <v>7633.8801399999993</v>
      </c>
      <c r="BV23" s="4">
        <v>2069</v>
      </c>
      <c r="BW23" s="67">
        <v>2294</v>
      </c>
      <c r="BX23" s="59">
        <v>4608</v>
      </c>
      <c r="BY23" s="67">
        <v>4211.5200000000004</v>
      </c>
      <c r="BZ23" s="67">
        <v>3832.38</v>
      </c>
      <c r="CA23" s="67">
        <v>3173.47</v>
      </c>
      <c r="CB23" s="67">
        <v>2779</v>
      </c>
      <c r="CC23" s="46">
        <v>2556.56</v>
      </c>
      <c r="CD23" s="46">
        <v>2802.61</v>
      </c>
      <c r="CE23" s="46">
        <v>2463.44</v>
      </c>
      <c r="CF23" s="46">
        <v>2630.92</v>
      </c>
      <c r="CG23" s="46">
        <v>2402.86</v>
      </c>
      <c r="CH23" s="46">
        <v>2401.37</v>
      </c>
      <c r="CI23" s="46">
        <v>2096.69</v>
      </c>
      <c r="CJ23" s="241"/>
    </row>
    <row r="24" spans="1:88">
      <c r="A24" s="13" t="s">
        <v>466</v>
      </c>
      <c r="B24" s="199"/>
      <c r="C24" s="199"/>
      <c r="D24" s="199"/>
      <c r="E24" s="199"/>
      <c r="F24" s="199"/>
      <c r="G24" s="199"/>
      <c r="H24" s="199"/>
      <c r="I24" s="199"/>
      <c r="J24" s="199"/>
      <c r="K24" s="199"/>
      <c r="L24" s="199"/>
      <c r="M24" s="199"/>
      <c r="N24" s="199"/>
      <c r="O24" s="199"/>
      <c r="P24" s="199"/>
      <c r="Q24" s="199"/>
      <c r="R24" s="199"/>
      <c r="S24" s="199"/>
      <c r="T24" s="199"/>
      <c r="U24" s="199"/>
      <c r="V24" s="199"/>
      <c r="W24" s="199"/>
      <c r="X24" s="199"/>
      <c r="Y24" s="199"/>
      <c r="Z24" s="200"/>
      <c r="AA24" s="200"/>
      <c r="AB24" s="200"/>
      <c r="AC24" s="200"/>
      <c r="AD24" s="200"/>
      <c r="AE24" s="200"/>
      <c r="AF24" s="200"/>
      <c r="AG24" s="200"/>
      <c r="AH24" s="200"/>
      <c r="AI24" s="200"/>
      <c r="AJ24" s="200"/>
      <c r="AK24" s="200"/>
      <c r="AL24" s="200"/>
      <c r="AM24" s="200"/>
      <c r="AN24" s="200"/>
      <c r="AO24" s="200"/>
      <c r="AP24" s="200">
        <v>175331.72</v>
      </c>
      <c r="AQ24" s="200">
        <v>167195.601</v>
      </c>
      <c r="AR24" s="200">
        <v>174128.818</v>
      </c>
      <c r="AS24" s="200">
        <v>165342.283</v>
      </c>
      <c r="AT24" s="200">
        <v>169393.04185924379</v>
      </c>
      <c r="AU24" s="200">
        <v>164180.66612983288</v>
      </c>
      <c r="AV24" s="200">
        <v>164794.6562338972</v>
      </c>
      <c r="AW24" s="200">
        <v>156692.51897899527</v>
      </c>
      <c r="AX24" s="200">
        <v>161086.79942238549</v>
      </c>
      <c r="AY24" s="200">
        <v>154533.94393854329</v>
      </c>
      <c r="AZ24" s="200">
        <v>147075.36526266631</v>
      </c>
      <c r="BA24" s="200">
        <v>152488.9597348847</v>
      </c>
      <c r="BB24" s="200">
        <v>151924.23027941032</v>
      </c>
      <c r="BC24" s="200">
        <v>138491.20869170749</v>
      </c>
      <c r="BD24" s="200">
        <v>146277.26375729201</v>
      </c>
      <c r="BE24" s="200">
        <v>137208.70772066631</v>
      </c>
      <c r="BF24" s="200">
        <v>134577.99912299949</v>
      </c>
      <c r="BG24" s="200">
        <v>119663.1156054454</v>
      </c>
      <c r="BH24" s="200">
        <v>122643.4868893956</v>
      </c>
      <c r="BI24" s="200">
        <v>118381.12889000001</v>
      </c>
      <c r="BJ24" s="200">
        <v>134726</v>
      </c>
      <c r="BK24" s="200">
        <v>137808.066248833</v>
      </c>
      <c r="BL24" s="200">
        <v>135765.5469489996</v>
      </c>
      <c r="BM24" s="200">
        <v>125643.4988379998</v>
      </c>
      <c r="BN24" s="200">
        <v>128494.46334099981</v>
      </c>
      <c r="BO24" s="200">
        <v>107362.0177243331</v>
      </c>
      <c r="BP24" s="200">
        <v>108914.46835199971</v>
      </c>
      <c r="BQ24" s="200">
        <v>106176.91008666641</v>
      </c>
      <c r="BR24" s="200">
        <v>97421.930639996499</v>
      </c>
      <c r="BS24" s="200">
        <v>65399.989505999809</v>
      </c>
      <c r="BT24" s="200">
        <v>61264.038367110799</v>
      </c>
      <c r="BU24" s="200">
        <v>58346.406128333198</v>
      </c>
      <c r="BV24" s="200">
        <v>33062</v>
      </c>
      <c r="BW24" s="201">
        <v>29841</v>
      </c>
      <c r="BX24" s="206">
        <v>37937</v>
      </c>
      <c r="BY24" s="201">
        <v>28488.52</v>
      </c>
      <c r="BZ24" s="201">
        <v>28425.41</v>
      </c>
      <c r="CA24" s="201">
        <v>27277.66</v>
      </c>
      <c r="CB24" s="201">
        <v>23958.109999999899</v>
      </c>
      <c r="CC24" s="201">
        <v>21227.679999999902</v>
      </c>
      <c r="CD24" s="201">
        <v>22241.629999999899</v>
      </c>
      <c r="CE24" s="201">
        <v>19082.559999999899</v>
      </c>
      <c r="CF24" s="201">
        <v>18390.95</v>
      </c>
      <c r="CG24" s="201">
        <v>18023.419999999998</v>
      </c>
      <c r="CH24" s="201">
        <v>17845.45</v>
      </c>
      <c r="CI24" s="201">
        <v>16619.79</v>
      </c>
      <c r="CJ24" s="241"/>
    </row>
    <row r="25" spans="1:88">
      <c r="A25" s="13" t="s">
        <v>467</v>
      </c>
      <c r="B25" s="199"/>
      <c r="C25" s="199"/>
      <c r="D25" s="199"/>
      <c r="E25" s="199"/>
      <c r="F25" s="199"/>
      <c r="G25" s="199"/>
      <c r="H25" s="199"/>
      <c r="I25" s="199"/>
      <c r="J25" s="199"/>
      <c r="K25" s="199"/>
      <c r="L25" s="199"/>
      <c r="M25" s="199"/>
      <c r="N25" s="199"/>
      <c r="O25" s="199"/>
      <c r="P25" s="199"/>
      <c r="Q25" s="199"/>
      <c r="R25" s="199"/>
      <c r="S25" s="199"/>
      <c r="T25" s="199"/>
      <c r="U25" s="199"/>
      <c r="V25" s="199"/>
      <c r="W25" s="199"/>
      <c r="X25" s="199"/>
      <c r="Y25" s="199"/>
      <c r="Z25" s="200"/>
      <c r="AA25" s="200"/>
      <c r="AB25" s="200"/>
      <c r="AC25" s="200"/>
      <c r="AD25" s="200"/>
      <c r="AE25" s="200"/>
      <c r="AF25" s="200"/>
      <c r="AG25" s="200"/>
      <c r="AH25" s="200"/>
      <c r="AI25" s="200"/>
      <c r="AJ25" s="200"/>
      <c r="AK25" s="200"/>
      <c r="AL25" s="200"/>
      <c r="AM25" s="200"/>
      <c r="AN25" s="200"/>
      <c r="AO25" s="200"/>
      <c r="AP25" s="200">
        <v>552937.59300000011</v>
      </c>
      <c r="AQ25" s="200">
        <v>538154.97</v>
      </c>
      <c r="AR25" s="200">
        <v>557939.42999999993</v>
      </c>
      <c r="AS25" s="200">
        <v>570402.15800000005</v>
      </c>
      <c r="AT25" s="200">
        <v>579604.94447188126</v>
      </c>
      <c r="AU25" s="200">
        <v>542863.13258586661</v>
      </c>
      <c r="AV25" s="200">
        <v>574395.72326666664</v>
      </c>
      <c r="AW25" s="200">
        <v>579256.20883366652</v>
      </c>
      <c r="AX25" s="200">
        <v>540430.40300066641</v>
      </c>
      <c r="AY25" s="200">
        <v>513190.3638821661</v>
      </c>
      <c r="AZ25" s="200">
        <v>511081.75529399974</v>
      </c>
      <c r="BA25" s="200">
        <v>506319.58707166614</v>
      </c>
      <c r="BB25" s="200">
        <v>493370.77475616639</v>
      </c>
      <c r="BC25" s="200">
        <v>442983.64203316648</v>
      </c>
      <c r="BD25" s="200">
        <v>450322.49024266581</v>
      </c>
      <c r="BE25" s="200">
        <v>412759.43998999952</v>
      </c>
      <c r="BF25" s="200">
        <v>359425.13465033279</v>
      </c>
      <c r="BG25" s="200">
        <v>330305.77110533271</v>
      </c>
      <c r="BH25" s="200">
        <v>340257.51788899966</v>
      </c>
      <c r="BI25" s="200">
        <v>324379.299</v>
      </c>
      <c r="BJ25" s="200">
        <v>326994</v>
      </c>
      <c r="BK25" s="200">
        <v>312145.8670618321</v>
      </c>
      <c r="BL25" s="200">
        <v>318469.92572866642</v>
      </c>
      <c r="BM25" s="200">
        <v>315117.40524166619</v>
      </c>
      <c r="BN25" s="200">
        <v>312257.20593199984</v>
      </c>
      <c r="BO25" s="200">
        <v>276051.13773266599</v>
      </c>
      <c r="BP25" s="200">
        <v>259609.082798166</v>
      </c>
      <c r="BQ25" s="200">
        <v>260477.10812666599</v>
      </c>
      <c r="BR25" s="200">
        <v>218156.66559749591</v>
      </c>
      <c r="BS25" s="200">
        <v>215517.1127359994</v>
      </c>
      <c r="BT25" s="200">
        <v>203714.02470711039</v>
      </c>
      <c r="BU25" s="200">
        <v>211557.78374749969</v>
      </c>
      <c r="BV25" s="200">
        <v>198125</v>
      </c>
      <c r="BW25" s="201">
        <v>175380</v>
      </c>
      <c r="BX25" s="206">
        <v>168479</v>
      </c>
      <c r="BY25" s="201">
        <v>162544</v>
      </c>
      <c r="BZ25" s="201">
        <v>164191.76</v>
      </c>
      <c r="CA25" s="201">
        <v>154439.44999999998</v>
      </c>
      <c r="CB25" s="201">
        <v>145939.76999999979</v>
      </c>
      <c r="CC25" s="201">
        <v>130126.48999999979</v>
      </c>
      <c r="CD25" s="201">
        <v>137425.00999999981</v>
      </c>
      <c r="CE25" s="201">
        <v>131649.08999999971</v>
      </c>
      <c r="CF25" s="201">
        <v>130818.0299999998</v>
      </c>
      <c r="CG25" s="201">
        <v>128905.4199999999</v>
      </c>
      <c r="CH25" s="201">
        <v>134656.65</v>
      </c>
      <c r="CI25" s="201">
        <v>120473.70999999982</v>
      </c>
      <c r="CJ25" s="241"/>
    </row>
    <row r="26" spans="1:88">
      <c r="A26" s="13" t="s">
        <v>468</v>
      </c>
      <c r="B26" s="199"/>
      <c r="C26" s="199"/>
      <c r="D26" s="199"/>
      <c r="E26" s="199"/>
      <c r="F26" s="199"/>
      <c r="G26" s="199"/>
      <c r="H26" s="199"/>
      <c r="I26" s="199"/>
      <c r="J26" s="199"/>
      <c r="K26" s="199"/>
      <c r="L26" s="199"/>
      <c r="M26" s="199"/>
      <c r="N26" s="199"/>
      <c r="O26" s="199"/>
      <c r="P26" s="199"/>
      <c r="Q26" s="199"/>
      <c r="R26" s="199"/>
      <c r="S26" s="199"/>
      <c r="T26" s="199"/>
      <c r="U26" s="199"/>
      <c r="V26" s="199"/>
      <c r="W26" s="199"/>
      <c r="X26" s="199"/>
      <c r="Y26" s="199"/>
      <c r="Z26" s="200"/>
      <c r="AA26" s="200"/>
      <c r="AB26" s="200"/>
      <c r="AC26" s="200"/>
      <c r="AD26" s="200"/>
      <c r="AE26" s="200"/>
      <c r="AF26" s="200"/>
      <c r="AG26" s="200"/>
      <c r="AH26" s="200"/>
      <c r="AI26" s="200"/>
      <c r="AJ26" s="200"/>
      <c r="AK26" s="200"/>
      <c r="AL26" s="200"/>
      <c r="AM26" s="200"/>
      <c r="AN26" s="200"/>
      <c r="AO26" s="200"/>
      <c r="AP26" s="200">
        <v>584241.89899999998</v>
      </c>
      <c r="AQ26" s="200">
        <v>540695.30799999996</v>
      </c>
      <c r="AR26" s="200">
        <v>529440.49800000002</v>
      </c>
      <c r="AS26" s="200">
        <v>524214.46399999998</v>
      </c>
      <c r="AT26" s="200">
        <v>502555.03881969559</v>
      </c>
      <c r="AU26" s="200">
        <v>469077.42656099953</v>
      </c>
      <c r="AV26" s="200">
        <v>457468.92188205972</v>
      </c>
      <c r="AW26" s="200">
        <v>442801.15558876615</v>
      </c>
      <c r="AX26" s="200">
        <v>432398.79710871866</v>
      </c>
      <c r="AY26" s="200">
        <v>404358.75563304289</v>
      </c>
      <c r="AZ26" s="200">
        <v>392579.24758366606</v>
      </c>
      <c r="BA26" s="200">
        <v>390376.50454471778</v>
      </c>
      <c r="BB26" s="200">
        <v>388943.39069657639</v>
      </c>
      <c r="BC26" s="200">
        <v>343540.53626987379</v>
      </c>
      <c r="BD26" s="200">
        <v>342176.24880716903</v>
      </c>
      <c r="BE26" s="200">
        <v>330713.03858083265</v>
      </c>
      <c r="BF26" s="200">
        <v>309611.68237233284</v>
      </c>
      <c r="BG26" s="200">
        <v>286311.15350894514</v>
      </c>
      <c r="BH26" s="200">
        <v>280604.42864872876</v>
      </c>
      <c r="BI26" s="200">
        <v>270007.875</v>
      </c>
      <c r="BJ26" s="200">
        <v>315994</v>
      </c>
      <c r="BK26" s="200">
        <v>412334</v>
      </c>
      <c r="BL26" s="200">
        <v>320082.93090399948</v>
      </c>
      <c r="BM26" s="200">
        <v>338243.70889383322</v>
      </c>
      <c r="BN26" s="200">
        <v>354871.27423166652</v>
      </c>
      <c r="BO26" s="200">
        <v>291480.6530146664</v>
      </c>
      <c r="BP26" s="200">
        <v>254667</v>
      </c>
      <c r="BQ26" s="200">
        <v>248138.11692942629</v>
      </c>
      <c r="BR26" s="200">
        <v>241632.08100000001</v>
      </c>
      <c r="BS26" s="200">
        <v>216258.76867666634</v>
      </c>
      <c r="BT26" s="200">
        <v>197579.74295222279</v>
      </c>
      <c r="BU26" s="200">
        <v>188297.38324166651</v>
      </c>
      <c r="BV26" s="200">
        <v>164166</v>
      </c>
      <c r="BW26" s="201">
        <v>145528</v>
      </c>
      <c r="BX26" s="206">
        <v>138963</v>
      </c>
      <c r="BY26" s="201">
        <v>121049.70000000001</v>
      </c>
      <c r="BZ26" s="201">
        <v>117375.20999999999</v>
      </c>
      <c r="CA26" s="201">
        <v>108182.2</v>
      </c>
      <c r="CB26" s="201">
        <v>102063.48</v>
      </c>
      <c r="CC26" s="201">
        <v>95403.949999999895</v>
      </c>
      <c r="CD26" s="201">
        <v>91220.049999999901</v>
      </c>
      <c r="CE26" s="201">
        <v>83982.58</v>
      </c>
      <c r="CF26" s="201">
        <v>81062.36</v>
      </c>
      <c r="CG26" s="201">
        <v>77409.289999999892</v>
      </c>
      <c r="CH26" s="201">
        <v>74048.47</v>
      </c>
      <c r="CI26" s="201">
        <v>69317.240000000005</v>
      </c>
      <c r="CJ26" s="241"/>
    </row>
    <row r="27" spans="1:88">
      <c r="A27" s="13" t="s">
        <v>367</v>
      </c>
      <c r="B27" s="199"/>
      <c r="C27" s="199"/>
      <c r="D27" s="199"/>
      <c r="E27" s="199"/>
      <c r="F27" s="199"/>
      <c r="G27" s="199"/>
      <c r="H27" s="199"/>
      <c r="I27" s="199"/>
      <c r="J27" s="199"/>
      <c r="K27" s="199"/>
      <c r="L27" s="199"/>
      <c r="M27" s="199"/>
      <c r="N27" s="199"/>
      <c r="O27" s="199"/>
      <c r="P27" s="199"/>
      <c r="Q27" s="199"/>
      <c r="R27" s="199"/>
      <c r="S27" s="199"/>
      <c r="T27" s="199"/>
      <c r="U27" s="199"/>
      <c r="V27" s="199"/>
      <c r="W27" s="199"/>
      <c r="X27" s="199"/>
      <c r="Y27" s="199"/>
      <c r="Z27" s="200"/>
      <c r="AA27" s="200"/>
      <c r="AB27" s="200"/>
      <c r="AC27" s="200"/>
      <c r="AD27" s="200"/>
      <c r="AE27" s="200"/>
      <c r="AF27" s="200"/>
      <c r="AG27" s="200"/>
      <c r="AH27" s="200"/>
      <c r="AI27" s="200"/>
      <c r="AJ27" s="200"/>
      <c r="AK27" s="200"/>
      <c r="AL27" s="200"/>
      <c r="AM27" s="200"/>
      <c r="AN27" s="200"/>
      <c r="AO27" s="200"/>
      <c r="AP27" s="200">
        <v>1137179.4920000001</v>
      </c>
      <c r="AQ27" s="200">
        <v>1078850.2779999999</v>
      </c>
      <c r="AR27" s="200">
        <v>1087379.9280000001</v>
      </c>
      <c r="AS27" s="200">
        <v>1094616.6220000002</v>
      </c>
      <c r="AT27" s="200">
        <v>1082159.9832915768</v>
      </c>
      <c r="AU27" s="200">
        <v>1011940.5591468661</v>
      </c>
      <c r="AV27" s="200">
        <v>1031864.6451487263</v>
      </c>
      <c r="AW27" s="200">
        <v>1022057.3644224326</v>
      </c>
      <c r="AX27" s="200">
        <v>972829.20010938507</v>
      </c>
      <c r="AY27" s="200">
        <v>917549.11951520899</v>
      </c>
      <c r="AZ27" s="200">
        <v>903661.00287766568</v>
      </c>
      <c r="BA27" s="200">
        <v>896696.09161638399</v>
      </c>
      <c r="BB27" s="200">
        <v>882314.16545274295</v>
      </c>
      <c r="BC27" s="200">
        <v>786524.17830304021</v>
      </c>
      <c r="BD27" s="200">
        <v>792498.73904983466</v>
      </c>
      <c r="BE27" s="200">
        <v>743472.47857083217</v>
      </c>
      <c r="BF27" s="200">
        <v>669036.81702266564</v>
      </c>
      <c r="BG27" s="200">
        <v>616616.92461427778</v>
      </c>
      <c r="BH27" s="200">
        <v>620861.94653772842</v>
      </c>
      <c r="BI27" s="200">
        <v>594387.17313999997</v>
      </c>
      <c r="BJ27" s="200">
        <v>642988</v>
      </c>
      <c r="BK27" s="200">
        <v>724479.67865083204</v>
      </c>
      <c r="BL27" s="200">
        <v>638552.85663266596</v>
      </c>
      <c r="BM27" s="200">
        <v>653360.96683499939</v>
      </c>
      <c r="BN27" s="200">
        <v>667128.35959633277</v>
      </c>
      <c r="BO27" s="200">
        <v>567531.36116399895</v>
      </c>
      <c r="BP27" s="200">
        <v>514275.97078799893</v>
      </c>
      <c r="BQ27" s="200">
        <v>508615.22505609231</v>
      </c>
      <c r="BR27" s="200">
        <v>459788.74629916239</v>
      </c>
      <c r="BS27" s="200">
        <v>431775.88141266571</v>
      </c>
      <c r="BT27" s="200">
        <v>401293.76765933319</v>
      </c>
      <c r="BU27" s="200">
        <v>399855.16698916617</v>
      </c>
      <c r="BV27" s="200">
        <v>362293</v>
      </c>
      <c r="BW27" s="201">
        <v>320908</v>
      </c>
      <c r="BX27" s="206">
        <v>307442</v>
      </c>
      <c r="BY27" s="201">
        <v>283593.7</v>
      </c>
      <c r="BZ27" s="201">
        <v>281566.96999999997</v>
      </c>
      <c r="CA27" s="201">
        <v>262621.64999999997</v>
      </c>
      <c r="CB27" s="201">
        <v>248003.24999999977</v>
      </c>
      <c r="CC27" s="201">
        <v>225530.43999999968</v>
      </c>
      <c r="CD27" s="201">
        <v>228645.05999999971</v>
      </c>
      <c r="CE27" s="201">
        <v>215631.66999999969</v>
      </c>
      <c r="CF27" s="201">
        <v>211880.38999999978</v>
      </c>
      <c r="CG27" s="201">
        <v>206314.70999999979</v>
      </c>
      <c r="CH27" s="201">
        <v>208705.12</v>
      </c>
      <c r="CI27" s="201">
        <v>189790.94999999984</v>
      </c>
      <c r="CJ27" s="241"/>
    </row>
    <row r="28" spans="1:88">
      <c r="A28" s="66"/>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84"/>
      <c r="BX28" s="208"/>
      <c r="BY28" s="17"/>
      <c r="BZ28" s="17"/>
      <c r="CA28" s="17"/>
      <c r="CB28" s="17"/>
      <c r="CC28" s="316"/>
      <c r="CD28" s="316"/>
      <c r="CE28" s="316"/>
      <c r="CF28" s="316"/>
      <c r="CG28" s="316"/>
      <c r="CH28" s="316"/>
      <c r="CI28" s="316"/>
      <c r="CJ28" s="241"/>
    </row>
    <row r="29" spans="1:88">
      <c r="A29" s="66"/>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84"/>
      <c r="BX29" s="208"/>
      <c r="BY29" s="17"/>
      <c r="BZ29" s="17"/>
      <c r="CA29" s="17"/>
      <c r="CB29" s="17"/>
      <c r="CC29" s="17"/>
      <c r="CD29" s="17"/>
      <c r="CE29" s="17"/>
      <c r="CF29" s="17"/>
      <c r="CG29" s="17"/>
      <c r="CH29" s="17"/>
      <c r="CI29" s="17"/>
      <c r="CJ29" s="241"/>
    </row>
    <row r="30" spans="1:88" ht="15.65" customHeight="1">
      <c r="A30" s="190" t="s">
        <v>469</v>
      </c>
      <c r="B30" s="192"/>
      <c r="C30" s="192"/>
      <c r="D30" s="192"/>
      <c r="E30" s="192"/>
      <c r="F30" s="192"/>
      <c r="G30" s="192"/>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192"/>
      <c r="AV30" s="192" t="s">
        <v>312</v>
      </c>
      <c r="AW30" s="192" t="s">
        <v>313</v>
      </c>
      <c r="AX30" s="192" t="s">
        <v>314</v>
      </c>
      <c r="AY30" s="192" t="s">
        <v>315</v>
      </c>
      <c r="AZ30" s="192" t="s">
        <v>316</v>
      </c>
      <c r="BA30" s="192" t="s">
        <v>317</v>
      </c>
      <c r="BB30" s="192" t="s">
        <v>318</v>
      </c>
      <c r="BC30" s="192" t="s">
        <v>319</v>
      </c>
      <c r="BD30" s="192" t="s">
        <v>320</v>
      </c>
      <c r="BE30" s="192" t="s">
        <v>321</v>
      </c>
      <c r="BF30" s="192" t="s">
        <v>322</v>
      </c>
      <c r="BG30" s="192" t="s">
        <v>323</v>
      </c>
      <c r="BH30" s="192" t="s">
        <v>324</v>
      </c>
      <c r="BI30" s="192" t="s">
        <v>325</v>
      </c>
      <c r="BJ30" s="192" t="s">
        <v>326</v>
      </c>
      <c r="BK30" s="192" t="s">
        <v>327</v>
      </c>
      <c r="BL30" s="192" t="s">
        <v>328</v>
      </c>
      <c r="BM30" s="192" t="s">
        <v>329</v>
      </c>
      <c r="BN30" s="192" t="s">
        <v>330</v>
      </c>
      <c r="BO30" s="192" t="s">
        <v>331</v>
      </c>
      <c r="BP30" s="192" t="s">
        <v>332</v>
      </c>
      <c r="BQ30" s="192" t="s">
        <v>333</v>
      </c>
      <c r="BR30" s="192" t="s">
        <v>334</v>
      </c>
      <c r="BS30" s="192" t="s">
        <v>400</v>
      </c>
      <c r="BT30" s="192" t="s">
        <v>401</v>
      </c>
      <c r="BU30" s="192" t="s">
        <v>402</v>
      </c>
      <c r="BV30" s="192" t="s">
        <v>338</v>
      </c>
      <c r="BW30" s="192" t="s">
        <v>339</v>
      </c>
      <c r="BX30" s="205" t="s">
        <v>340</v>
      </c>
      <c r="BY30" s="192" t="s">
        <v>341</v>
      </c>
      <c r="BZ30" s="192" t="s">
        <v>342</v>
      </c>
      <c r="CA30" s="192" t="s">
        <v>343</v>
      </c>
      <c r="CB30" s="192" t="s">
        <v>344</v>
      </c>
      <c r="CC30" s="192" t="s">
        <v>345</v>
      </c>
      <c r="CD30" s="192" t="s">
        <v>346</v>
      </c>
      <c r="CE30" s="192" t="s">
        <v>347</v>
      </c>
      <c r="CF30" s="192" t="s">
        <v>348</v>
      </c>
      <c r="CG30" s="192" t="s">
        <v>349</v>
      </c>
      <c r="CH30" s="192" t="s">
        <v>350</v>
      </c>
      <c r="CI30" s="192" t="s">
        <v>351</v>
      </c>
      <c r="CJ30" s="241"/>
    </row>
    <row r="31" spans="1:88" ht="15.65" customHeight="1">
      <c r="A31" s="151" t="s">
        <v>470</v>
      </c>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46">
        <v>192552.11076605489</v>
      </c>
      <c r="AW31" s="46">
        <v>203685.98574868593</v>
      </c>
      <c r="AX31" s="46">
        <v>173278.46896666661</v>
      </c>
      <c r="AY31" s="46">
        <v>175244.02180333307</v>
      </c>
      <c r="AZ31" s="46">
        <v>179331.67982333328</v>
      </c>
      <c r="BA31" s="46">
        <v>197480.04729666669</v>
      </c>
      <c r="BB31" s="46">
        <v>207545.1001366665</v>
      </c>
      <c r="BC31" s="46">
        <v>183824.49600000001</v>
      </c>
      <c r="BD31" s="46">
        <v>192021.85500000001</v>
      </c>
      <c r="BE31" s="46">
        <v>181035.81599999999</v>
      </c>
      <c r="BF31" s="46">
        <v>136468.5294899999</v>
      </c>
      <c r="BG31" s="46">
        <v>125185.03344139992</v>
      </c>
      <c r="BH31" s="46">
        <v>123929.467</v>
      </c>
      <c r="BI31" s="46">
        <v>122682.36500000001</v>
      </c>
      <c r="BJ31" s="46">
        <v>138384</v>
      </c>
      <c r="BK31" s="46">
        <v>168085</v>
      </c>
      <c r="BL31" s="67">
        <v>144805.3504899999</v>
      </c>
      <c r="BM31" s="46">
        <v>154270.7973699999</v>
      </c>
      <c r="BN31" s="46">
        <v>156399.18840999992</v>
      </c>
      <c r="BO31" s="46">
        <v>148598.50457666648</v>
      </c>
      <c r="BP31" s="46">
        <v>140470</v>
      </c>
      <c r="BQ31" s="46">
        <v>151629.75332666651</v>
      </c>
      <c r="BR31" s="46">
        <v>120915.4328591665</v>
      </c>
      <c r="BS31" s="46">
        <v>112881.1063793332</v>
      </c>
      <c r="BT31" s="46">
        <v>103904.19505711101</v>
      </c>
      <c r="BU31" s="46">
        <v>116336.16431083321</v>
      </c>
      <c r="BV31" s="67">
        <v>145652.32</v>
      </c>
      <c r="BW31" s="67">
        <v>147235.92000000001</v>
      </c>
      <c r="BX31" s="59">
        <v>155335.70000000001</v>
      </c>
      <c r="BY31" s="67">
        <v>157180.98000000001</v>
      </c>
      <c r="BZ31" s="67">
        <v>158101.41</v>
      </c>
      <c r="CA31" s="67">
        <v>146342.57999999999</v>
      </c>
      <c r="CB31" s="67">
        <v>142171.71</v>
      </c>
      <c r="CC31" s="46">
        <v>126681</v>
      </c>
      <c r="CD31" s="330">
        <v>134931</v>
      </c>
      <c r="CE31" s="330">
        <v>127325</v>
      </c>
      <c r="CF31" s="330">
        <v>127667.929999999</v>
      </c>
      <c r="CG31" s="330">
        <v>125625.45</v>
      </c>
      <c r="CH31" s="330">
        <v>132067.64000000001</v>
      </c>
      <c r="CI31" s="330">
        <v>116620.75999999901</v>
      </c>
      <c r="CJ31" s="241"/>
    </row>
    <row r="32" spans="1:88" ht="15.65" customHeight="1">
      <c r="A32" s="151" t="s">
        <v>471</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86">
        <v>0.18660597751006544</v>
      </c>
      <c r="AW32" s="86">
        <v>0.19929016984657161</v>
      </c>
      <c r="AX32" s="86">
        <v>0.1781180796661769</v>
      </c>
      <c r="AY32" s="86">
        <v>0.19099143367487945</v>
      </c>
      <c r="AZ32" s="86">
        <v>0.19845017019906805</v>
      </c>
      <c r="BA32" s="86">
        <v>0.22023074388635869</v>
      </c>
      <c r="BB32" s="86">
        <v>0.23522811744744984</v>
      </c>
      <c r="BC32" s="86">
        <v>0.2337175398683983</v>
      </c>
      <c r="BD32" s="86">
        <v>0.2422992561858513</v>
      </c>
      <c r="BE32" s="86">
        <v>0.24350035975508183</v>
      </c>
      <c r="BF32" s="86">
        <v>0.20397760783526001</v>
      </c>
      <c r="BG32" s="86">
        <v>0.20301913302121721</v>
      </c>
      <c r="BH32" s="86">
        <v>0.19960873377906255</v>
      </c>
      <c r="BI32" s="86">
        <v>0.20640143418960324</v>
      </c>
      <c r="BJ32" s="86">
        <v>0.21522019073450827</v>
      </c>
      <c r="BK32" s="86">
        <v>0.2320078878030335</v>
      </c>
      <c r="BL32" s="86">
        <v>0.22677112628328691</v>
      </c>
      <c r="BM32" s="86">
        <v>0.23611878456302035</v>
      </c>
      <c r="BN32" s="86">
        <v>0.23443642615438237</v>
      </c>
      <c r="BO32" s="86">
        <v>0.26183311574516871</v>
      </c>
      <c r="BP32" s="86">
        <v>0.27314128596124171</v>
      </c>
      <c r="BQ32" s="86">
        <v>0.29812271803295726</v>
      </c>
      <c r="BR32" s="86">
        <v>0.26298040966077202</v>
      </c>
      <c r="BS32" s="86">
        <v>0.26143448774862937</v>
      </c>
      <c r="BT32" s="86">
        <v>0.25892302206227508</v>
      </c>
      <c r="BU32" s="86">
        <v>0.29094575715207716</v>
      </c>
      <c r="BV32" s="86">
        <v>0.36087641770611079</v>
      </c>
      <c r="BW32" s="86">
        <v>0.45881037555935039</v>
      </c>
      <c r="BX32" s="61">
        <v>0.50525204754067443</v>
      </c>
      <c r="BY32" s="86">
        <v>0.55424707953667518</v>
      </c>
      <c r="BZ32" s="86">
        <v>0.56150552744165982</v>
      </c>
      <c r="CA32" s="86">
        <v>0.55723730316978815</v>
      </c>
      <c r="CB32" s="86">
        <v>0.57326551164148098</v>
      </c>
      <c r="CC32" s="86">
        <v>0.56170244690694604</v>
      </c>
      <c r="CD32" s="86">
        <v>0.59013302102394061</v>
      </c>
      <c r="CE32" s="86">
        <v>0.59047448827901849</v>
      </c>
      <c r="CF32" s="86">
        <v>0.6025471729592301</v>
      </c>
      <c r="CG32" s="86">
        <v>0.60890205065843406</v>
      </c>
      <c r="CH32" s="86">
        <v>0.63279540051533001</v>
      </c>
      <c r="CI32" s="89">
        <v>0.6144695518938027</v>
      </c>
      <c r="CJ32" s="241"/>
    </row>
    <row r="33" spans="1:88" ht="15.65" customHeight="1">
      <c r="A33" s="66"/>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84"/>
      <c r="BX33" s="208"/>
      <c r="BY33" s="17"/>
      <c r="BZ33" s="17"/>
      <c r="CA33" s="17"/>
      <c r="CB33" s="17"/>
      <c r="CC33" s="17"/>
      <c r="CD33" s="17"/>
      <c r="CE33" s="17"/>
      <c r="CF33" s="17"/>
      <c r="CG33" s="17"/>
      <c r="CH33" s="17"/>
      <c r="CI33" s="17"/>
      <c r="CJ33" s="241"/>
    </row>
    <row r="34" spans="1:88" ht="15.65" customHeight="1">
      <c r="A34" s="346" t="s">
        <v>472</v>
      </c>
      <c r="B34" s="192" t="s">
        <v>376</v>
      </c>
      <c r="C34" s="192" t="s">
        <v>377</v>
      </c>
      <c r="D34" s="192" t="s">
        <v>378</v>
      </c>
      <c r="E34" s="192" t="s">
        <v>379</v>
      </c>
      <c r="F34" s="192" t="s">
        <v>380</v>
      </c>
      <c r="G34" s="192" t="s">
        <v>381</v>
      </c>
      <c r="H34" s="192" t="s">
        <v>382</v>
      </c>
      <c r="I34" s="192" t="s">
        <v>383</v>
      </c>
      <c r="J34" s="192" t="s">
        <v>384</v>
      </c>
      <c r="K34" s="192" t="s">
        <v>385</v>
      </c>
      <c r="L34" s="192" t="s">
        <v>386</v>
      </c>
      <c r="M34" s="192" t="s">
        <v>387</v>
      </c>
      <c r="N34" s="192" t="s">
        <v>388</v>
      </c>
      <c r="O34" s="192" t="s">
        <v>389</v>
      </c>
      <c r="P34" s="192" t="s">
        <v>390</v>
      </c>
      <c r="Q34" s="192" t="s">
        <v>391</v>
      </c>
      <c r="R34" s="192" t="s">
        <v>392</v>
      </c>
      <c r="S34" s="192" t="s">
        <v>393</v>
      </c>
      <c r="T34" s="192" t="s">
        <v>394</v>
      </c>
      <c r="U34" s="192" t="s">
        <v>395</v>
      </c>
      <c r="V34" s="192" t="s">
        <v>396</v>
      </c>
      <c r="W34" s="192" t="s">
        <v>397</v>
      </c>
      <c r="X34" s="192" t="s">
        <v>398</v>
      </c>
      <c r="Y34" s="192" t="s">
        <v>399</v>
      </c>
      <c r="Z34" s="192" t="s">
        <v>290</v>
      </c>
      <c r="AA34" s="192" t="s">
        <v>291</v>
      </c>
      <c r="AB34" s="192" t="s">
        <v>292</v>
      </c>
      <c r="AC34" s="192" t="s">
        <v>293</v>
      </c>
      <c r="AD34" s="192" t="s">
        <v>294</v>
      </c>
      <c r="AE34" s="192" t="s">
        <v>295</v>
      </c>
      <c r="AF34" s="192" t="s">
        <v>296</v>
      </c>
      <c r="AG34" s="192" t="s">
        <v>297</v>
      </c>
      <c r="AH34" s="192" t="s">
        <v>298</v>
      </c>
      <c r="AI34" s="192" t="s">
        <v>299</v>
      </c>
      <c r="AJ34" s="192" t="s">
        <v>300</v>
      </c>
      <c r="AK34" s="192" t="s">
        <v>301</v>
      </c>
      <c r="AL34" s="192" t="s">
        <v>302</v>
      </c>
      <c r="AM34" s="192" t="s">
        <v>303</v>
      </c>
      <c r="AN34" s="192" t="s">
        <v>304</v>
      </c>
      <c r="AO34" s="192" t="s">
        <v>305</v>
      </c>
      <c r="AP34" s="192" t="s">
        <v>306</v>
      </c>
      <c r="AQ34" s="192" t="s">
        <v>307</v>
      </c>
      <c r="AR34" s="192" t="s">
        <v>308</v>
      </c>
      <c r="AS34" s="192" t="s">
        <v>309</v>
      </c>
      <c r="AT34" s="192" t="s">
        <v>310</v>
      </c>
      <c r="AU34" s="192" t="s">
        <v>311</v>
      </c>
      <c r="AV34" s="192" t="s">
        <v>312</v>
      </c>
      <c r="AW34" s="192" t="s">
        <v>313</v>
      </c>
      <c r="AX34" s="192" t="s">
        <v>314</v>
      </c>
      <c r="AY34" s="192" t="s">
        <v>315</v>
      </c>
      <c r="AZ34" s="192" t="s">
        <v>316</v>
      </c>
      <c r="BA34" s="192" t="s">
        <v>317</v>
      </c>
      <c r="BB34" s="192" t="s">
        <v>318</v>
      </c>
      <c r="BC34" s="192" t="s">
        <v>319</v>
      </c>
      <c r="BD34" s="192" t="s">
        <v>320</v>
      </c>
      <c r="BE34" s="192" t="s">
        <v>321</v>
      </c>
      <c r="BF34" s="192" t="s">
        <v>322</v>
      </c>
      <c r="BG34" s="192" t="s">
        <v>323</v>
      </c>
      <c r="BH34" s="192" t="s">
        <v>324</v>
      </c>
      <c r="BI34" s="192" t="s">
        <v>325</v>
      </c>
      <c r="BJ34" s="192" t="s">
        <v>326</v>
      </c>
      <c r="BK34" s="192" t="s">
        <v>327</v>
      </c>
      <c r="BL34" s="192" t="s">
        <v>328</v>
      </c>
      <c r="BM34" s="192" t="s">
        <v>329</v>
      </c>
      <c r="BN34" s="192" t="s">
        <v>330</v>
      </c>
      <c r="BO34" s="192" t="s">
        <v>331</v>
      </c>
      <c r="BP34" s="192" t="s">
        <v>332</v>
      </c>
      <c r="BQ34" s="192" t="s">
        <v>333</v>
      </c>
      <c r="BR34" s="192" t="s">
        <v>334</v>
      </c>
      <c r="BS34" s="192" t="s">
        <v>400</v>
      </c>
      <c r="BT34" s="192" t="s">
        <v>401</v>
      </c>
      <c r="BU34" s="192" t="s">
        <v>402</v>
      </c>
      <c r="BV34" s="192" t="s">
        <v>338</v>
      </c>
      <c r="BW34" s="192" t="s">
        <v>339</v>
      </c>
      <c r="BX34" s="205" t="s">
        <v>340</v>
      </c>
      <c r="BY34" s="192" t="s">
        <v>341</v>
      </c>
      <c r="BZ34" s="192" t="s">
        <v>342</v>
      </c>
      <c r="CA34" s="192" t="s">
        <v>343</v>
      </c>
      <c r="CB34" s="192" t="s">
        <v>344</v>
      </c>
      <c r="CC34" s="192" t="s">
        <v>345</v>
      </c>
      <c r="CD34" s="192" t="s">
        <v>346</v>
      </c>
      <c r="CE34" s="192" t="s">
        <v>347</v>
      </c>
      <c r="CF34" s="192" t="s">
        <v>348</v>
      </c>
      <c r="CG34" s="192" t="s">
        <v>349</v>
      </c>
      <c r="CH34" s="192" t="s">
        <v>350</v>
      </c>
      <c r="CI34" s="192" t="s">
        <v>351</v>
      </c>
      <c r="CJ34" s="241"/>
    </row>
    <row r="35" spans="1:88" ht="15.65" customHeight="1">
      <c r="A35" s="420" t="s">
        <v>473</v>
      </c>
      <c r="B35" s="4">
        <v>1628299</v>
      </c>
      <c r="C35" s="4">
        <v>1611387</v>
      </c>
      <c r="D35" s="4">
        <v>1581443</v>
      </c>
      <c r="E35" s="4">
        <v>1577502</v>
      </c>
      <c r="F35" s="4">
        <v>1597899</v>
      </c>
      <c r="G35" s="4">
        <v>1591802</v>
      </c>
      <c r="H35" s="4">
        <v>1595529</v>
      </c>
      <c r="I35" s="4">
        <v>1623437</v>
      </c>
      <c r="J35" s="4">
        <v>1625695</v>
      </c>
      <c r="K35" s="4">
        <v>1631848</v>
      </c>
      <c r="L35" s="4">
        <v>1644536</v>
      </c>
      <c r="M35" s="4">
        <v>1653229</v>
      </c>
      <c r="N35" s="4">
        <v>1651481</v>
      </c>
      <c r="O35" s="4">
        <v>1638464</v>
      </c>
      <c r="P35" s="4">
        <v>1628430</v>
      </c>
      <c r="Q35" s="4">
        <v>1586891</v>
      </c>
      <c r="R35" s="4">
        <v>1564048</v>
      </c>
      <c r="S35" s="4">
        <v>1537740</v>
      </c>
      <c r="T35" s="4">
        <v>1507345</v>
      </c>
      <c r="U35" s="4">
        <v>1488458</v>
      </c>
      <c r="V35" s="4">
        <v>1465712</v>
      </c>
      <c r="W35" s="4">
        <v>1447391</v>
      </c>
      <c r="X35" s="4">
        <v>1429114</v>
      </c>
      <c r="Y35" s="4">
        <v>1407446</v>
      </c>
      <c r="Z35" s="4">
        <v>1367033</v>
      </c>
      <c r="AA35" s="4">
        <v>1343571</v>
      </c>
      <c r="AB35" s="46">
        <v>1311477</v>
      </c>
      <c r="AC35" s="46">
        <v>1288641</v>
      </c>
      <c r="AD35" s="46">
        <v>1319914</v>
      </c>
      <c r="AE35" s="46">
        <v>1303646</v>
      </c>
      <c r="AF35" s="46">
        <v>1189779</v>
      </c>
      <c r="AG35" s="46">
        <v>1168401</v>
      </c>
      <c r="AH35" s="46">
        <v>1143765</v>
      </c>
      <c r="AI35" s="46">
        <v>1129513</v>
      </c>
      <c r="AJ35" s="46">
        <v>1116520</v>
      </c>
      <c r="AK35" s="46">
        <v>1099512</v>
      </c>
      <c r="AL35" s="46">
        <v>1036386</v>
      </c>
      <c r="AM35" s="46">
        <v>1036689</v>
      </c>
      <c r="AN35" s="46">
        <v>1025099</v>
      </c>
      <c r="AO35" s="46">
        <v>1003631</v>
      </c>
      <c r="AP35" s="46">
        <v>982441</v>
      </c>
      <c r="AQ35" s="46">
        <v>964713</v>
      </c>
      <c r="AR35" s="46">
        <v>946946</v>
      </c>
      <c r="AS35" s="46">
        <v>928526</v>
      </c>
      <c r="AT35" s="46">
        <v>907762</v>
      </c>
      <c r="AU35" s="46">
        <v>898113</v>
      </c>
      <c r="AV35" s="46">
        <v>882862</v>
      </c>
      <c r="AW35" s="46">
        <v>871648</v>
      </c>
      <c r="AX35" s="46">
        <v>861186</v>
      </c>
      <c r="AY35" s="46">
        <v>850355</v>
      </c>
      <c r="AZ35" s="46">
        <v>831603</v>
      </c>
      <c r="BA35" s="46">
        <v>806353</v>
      </c>
      <c r="BB35" s="46">
        <v>790263</v>
      </c>
      <c r="BC35" s="46">
        <v>778804</v>
      </c>
      <c r="BD35" s="46">
        <v>766904</v>
      </c>
      <c r="BE35" s="46">
        <v>755177</v>
      </c>
      <c r="BF35" s="46">
        <v>737661</v>
      </c>
      <c r="BG35" s="46">
        <v>720210</v>
      </c>
      <c r="BH35" s="46">
        <v>698420</v>
      </c>
      <c r="BI35" s="46">
        <v>682884</v>
      </c>
      <c r="BJ35" s="46">
        <v>660700</v>
      </c>
      <c r="BK35" s="46">
        <v>648636</v>
      </c>
      <c r="BL35" s="46">
        <v>628852</v>
      </c>
      <c r="BM35" s="46">
        <v>609779</v>
      </c>
      <c r="BN35" s="46">
        <v>587913</v>
      </c>
      <c r="BO35" s="46">
        <v>569770</v>
      </c>
      <c r="BP35" s="46">
        <v>552728</v>
      </c>
      <c r="BQ35" s="46">
        <v>533646</v>
      </c>
      <c r="BR35" s="46">
        <v>499383</v>
      </c>
      <c r="BS35" s="46">
        <v>487878</v>
      </c>
      <c r="BT35" s="46">
        <v>473239</v>
      </c>
      <c r="BU35" s="46">
        <v>459142</v>
      </c>
      <c r="BV35" s="46">
        <v>446916</v>
      </c>
      <c r="BW35" s="67">
        <v>432871</v>
      </c>
      <c r="BX35" s="59">
        <v>415678</v>
      </c>
      <c r="BY35" s="67">
        <v>400338</v>
      </c>
      <c r="BZ35" s="67">
        <v>382354</v>
      </c>
      <c r="CA35" s="67">
        <v>353727</v>
      </c>
      <c r="CB35" s="67">
        <v>325394</v>
      </c>
      <c r="CC35" s="46">
        <v>301744</v>
      </c>
      <c r="CD35" s="46">
        <v>278920</v>
      </c>
      <c r="CE35" s="46">
        <v>259659</v>
      </c>
      <c r="CF35" s="46">
        <v>243273</v>
      </c>
      <c r="CG35" s="46">
        <v>228006</v>
      </c>
      <c r="CH35" s="46">
        <v>213160</v>
      </c>
      <c r="CI35" s="46">
        <v>200377</v>
      </c>
      <c r="CJ35" s="241"/>
    </row>
    <row r="36" spans="1:88" ht="15.65" customHeight="1">
      <c r="A36" s="420" t="s">
        <v>474</v>
      </c>
      <c r="B36" s="4">
        <v>410529</v>
      </c>
      <c r="C36" s="4">
        <v>435245</v>
      </c>
      <c r="D36" s="4">
        <v>441197</v>
      </c>
      <c r="E36" s="4">
        <v>455005</v>
      </c>
      <c r="F36" s="4">
        <v>453764</v>
      </c>
      <c r="G36" s="4">
        <v>462619</v>
      </c>
      <c r="H36" s="4">
        <v>489214</v>
      </c>
      <c r="I36" s="4">
        <v>473607</v>
      </c>
      <c r="J36" s="4">
        <v>476769</v>
      </c>
      <c r="K36" s="4">
        <v>473600</v>
      </c>
      <c r="L36" s="4">
        <v>467278</v>
      </c>
      <c r="M36" s="4">
        <v>465126</v>
      </c>
      <c r="N36" s="4">
        <v>462468</v>
      </c>
      <c r="O36" s="4">
        <v>463296</v>
      </c>
      <c r="P36" s="4">
        <v>465382</v>
      </c>
      <c r="Q36" s="4">
        <v>470241</v>
      </c>
      <c r="R36" s="4">
        <v>469836</v>
      </c>
      <c r="S36" s="4">
        <v>465440</v>
      </c>
      <c r="T36" s="4">
        <v>456643</v>
      </c>
      <c r="U36" s="4">
        <v>463516</v>
      </c>
      <c r="V36" s="4">
        <v>462792</v>
      </c>
      <c r="W36" s="4">
        <v>460664</v>
      </c>
      <c r="X36" s="4">
        <v>453685</v>
      </c>
      <c r="Y36" s="4">
        <v>450060</v>
      </c>
      <c r="Z36" s="4">
        <v>459821</v>
      </c>
      <c r="AA36" s="4">
        <v>465512</v>
      </c>
      <c r="AB36" s="46">
        <v>471854</v>
      </c>
      <c r="AC36" s="46">
        <v>474630</v>
      </c>
      <c r="AD36" s="46">
        <v>478949</v>
      </c>
      <c r="AE36" s="46">
        <v>481488</v>
      </c>
      <c r="AF36" s="46">
        <v>483338</v>
      </c>
      <c r="AG36" s="46">
        <v>489214</v>
      </c>
      <c r="AH36" s="46">
        <v>493831</v>
      </c>
      <c r="AI36" s="46">
        <v>509541</v>
      </c>
      <c r="AJ36" s="46">
        <v>524032</v>
      </c>
      <c r="AK36" s="46">
        <v>543341</v>
      </c>
      <c r="AL36" s="46">
        <v>367525</v>
      </c>
      <c r="AM36" s="46">
        <v>366763</v>
      </c>
      <c r="AN36" s="46">
        <v>383361</v>
      </c>
      <c r="AO36" s="46">
        <v>384404</v>
      </c>
      <c r="AP36" s="46">
        <v>381065</v>
      </c>
      <c r="AQ36" s="46">
        <v>363665</v>
      </c>
      <c r="AR36" s="46">
        <v>367202</v>
      </c>
      <c r="AS36" s="46">
        <v>381761</v>
      </c>
      <c r="AT36" s="46">
        <v>394901</v>
      </c>
      <c r="AU36" s="46">
        <v>397976</v>
      </c>
      <c r="AV36" s="46">
        <v>587165</v>
      </c>
      <c r="AW36" s="46">
        <v>587938</v>
      </c>
      <c r="AX36" s="46">
        <v>583111</v>
      </c>
      <c r="AY36" s="46">
        <v>577154</v>
      </c>
      <c r="AZ36" s="46">
        <v>576958</v>
      </c>
      <c r="BA36" s="46">
        <v>581176</v>
      </c>
      <c r="BB36" s="46">
        <v>578464</v>
      </c>
      <c r="BC36" s="46">
        <v>571774</v>
      </c>
      <c r="BD36" s="46">
        <v>564649</v>
      </c>
      <c r="BE36" s="46">
        <v>556743</v>
      </c>
      <c r="BF36" s="46">
        <v>550735</v>
      </c>
      <c r="BG36" s="46">
        <v>543631</v>
      </c>
      <c r="BH36" s="46">
        <v>538040</v>
      </c>
      <c r="BI36" s="46">
        <v>532529</v>
      </c>
      <c r="BJ36" s="46">
        <v>521035</v>
      </c>
      <c r="BK36" s="46">
        <v>507523</v>
      </c>
      <c r="BL36" s="46">
        <v>497254</v>
      </c>
      <c r="BM36" s="46">
        <v>482446</v>
      </c>
      <c r="BN36" s="46">
        <v>468779</v>
      </c>
      <c r="BO36" s="46">
        <v>454794</v>
      </c>
      <c r="BP36" s="46">
        <v>441288</v>
      </c>
      <c r="BQ36" s="46">
        <v>428446</v>
      </c>
      <c r="BR36" s="46">
        <v>415038</v>
      </c>
      <c r="BS36" s="46">
        <v>400818</v>
      </c>
      <c r="BT36" s="46">
        <v>387482</v>
      </c>
      <c r="BU36" s="46">
        <v>371694</v>
      </c>
      <c r="BV36" s="46">
        <v>345998</v>
      </c>
      <c r="BW36" s="67">
        <v>320155</v>
      </c>
      <c r="BX36" s="59">
        <v>300076</v>
      </c>
      <c r="BY36" s="67">
        <v>280588</v>
      </c>
      <c r="BZ36" s="67">
        <v>261274</v>
      </c>
      <c r="CA36" s="67">
        <v>246223</v>
      </c>
      <c r="CB36" s="67">
        <v>232571</v>
      </c>
      <c r="CC36" s="46">
        <v>220594</v>
      </c>
      <c r="CD36" s="46">
        <v>208577</v>
      </c>
      <c r="CE36" s="46">
        <v>196133</v>
      </c>
      <c r="CF36" s="46">
        <v>185500</v>
      </c>
      <c r="CG36" s="46">
        <v>175317</v>
      </c>
      <c r="CH36" s="46">
        <v>163607</v>
      </c>
      <c r="CI36" s="46">
        <v>153979</v>
      </c>
      <c r="CJ36" s="241"/>
    </row>
    <row r="37" spans="1:88" ht="15.65" customHeight="1">
      <c r="A37" s="421" t="s">
        <v>475</v>
      </c>
      <c r="B37" s="199">
        <v>2038828</v>
      </c>
      <c r="C37" s="199">
        <v>2046632</v>
      </c>
      <c r="D37" s="199">
        <v>2022640</v>
      </c>
      <c r="E37" s="199">
        <v>2032507</v>
      </c>
      <c r="F37" s="199">
        <v>2051663</v>
      </c>
      <c r="G37" s="199">
        <v>2054421</v>
      </c>
      <c r="H37" s="199">
        <v>2084743</v>
      </c>
      <c r="I37" s="199">
        <v>2097044</v>
      </c>
      <c r="J37" s="199">
        <v>2102464</v>
      </c>
      <c r="K37" s="199">
        <v>2105448</v>
      </c>
      <c r="L37" s="199">
        <v>2111814</v>
      </c>
      <c r="M37" s="199">
        <v>2118355</v>
      </c>
      <c r="N37" s="199">
        <v>2113949</v>
      </c>
      <c r="O37" s="199">
        <v>2101760</v>
      </c>
      <c r="P37" s="199">
        <v>2093812</v>
      </c>
      <c r="Q37" s="199">
        <v>2057132</v>
      </c>
      <c r="R37" s="199">
        <v>2033884</v>
      </c>
      <c r="S37" s="199">
        <v>2003180</v>
      </c>
      <c r="T37" s="199">
        <v>1963988</v>
      </c>
      <c r="U37" s="199">
        <v>1951974</v>
      </c>
      <c r="V37" s="199">
        <v>1928504</v>
      </c>
      <c r="W37" s="199">
        <v>1908055</v>
      </c>
      <c r="X37" s="199">
        <v>1882799</v>
      </c>
      <c r="Y37" s="199">
        <v>1857506</v>
      </c>
      <c r="Z37" s="200">
        <v>1826854</v>
      </c>
      <c r="AA37" s="200">
        <v>1809083</v>
      </c>
      <c r="AB37" s="200">
        <v>1783331</v>
      </c>
      <c r="AC37" s="200">
        <v>1763271</v>
      </c>
      <c r="AD37" s="200">
        <v>1798863</v>
      </c>
      <c r="AE37" s="200">
        <v>1785134</v>
      </c>
      <c r="AF37" s="200">
        <v>1673136</v>
      </c>
      <c r="AG37" s="200">
        <v>1638805</v>
      </c>
      <c r="AH37" s="200">
        <v>1639496</v>
      </c>
      <c r="AI37" s="200">
        <v>1639054</v>
      </c>
      <c r="AJ37" s="200">
        <v>1642452</v>
      </c>
      <c r="AK37" s="200">
        <v>1643062</v>
      </c>
      <c r="AL37" s="200">
        <v>1612911</v>
      </c>
      <c r="AM37" s="200">
        <v>1413452</v>
      </c>
      <c r="AN37" s="200">
        <v>1408650</v>
      </c>
      <c r="AO37" s="200">
        <v>1389935</v>
      </c>
      <c r="AP37" s="200">
        <v>1363525</v>
      </c>
      <c r="AQ37" s="200">
        <v>1530278</v>
      </c>
      <c r="AR37" s="200">
        <v>1514148</v>
      </c>
      <c r="AS37" s="200">
        <v>1500287</v>
      </c>
      <c r="AT37" s="200">
        <v>1492663</v>
      </c>
      <c r="AU37" s="200">
        <v>1484189</v>
      </c>
      <c r="AV37" s="200">
        <v>1470027</v>
      </c>
      <c r="AW37" s="200">
        <v>1459586</v>
      </c>
      <c r="AX37" s="200">
        <v>1444297</v>
      </c>
      <c r="AY37" s="200">
        <v>1427509</v>
      </c>
      <c r="AZ37" s="200">
        <v>1408561</v>
      </c>
      <c r="BA37" s="200">
        <v>1387529</v>
      </c>
      <c r="BB37" s="200">
        <v>1368727</v>
      </c>
      <c r="BC37" s="200">
        <v>1350578</v>
      </c>
      <c r="BD37" s="200">
        <v>1331553</v>
      </c>
      <c r="BE37" s="200">
        <v>1311920</v>
      </c>
      <c r="BF37" s="200">
        <v>1288396</v>
      </c>
      <c r="BG37" s="200">
        <v>1263841</v>
      </c>
      <c r="BH37" s="200">
        <v>1236460</v>
      </c>
      <c r="BI37" s="200">
        <v>1215413</v>
      </c>
      <c r="BJ37" s="200">
        <v>1181735</v>
      </c>
      <c r="BK37" s="200">
        <v>1156159</v>
      </c>
      <c r="BL37" s="200">
        <v>1126106</v>
      </c>
      <c r="BM37" s="200">
        <v>1092225</v>
      </c>
      <c r="BN37" s="200">
        <v>1056692</v>
      </c>
      <c r="BO37" s="200">
        <v>1024564</v>
      </c>
      <c r="BP37" s="200">
        <v>994016</v>
      </c>
      <c r="BQ37" s="200">
        <v>962092</v>
      </c>
      <c r="BR37" s="200">
        <v>914421</v>
      </c>
      <c r="BS37" s="200">
        <v>888696</v>
      </c>
      <c r="BT37" s="200">
        <v>860721</v>
      </c>
      <c r="BU37" s="200">
        <v>830836</v>
      </c>
      <c r="BV37" s="200">
        <v>792914</v>
      </c>
      <c r="BW37" s="201">
        <v>753026</v>
      </c>
      <c r="BX37" s="206">
        <v>715754</v>
      </c>
      <c r="BY37" s="201">
        <v>680926</v>
      </c>
      <c r="BZ37" s="201">
        <v>643628</v>
      </c>
      <c r="CA37" s="201">
        <v>599950</v>
      </c>
      <c r="CB37" s="201">
        <v>557965</v>
      </c>
      <c r="CC37" s="201">
        <v>522338</v>
      </c>
      <c r="CD37" s="201">
        <v>487497</v>
      </c>
      <c r="CE37" s="201">
        <v>455792</v>
      </c>
      <c r="CF37" s="201">
        <v>428773</v>
      </c>
      <c r="CG37" s="201">
        <v>403323</v>
      </c>
      <c r="CH37" s="201">
        <v>376767</v>
      </c>
      <c r="CI37" s="201">
        <v>354356</v>
      </c>
      <c r="CJ37" s="241"/>
    </row>
    <row r="38" spans="1:88" ht="15.65" customHeight="1">
      <c r="A38" s="151" t="s">
        <v>476</v>
      </c>
      <c r="B38" s="4"/>
      <c r="C38" s="4"/>
      <c r="D38" s="4"/>
      <c r="E38" s="4"/>
      <c r="F38" s="4"/>
      <c r="G38" s="4">
        <v>197482</v>
      </c>
      <c r="H38" s="4">
        <v>178354</v>
      </c>
      <c r="I38" s="4">
        <v>161077</v>
      </c>
      <c r="J38" s="4">
        <v>148854</v>
      </c>
      <c r="K38" s="4">
        <v>138838</v>
      </c>
      <c r="L38" s="4">
        <v>129748</v>
      </c>
      <c r="M38" s="4">
        <v>121278</v>
      </c>
      <c r="N38" s="4">
        <v>114852</v>
      </c>
      <c r="O38" s="4">
        <v>107536</v>
      </c>
      <c r="P38" s="4">
        <v>100916</v>
      </c>
      <c r="Q38" s="4">
        <v>88728</v>
      </c>
      <c r="R38" s="4">
        <v>83667</v>
      </c>
      <c r="S38" s="4">
        <v>80439</v>
      </c>
      <c r="T38" s="4">
        <v>74400</v>
      </c>
      <c r="U38" s="4">
        <v>70407</v>
      </c>
      <c r="V38" s="4">
        <v>66532</v>
      </c>
      <c r="W38" s="4">
        <v>61991</v>
      </c>
      <c r="X38" s="4">
        <v>59021</v>
      </c>
      <c r="Y38" s="4">
        <v>55444</v>
      </c>
      <c r="Z38" s="4">
        <v>52137</v>
      </c>
      <c r="AA38" s="4">
        <v>48911</v>
      </c>
      <c r="AB38" s="46">
        <v>46134</v>
      </c>
      <c r="AC38" s="46">
        <v>43519</v>
      </c>
      <c r="AD38" s="46">
        <v>36766</v>
      </c>
      <c r="AE38" s="46">
        <v>34364</v>
      </c>
      <c r="AF38" s="46">
        <v>32406</v>
      </c>
      <c r="AG38" s="46">
        <v>32034</v>
      </c>
      <c r="AH38" s="46">
        <v>30168</v>
      </c>
      <c r="AI38" s="46">
        <v>28382</v>
      </c>
      <c r="AJ38" s="46">
        <v>27114</v>
      </c>
      <c r="AK38" s="46">
        <v>26798</v>
      </c>
      <c r="AL38" s="46">
        <v>26348</v>
      </c>
      <c r="AM38" s="46">
        <v>26107</v>
      </c>
      <c r="AN38" s="46">
        <v>26148</v>
      </c>
      <c r="AO38" s="46">
        <v>25000</v>
      </c>
      <c r="AP38" s="46">
        <v>23018</v>
      </c>
      <c r="AQ38" s="46">
        <v>21789</v>
      </c>
      <c r="AR38" s="46">
        <v>20140</v>
      </c>
      <c r="AS38" s="46">
        <v>18898</v>
      </c>
      <c r="AT38" s="46">
        <v>18106</v>
      </c>
      <c r="AU38" s="46">
        <v>17476</v>
      </c>
      <c r="AV38" s="46">
        <v>16439</v>
      </c>
      <c r="AW38" s="46">
        <v>15436</v>
      </c>
      <c r="AX38" s="46">
        <v>14467</v>
      </c>
      <c r="AY38" s="46">
        <v>13580</v>
      </c>
      <c r="AZ38" s="46">
        <v>12817</v>
      </c>
      <c r="BA38" s="46">
        <v>12217</v>
      </c>
      <c r="BB38" s="46">
        <v>11607</v>
      </c>
      <c r="BC38" s="46">
        <v>10597</v>
      </c>
      <c r="BD38" s="46">
        <v>9665</v>
      </c>
      <c r="BE38" s="46">
        <v>8977</v>
      </c>
      <c r="BF38" s="46">
        <v>8582</v>
      </c>
      <c r="BG38" s="46">
        <v>7857</v>
      </c>
      <c r="BH38" s="46">
        <v>7549</v>
      </c>
      <c r="BI38" s="46">
        <v>6414</v>
      </c>
      <c r="BJ38" s="46">
        <v>6358</v>
      </c>
      <c r="BK38" s="46">
        <v>6185</v>
      </c>
      <c r="BL38" s="46">
        <v>5974</v>
      </c>
      <c r="BM38" s="46">
        <v>5642</v>
      </c>
      <c r="BN38" s="46">
        <v>5199</v>
      </c>
      <c r="BO38" s="46">
        <v>4788</v>
      </c>
      <c r="BP38" s="46">
        <v>4617</v>
      </c>
      <c r="BQ38" s="46">
        <v>4509</v>
      </c>
      <c r="BR38" s="46">
        <v>4358</v>
      </c>
      <c r="BS38" s="46">
        <v>3995</v>
      </c>
      <c r="BT38" s="46">
        <v>3845</v>
      </c>
      <c r="BU38" s="46">
        <v>3633</v>
      </c>
      <c r="BV38" s="46">
        <v>0</v>
      </c>
      <c r="BW38" s="46">
        <v>0</v>
      </c>
      <c r="BX38" s="207">
        <v>0</v>
      </c>
      <c r="BY38" s="46">
        <v>0</v>
      </c>
      <c r="BZ38" s="46">
        <v>0</v>
      </c>
      <c r="CA38" s="46">
        <v>0</v>
      </c>
      <c r="CB38" s="46">
        <v>0</v>
      </c>
      <c r="CC38" s="46">
        <v>0</v>
      </c>
      <c r="CD38" s="46">
        <v>0</v>
      </c>
      <c r="CE38" s="46">
        <v>0</v>
      </c>
      <c r="CF38" s="46">
        <v>0</v>
      </c>
      <c r="CG38" s="46">
        <v>0</v>
      </c>
      <c r="CH38" s="46">
        <v>0</v>
      </c>
      <c r="CI38" s="46">
        <v>0</v>
      </c>
      <c r="CJ38" s="241"/>
    </row>
    <row r="39" spans="1:88">
      <c r="A39" s="420" t="s">
        <v>477</v>
      </c>
      <c r="B39" s="4"/>
      <c r="C39" s="4"/>
      <c r="D39" s="4"/>
      <c r="E39" s="4"/>
      <c r="F39" s="4"/>
      <c r="G39" s="4">
        <v>265137</v>
      </c>
      <c r="H39" s="4">
        <v>311814</v>
      </c>
      <c r="I39" s="4">
        <v>312530</v>
      </c>
      <c r="J39" s="4">
        <v>327916</v>
      </c>
      <c r="K39" s="4">
        <v>334762</v>
      </c>
      <c r="L39" s="4">
        <v>337530</v>
      </c>
      <c r="M39" s="4">
        <v>343836</v>
      </c>
      <c r="N39" s="4">
        <v>347615</v>
      </c>
      <c r="O39" s="4">
        <v>355760</v>
      </c>
      <c r="P39" s="4">
        <v>364466</v>
      </c>
      <c r="Q39" s="4">
        <v>381513</v>
      </c>
      <c r="R39" s="4">
        <v>386169</v>
      </c>
      <c r="S39" s="4">
        <v>385001</v>
      </c>
      <c r="T39" s="4">
        <v>382243</v>
      </c>
      <c r="U39" s="4">
        <v>393109</v>
      </c>
      <c r="V39" s="4">
        <v>396260</v>
      </c>
      <c r="W39" s="4">
        <v>398673</v>
      </c>
      <c r="X39" s="4">
        <v>394664</v>
      </c>
      <c r="Y39" s="4">
        <v>347991</v>
      </c>
      <c r="Z39" s="4">
        <v>351524</v>
      </c>
      <c r="AA39" s="4">
        <v>350534</v>
      </c>
      <c r="AB39" s="46">
        <v>352052</v>
      </c>
      <c r="AC39" s="46">
        <v>344517</v>
      </c>
      <c r="AD39" s="46">
        <v>330021</v>
      </c>
      <c r="AE39" s="46">
        <v>330296</v>
      </c>
      <c r="AF39" s="46">
        <v>330085</v>
      </c>
      <c r="AG39" s="46">
        <v>339218</v>
      </c>
      <c r="AH39" s="46">
        <v>337435</v>
      </c>
      <c r="AI39" s="46">
        <v>340015</v>
      </c>
      <c r="AJ39" s="46">
        <v>375351</v>
      </c>
      <c r="AK39" s="46">
        <v>376625</v>
      </c>
      <c r="AL39" s="46">
        <v>377406</v>
      </c>
      <c r="AM39" s="46">
        <v>376709</v>
      </c>
      <c r="AN39" s="46">
        <v>398653</v>
      </c>
      <c r="AO39" s="46">
        <v>408040</v>
      </c>
      <c r="AP39" s="46">
        <v>398782</v>
      </c>
      <c r="AQ39" s="46">
        <v>388869</v>
      </c>
      <c r="AR39" s="46">
        <v>371191</v>
      </c>
      <c r="AS39" s="46">
        <v>370139</v>
      </c>
      <c r="AT39" s="46">
        <v>377968</v>
      </c>
      <c r="AU39" s="46">
        <v>376453</v>
      </c>
      <c r="AV39" s="46">
        <v>367745</v>
      </c>
      <c r="AW39" s="46">
        <v>357816</v>
      </c>
      <c r="AX39" s="46">
        <v>350543</v>
      </c>
      <c r="AY39" s="46">
        <v>314081</v>
      </c>
      <c r="AZ39" s="46">
        <v>306682</v>
      </c>
      <c r="BA39" s="46">
        <v>312132</v>
      </c>
      <c r="BB39" s="46">
        <v>310141</v>
      </c>
      <c r="BC39" s="46">
        <v>279663</v>
      </c>
      <c r="BD39" s="46">
        <v>263829</v>
      </c>
      <c r="BE39" s="46">
        <v>262675</v>
      </c>
      <c r="BF39" s="46">
        <v>261845</v>
      </c>
      <c r="BG39" s="46">
        <v>258778</v>
      </c>
      <c r="BH39" s="46">
        <v>256232</v>
      </c>
      <c r="BI39" s="46">
        <v>267278</v>
      </c>
      <c r="BJ39" s="46">
        <v>263588</v>
      </c>
      <c r="BK39" s="46">
        <v>255263</v>
      </c>
      <c r="BL39" s="46">
        <v>249438</v>
      </c>
      <c r="BM39" s="46">
        <v>240557</v>
      </c>
      <c r="BN39" s="46">
        <v>231913</v>
      </c>
      <c r="BO39" s="46">
        <v>223437</v>
      </c>
      <c r="BP39" s="46">
        <v>214423</v>
      </c>
      <c r="BQ39" s="46">
        <v>206875</v>
      </c>
      <c r="BR39" s="46">
        <v>189131</v>
      </c>
      <c r="BS39" s="46">
        <v>182117</v>
      </c>
      <c r="BT39" s="46">
        <v>174683</v>
      </c>
      <c r="BU39" s="46">
        <v>165060</v>
      </c>
      <c r="BV39" s="46">
        <v>150128</v>
      </c>
      <c r="BW39" s="67">
        <v>132005</v>
      </c>
      <c r="BX39" s="59">
        <v>124173</v>
      </c>
      <c r="BY39" s="67">
        <v>112609</v>
      </c>
      <c r="BZ39" s="67">
        <v>100866</v>
      </c>
      <c r="CA39" s="67">
        <v>91087</v>
      </c>
      <c r="CB39" s="67">
        <v>83332</v>
      </c>
      <c r="CC39" s="46">
        <v>76729</v>
      </c>
      <c r="CD39" s="46">
        <v>70974</v>
      </c>
      <c r="CE39" s="46">
        <v>65164</v>
      </c>
      <c r="CF39" s="46">
        <v>60281</v>
      </c>
      <c r="CG39" s="46">
        <v>55850</v>
      </c>
      <c r="CH39" s="46">
        <v>51203</v>
      </c>
      <c r="CI39" s="46">
        <v>46849</v>
      </c>
      <c r="CJ39" s="241"/>
    </row>
    <row r="40" spans="1:88">
      <c r="A40" s="422" t="s">
        <v>478</v>
      </c>
      <c r="B40" s="4"/>
      <c r="C40" s="4"/>
      <c r="D40" s="4"/>
      <c r="E40" s="4"/>
      <c r="F40" s="4"/>
      <c r="G40" s="4"/>
      <c r="H40" s="4"/>
      <c r="I40" s="4"/>
      <c r="J40" s="4"/>
      <c r="K40" s="4"/>
      <c r="L40" s="4"/>
      <c r="M40" s="4"/>
      <c r="N40" s="4"/>
      <c r="O40" s="4"/>
      <c r="P40" s="4"/>
      <c r="Q40" s="4"/>
      <c r="R40" s="4"/>
      <c r="S40" s="4"/>
      <c r="T40" s="4"/>
      <c r="U40" s="4"/>
      <c r="V40" s="4"/>
      <c r="W40" s="4"/>
      <c r="X40" s="4"/>
      <c r="Y40" s="4">
        <v>46625</v>
      </c>
      <c r="Z40" s="4">
        <v>56160</v>
      </c>
      <c r="AA40" s="4">
        <v>66067</v>
      </c>
      <c r="AB40" s="46">
        <v>73668</v>
      </c>
      <c r="AC40" s="46">
        <v>86404</v>
      </c>
      <c r="AD40" s="46">
        <v>112162</v>
      </c>
      <c r="AE40" s="46">
        <v>116638</v>
      </c>
      <c r="AF40" s="46">
        <v>120676</v>
      </c>
      <c r="AG40" s="46">
        <v>117962</v>
      </c>
      <c r="AH40" s="46">
        <v>128128</v>
      </c>
      <c r="AI40" s="46">
        <v>140954</v>
      </c>
      <c r="AJ40" s="46">
        <v>123467</v>
      </c>
      <c r="AK40" s="46">
        <v>140127</v>
      </c>
      <c r="AL40" s="46">
        <v>153771</v>
      </c>
      <c r="AM40" s="46">
        <v>163947</v>
      </c>
      <c r="AN40" s="46">
        <v>148750</v>
      </c>
      <c r="AO40" s="46">
        <v>141345</v>
      </c>
      <c r="AP40" s="46">
        <v>149265</v>
      </c>
      <c r="AQ40" s="46">
        <v>154907</v>
      </c>
      <c r="AR40" s="46">
        <v>173952</v>
      </c>
      <c r="AS40" s="46">
        <v>182705</v>
      </c>
      <c r="AT40" s="46">
        <v>188827</v>
      </c>
      <c r="AU40" s="46">
        <v>194047</v>
      </c>
      <c r="AV40" s="46">
        <v>202981</v>
      </c>
      <c r="AW40" s="46">
        <v>214686</v>
      </c>
      <c r="AX40" s="46">
        <v>218101</v>
      </c>
      <c r="AY40" s="46">
        <v>249493</v>
      </c>
      <c r="AZ40" s="46">
        <v>257459</v>
      </c>
      <c r="BA40" s="46">
        <v>256827</v>
      </c>
      <c r="BB40" s="46">
        <v>256716</v>
      </c>
      <c r="BC40" s="46">
        <v>281514</v>
      </c>
      <c r="BD40" s="46">
        <v>291155</v>
      </c>
      <c r="BE40" s="46">
        <v>285090</v>
      </c>
      <c r="BF40" s="46">
        <v>280308</v>
      </c>
      <c r="BG40" s="46">
        <v>276996</v>
      </c>
      <c r="BH40" s="46">
        <v>274259</v>
      </c>
      <c r="BI40" s="46">
        <v>258837</v>
      </c>
      <c r="BJ40" s="46">
        <v>251089</v>
      </c>
      <c r="BK40" s="46">
        <v>246075</v>
      </c>
      <c r="BL40" s="46">
        <v>241842</v>
      </c>
      <c r="BM40" s="46">
        <v>236247</v>
      </c>
      <c r="BN40" s="46">
        <v>231667</v>
      </c>
      <c r="BO40" s="46">
        <v>226569</v>
      </c>
      <c r="BP40" s="46">
        <v>222248</v>
      </c>
      <c r="BQ40" s="46">
        <v>217062</v>
      </c>
      <c r="BR40" s="46">
        <v>221549</v>
      </c>
      <c r="BS40" s="46">
        <v>214706</v>
      </c>
      <c r="BT40" s="46">
        <v>208954</v>
      </c>
      <c r="BU40" s="46">
        <v>203001</v>
      </c>
      <c r="BV40" s="46">
        <v>195870</v>
      </c>
      <c r="BW40" s="67">
        <v>188150</v>
      </c>
      <c r="BX40" s="59">
        <v>175903</v>
      </c>
      <c r="BY40" s="67">
        <v>167979</v>
      </c>
      <c r="BZ40" s="67">
        <v>160408</v>
      </c>
      <c r="CA40" s="67">
        <v>155136</v>
      </c>
      <c r="CB40" s="67">
        <v>149239</v>
      </c>
      <c r="CC40" s="46">
        <v>143865</v>
      </c>
      <c r="CD40" s="46">
        <v>137603</v>
      </c>
      <c r="CE40" s="46">
        <v>130969</v>
      </c>
      <c r="CF40" s="46">
        <v>125219</v>
      </c>
      <c r="CG40" s="46">
        <v>119467</v>
      </c>
      <c r="CH40" s="46">
        <v>112404</v>
      </c>
      <c r="CI40" s="46">
        <v>107130</v>
      </c>
      <c r="CJ40" s="241"/>
    </row>
    <row r="41" spans="1:88">
      <c r="A41" s="420" t="s">
        <v>479</v>
      </c>
      <c r="B41" s="4">
        <v>1603454</v>
      </c>
      <c r="C41" s="4">
        <v>1603666</v>
      </c>
      <c r="D41" s="4">
        <v>1599982</v>
      </c>
      <c r="E41" s="4">
        <v>1600961</v>
      </c>
      <c r="F41" s="4">
        <v>1600561</v>
      </c>
      <c r="G41" s="4">
        <v>1607189</v>
      </c>
      <c r="H41" s="4">
        <v>1626209</v>
      </c>
      <c r="I41" s="4">
        <v>1633919</v>
      </c>
      <c r="J41" s="4">
        <v>1642067</v>
      </c>
      <c r="K41" s="4">
        <v>1641995</v>
      </c>
      <c r="L41" s="4">
        <v>1639180</v>
      </c>
      <c r="M41" s="4">
        <v>1638863</v>
      </c>
      <c r="N41" s="4">
        <v>1633868</v>
      </c>
      <c r="O41" s="4">
        <v>1624222</v>
      </c>
      <c r="P41" s="4">
        <v>1615088</v>
      </c>
      <c r="Q41" s="4">
        <v>1581772</v>
      </c>
      <c r="R41" s="4">
        <v>1561736</v>
      </c>
      <c r="S41" s="4">
        <v>1538990</v>
      </c>
      <c r="T41" s="4">
        <v>1515890</v>
      </c>
      <c r="U41" s="4">
        <v>1501818</v>
      </c>
      <c r="V41" s="4">
        <v>1487474</v>
      </c>
      <c r="W41" s="4">
        <v>1469151</v>
      </c>
      <c r="X41" s="4">
        <v>1449239</v>
      </c>
      <c r="Y41" s="4">
        <v>1426860</v>
      </c>
      <c r="Z41" s="4">
        <v>1399896</v>
      </c>
      <c r="AA41" s="4">
        <v>1379547</v>
      </c>
      <c r="AB41" s="46">
        <v>1336425</v>
      </c>
      <c r="AC41" s="46">
        <v>1340451</v>
      </c>
      <c r="AD41" s="46">
        <v>1319441</v>
      </c>
      <c r="AE41" s="46">
        <v>1298946</v>
      </c>
      <c r="AF41" s="46">
        <v>1283666</v>
      </c>
      <c r="AG41" s="46">
        <v>1274413</v>
      </c>
      <c r="AH41" s="46">
        <v>1240812</v>
      </c>
      <c r="AI41" s="46">
        <v>1251394</v>
      </c>
      <c r="AJ41" s="46">
        <v>1239046</v>
      </c>
      <c r="AK41" s="46">
        <v>1261176</v>
      </c>
      <c r="AL41" s="46">
        <v>1236389</v>
      </c>
      <c r="AM41" s="46">
        <v>1250436</v>
      </c>
      <c r="AN41" s="46">
        <v>1247416</v>
      </c>
      <c r="AO41" s="46">
        <v>1233735</v>
      </c>
      <c r="AP41" s="46">
        <v>1211063</v>
      </c>
      <c r="AQ41" s="46">
        <v>1189504</v>
      </c>
      <c r="AR41" s="46">
        <v>1174316</v>
      </c>
      <c r="AS41" s="46">
        <v>1165040</v>
      </c>
      <c r="AT41" s="46">
        <v>1139021</v>
      </c>
      <c r="AU41" s="46">
        <v>1154449</v>
      </c>
      <c r="AV41" s="46">
        <v>1145125</v>
      </c>
      <c r="AW41" s="46">
        <v>1135678</v>
      </c>
      <c r="AX41" s="46">
        <v>1124869</v>
      </c>
      <c r="AY41" s="46">
        <v>1114863</v>
      </c>
      <c r="AZ41" s="46">
        <v>1106083</v>
      </c>
      <c r="BA41" s="46">
        <v>1095859</v>
      </c>
      <c r="BB41" s="46">
        <v>1083105</v>
      </c>
      <c r="BC41" s="46">
        <v>1070328</v>
      </c>
      <c r="BD41" s="46">
        <v>1059625</v>
      </c>
      <c r="BE41" s="46">
        <v>1048350</v>
      </c>
      <c r="BF41" s="46">
        <v>1031206</v>
      </c>
      <c r="BG41" s="46">
        <v>1013455</v>
      </c>
      <c r="BH41" s="46">
        <v>990178</v>
      </c>
      <c r="BI41" s="46">
        <v>968839</v>
      </c>
      <c r="BJ41" s="46">
        <v>944889</v>
      </c>
      <c r="BK41" s="46">
        <v>922227</v>
      </c>
      <c r="BL41" s="46">
        <v>898730</v>
      </c>
      <c r="BM41" s="46">
        <v>870385</v>
      </c>
      <c r="BN41" s="46">
        <v>843614</v>
      </c>
      <c r="BO41" s="46">
        <v>817088</v>
      </c>
      <c r="BP41" s="46">
        <v>790454</v>
      </c>
      <c r="BQ41" s="46">
        <v>766128</v>
      </c>
      <c r="BR41" s="46">
        <v>746571</v>
      </c>
      <c r="BS41" s="46">
        <v>726480</v>
      </c>
      <c r="BT41" s="46">
        <v>703377</v>
      </c>
      <c r="BU41" s="46">
        <v>678256</v>
      </c>
      <c r="BV41" s="46">
        <v>646742</v>
      </c>
      <c r="BW41" s="46">
        <v>611434</v>
      </c>
      <c r="BX41" s="59">
        <v>578378</v>
      </c>
      <c r="BY41" s="46">
        <v>548460</v>
      </c>
      <c r="BZ41" s="46">
        <v>516840</v>
      </c>
      <c r="CA41" s="46">
        <v>480660</v>
      </c>
      <c r="CB41" s="46">
        <v>442967</v>
      </c>
      <c r="CC41" s="46">
        <v>410850</v>
      </c>
      <c r="CD41" s="46">
        <v>380421</v>
      </c>
      <c r="CE41" s="46">
        <v>352938</v>
      </c>
      <c r="CF41" s="46">
        <v>330185</v>
      </c>
      <c r="CG41" s="46">
        <v>309907</v>
      </c>
      <c r="CH41" s="46">
        <v>288575</v>
      </c>
      <c r="CI41" s="46">
        <v>270868</v>
      </c>
      <c r="CJ41" s="241"/>
    </row>
    <row r="42" spans="1:88">
      <c r="A42" s="420" t="s">
        <v>480</v>
      </c>
      <c r="B42" s="4"/>
      <c r="C42" s="4"/>
      <c r="D42" s="4"/>
      <c r="E42" s="4"/>
      <c r="F42" s="4"/>
      <c r="G42" s="4"/>
      <c r="H42" s="4"/>
      <c r="I42" s="4"/>
      <c r="J42" s="4"/>
      <c r="K42" s="4"/>
      <c r="L42" s="4"/>
      <c r="M42" s="4"/>
      <c r="N42" s="4"/>
      <c r="O42" s="4"/>
      <c r="P42" s="4"/>
      <c r="Q42" s="4"/>
      <c r="R42" s="4"/>
      <c r="S42" s="4"/>
      <c r="T42" s="4"/>
      <c r="U42" s="4"/>
      <c r="V42" s="4"/>
      <c r="W42" s="4"/>
      <c r="X42" s="4"/>
      <c r="Y42" s="4"/>
      <c r="Z42" s="4">
        <v>160388</v>
      </c>
      <c r="AA42" s="4">
        <v>157434</v>
      </c>
      <c r="AB42" s="46">
        <v>154916</v>
      </c>
      <c r="AC42" s="46">
        <v>152120</v>
      </c>
      <c r="AD42" s="46">
        <v>148670</v>
      </c>
      <c r="AE42" s="46">
        <v>146542</v>
      </c>
      <c r="AF42" s="46">
        <v>144724</v>
      </c>
      <c r="AG42" s="46">
        <v>142764</v>
      </c>
      <c r="AH42" s="46">
        <v>140326</v>
      </c>
      <c r="AI42" s="46">
        <v>143102</v>
      </c>
      <c r="AJ42" s="46">
        <v>141226</v>
      </c>
      <c r="AK42" s="46">
        <v>139512</v>
      </c>
      <c r="AL42" s="46">
        <v>137306</v>
      </c>
      <c r="AM42" s="46">
        <v>135012</v>
      </c>
      <c r="AN42" s="46">
        <v>132936</v>
      </c>
      <c r="AO42" s="46">
        <v>131872</v>
      </c>
      <c r="AP42" s="46">
        <v>129412</v>
      </c>
      <c r="AQ42" s="46">
        <v>127512</v>
      </c>
      <c r="AR42" s="46">
        <v>125328</v>
      </c>
      <c r="AS42" s="46">
        <v>123250</v>
      </c>
      <c r="AT42" s="46">
        <v>121442</v>
      </c>
      <c r="AU42" s="46">
        <v>120066</v>
      </c>
      <c r="AV42" s="46">
        <v>118218</v>
      </c>
      <c r="AW42" s="46">
        <v>116722</v>
      </c>
      <c r="AX42" s="46">
        <v>115096</v>
      </c>
      <c r="AY42" s="46">
        <v>113140</v>
      </c>
      <c r="AZ42" s="46">
        <v>111139</v>
      </c>
      <c r="BA42" s="46">
        <v>109182</v>
      </c>
      <c r="BB42" s="46">
        <v>107272</v>
      </c>
      <c r="BC42" s="46">
        <v>105474</v>
      </c>
      <c r="BD42" s="46">
        <v>103672</v>
      </c>
      <c r="BE42" s="46">
        <v>101968</v>
      </c>
      <c r="BF42" s="46">
        <v>99874</v>
      </c>
      <c r="BG42" s="46">
        <v>98039</v>
      </c>
      <c r="BH42" s="46">
        <v>96520</v>
      </c>
      <c r="BI42" s="46">
        <v>94818</v>
      </c>
      <c r="BJ42" s="46">
        <v>93306</v>
      </c>
      <c r="BK42" s="46">
        <v>91744</v>
      </c>
      <c r="BL42" s="46">
        <v>89326</v>
      </c>
      <c r="BM42" s="46">
        <v>86662</v>
      </c>
      <c r="BN42" s="46">
        <v>81564</v>
      </c>
      <c r="BO42" s="46">
        <v>79692</v>
      </c>
      <c r="BP42" s="46">
        <v>78384</v>
      </c>
      <c r="BQ42" s="46">
        <v>76274</v>
      </c>
      <c r="BR42" s="46">
        <v>77214</v>
      </c>
      <c r="BS42" s="46">
        <v>75246</v>
      </c>
      <c r="BT42" s="46">
        <v>73100</v>
      </c>
      <c r="BU42" s="46">
        <v>71070</v>
      </c>
      <c r="BV42" s="46">
        <v>68300</v>
      </c>
      <c r="BW42" s="46">
        <v>66404</v>
      </c>
      <c r="BX42" s="59">
        <v>64546</v>
      </c>
      <c r="BY42" s="46">
        <v>62596</v>
      </c>
      <c r="BZ42" s="46">
        <v>60562</v>
      </c>
      <c r="CA42" s="46">
        <v>58278</v>
      </c>
      <c r="CB42" s="46">
        <v>56294</v>
      </c>
      <c r="CC42" s="46">
        <v>54360</v>
      </c>
      <c r="CD42" s="46">
        <v>52126</v>
      </c>
      <c r="CE42" s="46">
        <v>49620</v>
      </c>
      <c r="CF42" s="46">
        <v>47350</v>
      </c>
      <c r="CG42" s="46">
        <v>44878</v>
      </c>
      <c r="CH42" s="46">
        <v>42280</v>
      </c>
      <c r="CI42" s="46">
        <v>40000</v>
      </c>
      <c r="CJ42" s="241"/>
    </row>
    <row r="43" spans="1:88">
      <c r="A43" s="422" t="s">
        <v>481</v>
      </c>
      <c r="B43" s="4"/>
      <c r="C43" s="4"/>
      <c r="D43" s="4"/>
      <c r="E43" s="4"/>
      <c r="F43" s="4"/>
      <c r="G43" s="4"/>
      <c r="H43" s="4"/>
      <c r="I43" s="4"/>
      <c r="J43" s="4"/>
      <c r="K43" s="4"/>
      <c r="L43" s="4"/>
      <c r="M43" s="4"/>
      <c r="N43" s="4"/>
      <c r="O43" s="4"/>
      <c r="P43" s="4"/>
      <c r="Q43" s="4"/>
      <c r="R43" s="4"/>
      <c r="S43" s="4"/>
      <c r="T43" s="4"/>
      <c r="U43" s="4"/>
      <c r="V43" s="4"/>
      <c r="W43" s="4"/>
      <c r="X43" s="4"/>
      <c r="Y43" s="4"/>
      <c r="Z43" s="4">
        <v>61040</v>
      </c>
      <c r="AA43" s="4">
        <v>61952</v>
      </c>
      <c r="AB43" s="46">
        <v>61120</v>
      </c>
      <c r="AC43" s="46">
        <v>41400</v>
      </c>
      <c r="AD43" s="46">
        <v>40792</v>
      </c>
      <c r="AE43" s="46">
        <v>41016</v>
      </c>
      <c r="AF43" s="46">
        <v>41336</v>
      </c>
      <c r="AG43" s="46">
        <v>40488</v>
      </c>
      <c r="AH43" s="46">
        <v>40088</v>
      </c>
      <c r="AI43" s="46">
        <v>62128</v>
      </c>
      <c r="AJ43" s="46">
        <v>41480</v>
      </c>
      <c r="AK43" s="46">
        <v>40344</v>
      </c>
      <c r="AL43" s="46">
        <v>39976</v>
      </c>
      <c r="AM43" s="46">
        <v>39624</v>
      </c>
      <c r="AN43" s="46">
        <v>38888</v>
      </c>
      <c r="AO43" s="46">
        <v>38008</v>
      </c>
      <c r="AP43" s="46">
        <v>34100</v>
      </c>
      <c r="AQ43" s="46">
        <v>36312</v>
      </c>
      <c r="AR43" s="46">
        <v>54544</v>
      </c>
      <c r="AS43" s="46">
        <v>53488</v>
      </c>
      <c r="AT43" s="46">
        <v>52640</v>
      </c>
      <c r="AU43" s="46">
        <v>52064</v>
      </c>
      <c r="AV43" s="46">
        <v>50864</v>
      </c>
      <c r="AW43" s="46">
        <v>50016</v>
      </c>
      <c r="AX43" s="46">
        <v>48992</v>
      </c>
      <c r="AY43" s="46">
        <v>47856</v>
      </c>
      <c r="AZ43" s="46">
        <v>46720</v>
      </c>
      <c r="BA43" s="46">
        <v>45568</v>
      </c>
      <c r="BB43" s="46">
        <v>44400</v>
      </c>
      <c r="BC43" s="46">
        <v>43136</v>
      </c>
      <c r="BD43" s="46">
        <v>42736</v>
      </c>
      <c r="BE43" s="46">
        <v>40880</v>
      </c>
      <c r="BF43" s="46">
        <v>39776</v>
      </c>
      <c r="BG43" s="46">
        <v>38928</v>
      </c>
      <c r="BH43" s="46">
        <v>38432</v>
      </c>
      <c r="BI43" s="46">
        <v>37216</v>
      </c>
      <c r="BJ43" s="46">
        <v>36320</v>
      </c>
      <c r="BK43" s="46">
        <v>35568</v>
      </c>
      <c r="BL43" s="46">
        <v>34880</v>
      </c>
      <c r="BM43" s="46">
        <v>33808</v>
      </c>
      <c r="BN43" s="46">
        <v>32784</v>
      </c>
      <c r="BO43" s="46">
        <v>31664</v>
      </c>
      <c r="BP43" s="46">
        <v>31008</v>
      </c>
      <c r="BQ43" s="46">
        <v>29600</v>
      </c>
      <c r="BR43" s="46">
        <v>27456</v>
      </c>
      <c r="BS43" s="46">
        <v>26400</v>
      </c>
      <c r="BT43" s="46">
        <v>25744</v>
      </c>
      <c r="BU43" s="46">
        <v>24720</v>
      </c>
      <c r="BV43" s="46">
        <v>23392</v>
      </c>
      <c r="BW43" s="46">
        <v>22448</v>
      </c>
      <c r="BX43" s="59">
        <v>22160</v>
      </c>
      <c r="BY43" s="46">
        <v>20880</v>
      </c>
      <c r="BZ43" s="46">
        <v>19936</v>
      </c>
      <c r="CA43" s="46">
        <v>18832</v>
      </c>
      <c r="CB43" s="46">
        <v>18144</v>
      </c>
      <c r="CC43" s="46">
        <v>17408</v>
      </c>
      <c r="CD43" s="46">
        <v>16640</v>
      </c>
      <c r="CE43" s="46">
        <v>15824</v>
      </c>
      <c r="CF43" s="46">
        <v>15088</v>
      </c>
      <c r="CG43" s="46">
        <v>14368</v>
      </c>
      <c r="CH43" s="46">
        <v>13632</v>
      </c>
      <c r="CI43" s="46">
        <v>13008</v>
      </c>
      <c r="CJ43" s="241"/>
    </row>
    <row r="44" spans="1:88">
      <c r="A44" s="420" t="s">
        <v>482</v>
      </c>
      <c r="B44" s="4"/>
      <c r="C44" s="4"/>
      <c r="D44" s="4"/>
      <c r="E44" s="4"/>
      <c r="F44" s="4"/>
      <c r="G44" s="4"/>
      <c r="H44" s="4"/>
      <c r="I44" s="4"/>
      <c r="J44" s="4"/>
      <c r="K44" s="4"/>
      <c r="L44" s="4"/>
      <c r="M44" s="4"/>
      <c r="N44" s="4"/>
      <c r="O44" s="4"/>
      <c r="P44" s="4"/>
      <c r="Q44" s="4"/>
      <c r="R44" s="4"/>
      <c r="S44" s="4"/>
      <c r="T44" s="4"/>
      <c r="U44" s="4"/>
      <c r="V44" s="4"/>
      <c r="W44" s="4"/>
      <c r="X44" s="4"/>
      <c r="Y44" s="4"/>
      <c r="Z44" s="4">
        <v>205530</v>
      </c>
      <c r="AA44" s="4">
        <v>210150</v>
      </c>
      <c r="AB44" s="46">
        <v>210870</v>
      </c>
      <c r="AC44" s="46">
        <v>210300</v>
      </c>
      <c r="AD44" s="46">
        <v>270941</v>
      </c>
      <c r="AE44" s="46">
        <v>279630</v>
      </c>
      <c r="AF44" s="46">
        <v>184410</v>
      </c>
      <c r="AG44" s="46">
        <v>181140</v>
      </c>
      <c r="AH44" s="46">
        <v>180270</v>
      </c>
      <c r="AI44" s="46">
        <v>182430</v>
      </c>
      <c r="AJ44" s="46">
        <v>182700</v>
      </c>
      <c r="AK44" s="46">
        <v>183030</v>
      </c>
      <c r="AL44" s="46">
        <v>141050</v>
      </c>
      <c r="AM44" s="46">
        <v>140341</v>
      </c>
      <c r="AN44" s="46">
        <v>141410</v>
      </c>
      <c r="AO44" s="46">
        <v>138320</v>
      </c>
      <c r="AP44" s="46">
        <v>138050</v>
      </c>
      <c r="AQ44" s="46">
        <v>138950</v>
      </c>
      <c r="AR44" s="46">
        <v>140941</v>
      </c>
      <c r="AS44" s="46">
        <v>139490</v>
      </c>
      <c r="AT44" s="46">
        <v>141341</v>
      </c>
      <c r="AU44" s="46">
        <v>140510</v>
      </c>
      <c r="AV44" s="46">
        <v>155820</v>
      </c>
      <c r="AW44" s="46">
        <v>157170</v>
      </c>
      <c r="AX44" s="46">
        <v>155340</v>
      </c>
      <c r="AY44" s="46">
        <v>151650</v>
      </c>
      <c r="AZ44" s="46">
        <v>144600</v>
      </c>
      <c r="BA44" s="46">
        <v>136920</v>
      </c>
      <c r="BB44" s="46">
        <v>133950</v>
      </c>
      <c r="BC44" s="46">
        <v>131640</v>
      </c>
      <c r="BD44" s="46">
        <v>125520</v>
      </c>
      <c r="BE44" s="46">
        <v>120720</v>
      </c>
      <c r="BF44" s="46">
        <v>117540</v>
      </c>
      <c r="BG44" s="46">
        <v>113400</v>
      </c>
      <c r="BH44" s="46">
        <v>111330</v>
      </c>
      <c r="BI44" s="46">
        <v>114540</v>
      </c>
      <c r="BJ44" s="46">
        <v>107220</v>
      </c>
      <c r="BK44" s="46">
        <v>106620</v>
      </c>
      <c r="BL44" s="46">
        <v>103170</v>
      </c>
      <c r="BM44" s="46">
        <v>101370</v>
      </c>
      <c r="BN44" s="46">
        <v>98730</v>
      </c>
      <c r="BO44" s="46">
        <v>96120</v>
      </c>
      <c r="BP44" s="46">
        <v>94170</v>
      </c>
      <c r="BQ44" s="46">
        <v>90090</v>
      </c>
      <c r="BR44" s="46">
        <v>63180</v>
      </c>
      <c r="BS44" s="46">
        <v>60570</v>
      </c>
      <c r="BT44" s="46">
        <v>58500</v>
      </c>
      <c r="BU44" s="46">
        <v>56790</v>
      </c>
      <c r="BV44" s="46">
        <v>54480</v>
      </c>
      <c r="BW44" s="46">
        <v>52740</v>
      </c>
      <c r="BX44" s="59">
        <v>50670</v>
      </c>
      <c r="BY44" s="46">
        <v>48990</v>
      </c>
      <c r="BZ44" s="46">
        <v>46290</v>
      </c>
      <c r="CA44" s="46">
        <v>42180</v>
      </c>
      <c r="CB44" s="46">
        <v>40560</v>
      </c>
      <c r="CC44" s="46">
        <v>39720</v>
      </c>
      <c r="CD44" s="46">
        <v>38310</v>
      </c>
      <c r="CE44" s="46">
        <v>37410</v>
      </c>
      <c r="CF44" s="46">
        <v>36150</v>
      </c>
      <c r="CG44" s="46">
        <v>34170</v>
      </c>
      <c r="CH44" s="46">
        <v>32280</v>
      </c>
      <c r="CI44" s="46">
        <v>30480</v>
      </c>
      <c r="CJ44" s="241"/>
    </row>
    <row r="45" spans="1:88">
      <c r="A45" s="421" t="s">
        <v>483</v>
      </c>
      <c r="B45" s="199">
        <v>435374</v>
      </c>
      <c r="C45" s="199">
        <v>442966</v>
      </c>
      <c r="D45" s="199">
        <v>422658</v>
      </c>
      <c r="E45" s="199">
        <v>431546</v>
      </c>
      <c r="F45" s="199">
        <v>451102</v>
      </c>
      <c r="G45" s="199">
        <v>447232</v>
      </c>
      <c r="H45" s="199">
        <v>458534</v>
      </c>
      <c r="I45" s="199">
        <v>463125</v>
      </c>
      <c r="J45" s="199">
        <v>460397</v>
      </c>
      <c r="K45" s="199">
        <v>463453</v>
      </c>
      <c r="L45" s="199">
        <v>472634</v>
      </c>
      <c r="M45" s="199">
        <v>479492</v>
      </c>
      <c r="N45" s="199">
        <v>480081</v>
      </c>
      <c r="O45" s="199">
        <v>477538</v>
      </c>
      <c r="P45" s="199">
        <v>478724</v>
      </c>
      <c r="Q45" s="199">
        <v>475360</v>
      </c>
      <c r="R45" s="199">
        <v>472148</v>
      </c>
      <c r="S45" s="199">
        <v>464190</v>
      </c>
      <c r="T45" s="199">
        <v>448098</v>
      </c>
      <c r="U45" s="199">
        <v>450156</v>
      </c>
      <c r="V45" s="199">
        <v>441030</v>
      </c>
      <c r="W45" s="199">
        <v>438904</v>
      </c>
      <c r="X45" s="199">
        <v>433560</v>
      </c>
      <c r="Y45" s="199">
        <v>430646</v>
      </c>
      <c r="Z45" s="200">
        <v>426958</v>
      </c>
      <c r="AA45" s="200">
        <v>429536</v>
      </c>
      <c r="AB45" s="200">
        <v>426906</v>
      </c>
      <c r="AC45" s="200">
        <v>422820</v>
      </c>
      <c r="AD45" s="200">
        <v>479422</v>
      </c>
      <c r="AE45" s="200">
        <v>486188</v>
      </c>
      <c r="AF45" s="200">
        <v>389470</v>
      </c>
      <c r="AG45" s="200">
        <v>383392</v>
      </c>
      <c r="AH45" s="200">
        <v>379684</v>
      </c>
      <c r="AI45" s="200">
        <v>387641</v>
      </c>
      <c r="AJ45" s="200">
        <v>384406</v>
      </c>
      <c r="AK45" s="200">
        <v>381886</v>
      </c>
      <c r="AL45" s="200">
        <v>336332</v>
      </c>
      <c r="AM45" s="200">
        <v>352996</v>
      </c>
      <c r="AN45" s="200">
        <v>351234</v>
      </c>
      <c r="AO45" s="200">
        <v>346200</v>
      </c>
      <c r="AP45" s="200">
        <v>342462</v>
      </c>
      <c r="AQ45" s="200">
        <v>340774</v>
      </c>
      <c r="AR45" s="200">
        <v>339832</v>
      </c>
      <c r="AS45" s="200">
        <v>335228</v>
      </c>
      <c r="AT45" s="200">
        <v>334642</v>
      </c>
      <c r="AU45" s="200">
        <v>331640</v>
      </c>
      <c r="AV45" s="200">
        <v>324902</v>
      </c>
      <c r="AW45" s="200">
        <v>323908</v>
      </c>
      <c r="AX45" s="200">
        <v>319428</v>
      </c>
      <c r="AY45" s="200">
        <v>312646</v>
      </c>
      <c r="AZ45" s="200">
        <v>302478</v>
      </c>
      <c r="BA45" s="200">
        <v>291670</v>
      </c>
      <c r="BB45" s="200">
        <v>285622</v>
      </c>
      <c r="BC45" s="200">
        <v>280250</v>
      </c>
      <c r="BD45" s="200">
        <v>271928</v>
      </c>
      <c r="BE45" s="200">
        <v>263570</v>
      </c>
      <c r="BF45" s="200">
        <v>257190</v>
      </c>
      <c r="BG45" s="200">
        <v>250386</v>
      </c>
      <c r="BH45" s="200">
        <v>246282</v>
      </c>
      <c r="BI45" s="200">
        <v>246574</v>
      </c>
      <c r="BJ45" s="200">
        <v>236846</v>
      </c>
      <c r="BK45" s="200">
        <v>233932</v>
      </c>
      <c r="BL45" s="200">
        <v>227376</v>
      </c>
      <c r="BM45" s="200">
        <v>221840</v>
      </c>
      <c r="BN45" s="200">
        <v>213078</v>
      </c>
      <c r="BO45" s="200">
        <v>207476</v>
      </c>
      <c r="BP45" s="200">
        <v>203562</v>
      </c>
      <c r="BQ45" s="200">
        <v>195964</v>
      </c>
      <c r="BR45" s="200">
        <v>167850</v>
      </c>
      <c r="BS45" s="200">
        <v>162216</v>
      </c>
      <c r="BT45" s="200">
        <v>157344</v>
      </c>
      <c r="BU45" s="200">
        <v>152580</v>
      </c>
      <c r="BV45" s="200">
        <v>146172</v>
      </c>
      <c r="BW45" s="201">
        <v>141592</v>
      </c>
      <c r="BX45" s="206">
        <v>137376</v>
      </c>
      <c r="BY45" s="201">
        <v>132466</v>
      </c>
      <c r="BZ45" s="201">
        <v>126788</v>
      </c>
      <c r="CA45" s="201">
        <v>119290</v>
      </c>
      <c r="CB45" s="201">
        <v>114998</v>
      </c>
      <c r="CC45" s="201">
        <v>111488</v>
      </c>
      <c r="CD45" s="201">
        <v>107076</v>
      </c>
      <c r="CE45" s="201">
        <v>102854</v>
      </c>
      <c r="CF45" s="201">
        <v>98588</v>
      </c>
      <c r="CG45" s="201">
        <v>93416</v>
      </c>
      <c r="CH45" s="201">
        <v>88192</v>
      </c>
      <c r="CI45" s="201">
        <v>83488</v>
      </c>
      <c r="CJ45" s="241"/>
    </row>
    <row r="46" spans="1:88">
      <c r="A46" s="421" t="s">
        <v>484</v>
      </c>
      <c r="B46" s="199">
        <v>2038828</v>
      </c>
      <c r="C46" s="199">
        <v>2046632</v>
      </c>
      <c r="D46" s="199">
        <v>2022640</v>
      </c>
      <c r="E46" s="199">
        <v>2032507</v>
      </c>
      <c r="F46" s="199">
        <v>2051663</v>
      </c>
      <c r="G46" s="199">
        <v>2054421</v>
      </c>
      <c r="H46" s="199">
        <v>2084743</v>
      </c>
      <c r="I46" s="199">
        <v>2097044</v>
      </c>
      <c r="J46" s="199">
        <v>2102464</v>
      </c>
      <c r="K46" s="199">
        <v>2105448</v>
      </c>
      <c r="L46" s="199">
        <v>2111814</v>
      </c>
      <c r="M46" s="199">
        <v>2118355</v>
      </c>
      <c r="N46" s="199">
        <v>2113949</v>
      </c>
      <c r="O46" s="199">
        <v>2101760</v>
      </c>
      <c r="P46" s="199">
        <v>2093812</v>
      </c>
      <c r="Q46" s="199">
        <v>2057132</v>
      </c>
      <c r="R46" s="199">
        <v>2033884</v>
      </c>
      <c r="S46" s="199">
        <v>2003180</v>
      </c>
      <c r="T46" s="199">
        <v>1963988</v>
      </c>
      <c r="U46" s="199">
        <v>1951974</v>
      </c>
      <c r="V46" s="199">
        <v>1928504</v>
      </c>
      <c r="W46" s="199">
        <v>1908055</v>
      </c>
      <c r="X46" s="199">
        <v>1882799</v>
      </c>
      <c r="Y46" s="199">
        <v>1857506</v>
      </c>
      <c r="Z46" s="200">
        <v>1826854</v>
      </c>
      <c r="AA46" s="200">
        <v>1809083</v>
      </c>
      <c r="AB46" s="200">
        <v>1783331</v>
      </c>
      <c r="AC46" s="200">
        <v>1763271</v>
      </c>
      <c r="AD46" s="200">
        <v>1798863</v>
      </c>
      <c r="AE46" s="200">
        <v>1785134</v>
      </c>
      <c r="AF46" s="200">
        <v>1673136</v>
      </c>
      <c r="AG46" s="200">
        <v>1638805</v>
      </c>
      <c r="AH46" s="200">
        <v>1639496</v>
      </c>
      <c r="AI46" s="200">
        <v>1639054</v>
      </c>
      <c r="AJ46" s="200">
        <v>1642452</v>
      </c>
      <c r="AK46" s="200">
        <v>1643062</v>
      </c>
      <c r="AL46" s="200">
        <v>1612911</v>
      </c>
      <c r="AM46" s="200">
        <v>1413452</v>
      </c>
      <c r="AN46" s="200">
        <v>1408650</v>
      </c>
      <c r="AO46" s="200">
        <v>1389935</v>
      </c>
      <c r="AP46" s="200">
        <v>1363525</v>
      </c>
      <c r="AQ46" s="200">
        <v>1530278</v>
      </c>
      <c r="AR46" s="200">
        <v>1514148</v>
      </c>
      <c r="AS46" s="200">
        <v>1500287</v>
      </c>
      <c r="AT46" s="200">
        <v>1492663</v>
      </c>
      <c r="AU46" s="200">
        <v>1484189</v>
      </c>
      <c r="AV46" s="200">
        <v>1470027</v>
      </c>
      <c r="AW46" s="200">
        <v>1459586</v>
      </c>
      <c r="AX46" s="200">
        <v>1444297</v>
      </c>
      <c r="AY46" s="200">
        <v>1427509</v>
      </c>
      <c r="AZ46" s="200">
        <v>1408561</v>
      </c>
      <c r="BA46" s="200">
        <v>1387529</v>
      </c>
      <c r="BB46" s="200">
        <v>1368727</v>
      </c>
      <c r="BC46" s="200">
        <v>1350578</v>
      </c>
      <c r="BD46" s="200">
        <v>1331553</v>
      </c>
      <c r="BE46" s="200">
        <v>1311920</v>
      </c>
      <c r="BF46" s="200">
        <v>1288396</v>
      </c>
      <c r="BG46" s="200">
        <v>1263841</v>
      </c>
      <c r="BH46" s="200">
        <v>1236460</v>
      </c>
      <c r="BI46" s="200">
        <v>1215413</v>
      </c>
      <c r="BJ46" s="200">
        <v>1181735</v>
      </c>
      <c r="BK46" s="200">
        <v>1156159</v>
      </c>
      <c r="BL46" s="200">
        <v>1126106</v>
      </c>
      <c r="BM46" s="200">
        <v>1092225</v>
      </c>
      <c r="BN46" s="200">
        <v>1056692</v>
      </c>
      <c r="BO46" s="200">
        <v>1024564</v>
      </c>
      <c r="BP46" s="200">
        <v>994016</v>
      </c>
      <c r="BQ46" s="200">
        <v>962092</v>
      </c>
      <c r="BR46" s="200">
        <v>914421</v>
      </c>
      <c r="BS46" s="200">
        <v>888696</v>
      </c>
      <c r="BT46" s="200">
        <v>860721</v>
      </c>
      <c r="BU46" s="200">
        <v>830836</v>
      </c>
      <c r="BV46" s="200">
        <v>792914</v>
      </c>
      <c r="BW46" s="201">
        <v>753026</v>
      </c>
      <c r="BX46" s="206">
        <v>715754</v>
      </c>
      <c r="BY46" s="201">
        <v>680926</v>
      </c>
      <c r="BZ46" s="201">
        <v>643628</v>
      </c>
      <c r="CA46" s="201">
        <v>599950</v>
      </c>
      <c r="CB46" s="201">
        <v>557965</v>
      </c>
      <c r="CC46" s="201">
        <v>522338</v>
      </c>
      <c r="CD46" s="201">
        <v>487497</v>
      </c>
      <c r="CE46" s="201">
        <v>455792</v>
      </c>
      <c r="CF46" s="201">
        <v>428773</v>
      </c>
      <c r="CG46" s="201">
        <v>403323</v>
      </c>
      <c r="CH46" s="201">
        <v>376767</v>
      </c>
      <c r="CI46" s="201">
        <v>354356</v>
      </c>
      <c r="CJ46" s="241"/>
    </row>
    <row r="47" spans="1:88">
      <c r="A47" s="83"/>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208"/>
      <c r="BY47" s="17"/>
      <c r="BZ47" s="17"/>
      <c r="CA47" s="17"/>
      <c r="CB47" s="17"/>
      <c r="CC47" s="17"/>
      <c r="CD47" s="17"/>
      <c r="CE47" s="17"/>
      <c r="CF47" s="17"/>
      <c r="CG47" s="17"/>
      <c r="CH47" s="17"/>
      <c r="CI47" s="17"/>
      <c r="CJ47" s="241"/>
    </row>
    <row r="48" spans="1:88">
      <c r="A48" s="190" t="s">
        <v>485</v>
      </c>
      <c r="B48" s="192" t="s">
        <v>376</v>
      </c>
      <c r="C48" s="192" t="s">
        <v>377</v>
      </c>
      <c r="D48" s="192" t="s">
        <v>378</v>
      </c>
      <c r="E48" s="192" t="s">
        <v>379</v>
      </c>
      <c r="F48" s="192" t="s">
        <v>380</v>
      </c>
      <c r="G48" s="192" t="s">
        <v>381</v>
      </c>
      <c r="H48" s="192" t="s">
        <v>382</v>
      </c>
      <c r="I48" s="192" t="s">
        <v>383</v>
      </c>
      <c r="J48" s="192" t="s">
        <v>384</v>
      </c>
      <c r="K48" s="192" t="s">
        <v>385</v>
      </c>
      <c r="L48" s="192" t="s">
        <v>386</v>
      </c>
      <c r="M48" s="192" t="s">
        <v>387</v>
      </c>
      <c r="N48" s="192" t="s">
        <v>388</v>
      </c>
      <c r="O48" s="192" t="s">
        <v>389</v>
      </c>
      <c r="P48" s="192" t="s">
        <v>390</v>
      </c>
      <c r="Q48" s="192" t="s">
        <v>391</v>
      </c>
      <c r="R48" s="192" t="s">
        <v>392</v>
      </c>
      <c r="S48" s="192" t="s">
        <v>393</v>
      </c>
      <c r="T48" s="192" t="s">
        <v>394</v>
      </c>
      <c r="U48" s="192" t="s">
        <v>395</v>
      </c>
      <c r="V48" s="192" t="s">
        <v>396</v>
      </c>
      <c r="W48" s="192" t="s">
        <v>397</v>
      </c>
      <c r="X48" s="192" t="s">
        <v>398</v>
      </c>
      <c r="Y48" s="192" t="s">
        <v>399</v>
      </c>
      <c r="Z48" s="192" t="s">
        <v>290</v>
      </c>
      <c r="AA48" s="192" t="s">
        <v>291</v>
      </c>
      <c r="AB48" s="192" t="s">
        <v>292</v>
      </c>
      <c r="AC48" s="192" t="s">
        <v>293</v>
      </c>
      <c r="AD48" s="192" t="s">
        <v>294</v>
      </c>
      <c r="AE48" s="192" t="s">
        <v>295</v>
      </c>
      <c r="AF48" s="192" t="s">
        <v>296</v>
      </c>
      <c r="AG48" s="192" t="s">
        <v>297</v>
      </c>
      <c r="AH48" s="192" t="s">
        <v>298</v>
      </c>
      <c r="AI48" s="192" t="s">
        <v>299</v>
      </c>
      <c r="AJ48" s="192" t="s">
        <v>300</v>
      </c>
      <c r="AK48" s="192" t="s">
        <v>301</v>
      </c>
      <c r="AL48" s="192" t="s">
        <v>302</v>
      </c>
      <c r="AM48" s="192" t="s">
        <v>303</v>
      </c>
      <c r="AN48" s="192" t="s">
        <v>304</v>
      </c>
      <c r="AO48" s="192" t="s">
        <v>305</v>
      </c>
      <c r="AP48" s="192" t="s">
        <v>306</v>
      </c>
      <c r="AQ48" s="192" t="s">
        <v>307</v>
      </c>
      <c r="AR48" s="192" t="s">
        <v>308</v>
      </c>
      <c r="AS48" s="192" t="s">
        <v>309</v>
      </c>
      <c r="AT48" s="192" t="s">
        <v>310</v>
      </c>
      <c r="AU48" s="192" t="s">
        <v>311</v>
      </c>
      <c r="AV48" s="192" t="s">
        <v>312</v>
      </c>
      <c r="AW48" s="192" t="s">
        <v>313</v>
      </c>
      <c r="AX48" s="192" t="s">
        <v>314</v>
      </c>
      <c r="AY48" s="192" t="s">
        <v>315</v>
      </c>
      <c r="AZ48" s="192" t="s">
        <v>316</v>
      </c>
      <c r="BA48" s="192" t="s">
        <v>317</v>
      </c>
      <c r="BB48" s="192" t="s">
        <v>318</v>
      </c>
      <c r="BC48" s="192" t="s">
        <v>319</v>
      </c>
      <c r="BD48" s="192" t="s">
        <v>320</v>
      </c>
      <c r="BE48" s="192" t="s">
        <v>321</v>
      </c>
      <c r="BF48" s="192" t="s">
        <v>322</v>
      </c>
      <c r="BG48" s="192" t="s">
        <v>323</v>
      </c>
      <c r="BH48" s="192" t="s">
        <v>324</v>
      </c>
      <c r="BI48" s="192" t="s">
        <v>325</v>
      </c>
      <c r="BJ48" s="192" t="s">
        <v>326</v>
      </c>
      <c r="BK48" s="192" t="s">
        <v>327</v>
      </c>
      <c r="BL48" s="192" t="s">
        <v>328</v>
      </c>
      <c r="BM48" s="192" t="s">
        <v>329</v>
      </c>
      <c r="BN48" s="192" t="s">
        <v>330</v>
      </c>
      <c r="BO48" s="192" t="s">
        <v>331</v>
      </c>
      <c r="BP48" s="192" t="s">
        <v>332</v>
      </c>
      <c r="BQ48" s="192" t="s">
        <v>333</v>
      </c>
      <c r="BR48" s="192" t="s">
        <v>334</v>
      </c>
      <c r="BS48" s="192" t="s">
        <v>400</v>
      </c>
      <c r="BT48" s="192" t="s">
        <v>401</v>
      </c>
      <c r="BU48" s="192" t="s">
        <v>402</v>
      </c>
      <c r="BV48" s="192" t="s">
        <v>338</v>
      </c>
      <c r="BW48" s="192" t="s">
        <v>339</v>
      </c>
      <c r="BX48" s="205" t="s">
        <v>340</v>
      </c>
      <c r="BY48" s="192" t="s">
        <v>341</v>
      </c>
      <c r="BZ48" s="192" t="s">
        <v>342</v>
      </c>
      <c r="CA48" s="192" t="s">
        <v>343</v>
      </c>
      <c r="CB48" s="192" t="s">
        <v>344</v>
      </c>
      <c r="CC48" s="192" t="s">
        <v>345</v>
      </c>
      <c r="CD48" s="192" t="s">
        <v>346</v>
      </c>
      <c r="CE48" s="192" t="s">
        <v>347</v>
      </c>
      <c r="CF48" s="192" t="s">
        <v>348</v>
      </c>
      <c r="CG48" s="192" t="s">
        <v>349</v>
      </c>
      <c r="CH48" s="192" t="s">
        <v>350</v>
      </c>
      <c r="CI48" s="192" t="s">
        <v>351</v>
      </c>
    </row>
    <row r="49" spans="1:88">
      <c r="A49" s="151" t="s">
        <v>485</v>
      </c>
      <c r="B49" s="4"/>
      <c r="C49" s="4"/>
      <c r="D49" s="4"/>
      <c r="E49" s="4"/>
      <c r="F49" s="4"/>
      <c r="G49" s="4"/>
      <c r="H49" s="4"/>
      <c r="I49" s="4"/>
      <c r="J49" s="4"/>
      <c r="K49" s="4"/>
      <c r="L49" s="4"/>
      <c r="M49" s="4"/>
      <c r="N49" s="4"/>
      <c r="O49" s="4"/>
      <c r="P49" s="4"/>
      <c r="Q49" s="4"/>
      <c r="R49" s="4"/>
      <c r="S49" s="4"/>
      <c r="T49" s="4"/>
      <c r="U49" s="4"/>
      <c r="V49" s="4">
        <v>23418</v>
      </c>
      <c r="W49" s="4">
        <v>14670</v>
      </c>
      <c r="X49" s="4">
        <v>19114</v>
      </c>
      <c r="Y49" s="4">
        <v>9426</v>
      </c>
      <c r="Z49" s="4">
        <v>12483</v>
      </c>
      <c r="AA49" s="4">
        <v>12152</v>
      </c>
      <c r="AB49" s="4">
        <v>21336</v>
      </c>
      <c r="AC49" s="4">
        <v>10784</v>
      </c>
      <c r="AD49" s="4">
        <v>16371</v>
      </c>
      <c r="AE49" s="4">
        <v>23375</v>
      </c>
      <c r="AF49" s="4">
        <v>19508</v>
      </c>
      <c r="AG49" s="4">
        <v>18136</v>
      </c>
      <c r="AH49" s="4">
        <v>16855</v>
      </c>
      <c r="AI49" s="4">
        <v>16771</v>
      </c>
      <c r="AJ49" s="4">
        <v>9486</v>
      </c>
      <c r="AK49" s="4">
        <v>16465</v>
      </c>
      <c r="AL49" s="4">
        <v>14062</v>
      </c>
      <c r="AM49" s="4">
        <v>14691</v>
      </c>
      <c r="AN49" s="4">
        <v>42474</v>
      </c>
      <c r="AO49" s="4">
        <v>43688</v>
      </c>
      <c r="AP49" s="4">
        <v>35297</v>
      </c>
      <c r="AQ49" s="4">
        <v>12859</v>
      </c>
      <c r="AR49" s="4">
        <v>17786</v>
      </c>
      <c r="AS49" s="4">
        <v>15943</v>
      </c>
      <c r="AT49" s="46">
        <v>18289</v>
      </c>
      <c r="AU49" s="46">
        <v>18740</v>
      </c>
      <c r="AV49" s="46">
        <v>37739</v>
      </c>
      <c r="AW49" s="46">
        <v>24767</v>
      </c>
      <c r="AX49" s="46">
        <v>21097</v>
      </c>
      <c r="AY49" s="46">
        <v>20723.25</v>
      </c>
      <c r="AZ49" s="46">
        <v>20723.25</v>
      </c>
      <c r="BA49" s="46">
        <v>44292</v>
      </c>
      <c r="BB49" s="46">
        <v>48123</v>
      </c>
      <c r="BC49" s="46">
        <v>44191</v>
      </c>
      <c r="BD49" s="46">
        <v>67029</v>
      </c>
      <c r="BE49" s="46">
        <v>45149</v>
      </c>
      <c r="BF49" s="46">
        <v>31497</v>
      </c>
      <c r="BG49" s="46">
        <v>45834</v>
      </c>
      <c r="BH49" s="46">
        <v>33109</v>
      </c>
      <c r="BI49" s="46">
        <v>34596</v>
      </c>
      <c r="BJ49" s="46">
        <v>33744</v>
      </c>
      <c r="BK49" s="46">
        <v>213171</v>
      </c>
      <c r="BL49" s="46">
        <v>107688</v>
      </c>
      <c r="BM49" s="46">
        <v>47662</v>
      </c>
      <c r="BN49" s="46">
        <v>37488</v>
      </c>
      <c r="BO49" s="46">
        <v>37722</v>
      </c>
      <c r="BP49" s="46">
        <v>57925</v>
      </c>
      <c r="BQ49" s="46">
        <v>57657</v>
      </c>
      <c r="BR49" s="46">
        <v>80052</v>
      </c>
      <c r="BS49" s="46">
        <v>34277</v>
      </c>
      <c r="BT49" s="46">
        <v>43846</v>
      </c>
      <c r="BU49" s="46">
        <v>34464</v>
      </c>
      <c r="BV49" s="46">
        <v>40775</v>
      </c>
      <c r="BW49" s="46">
        <v>37217</v>
      </c>
      <c r="BX49" s="207">
        <v>36214</v>
      </c>
      <c r="BY49" s="46">
        <v>35481</v>
      </c>
      <c r="BZ49" s="46">
        <v>30957</v>
      </c>
      <c r="CA49" s="46">
        <v>63339</v>
      </c>
      <c r="CB49" s="46">
        <v>47510</v>
      </c>
      <c r="CC49" s="46">
        <v>55382</v>
      </c>
      <c r="CD49" s="46">
        <v>58695</v>
      </c>
      <c r="CE49" s="46">
        <v>52983</v>
      </c>
      <c r="CF49" s="46">
        <v>58202</v>
      </c>
      <c r="CG49" s="46">
        <v>55389</v>
      </c>
      <c r="CH49" s="46">
        <v>51305</v>
      </c>
      <c r="CI49" s="46">
        <v>34830</v>
      </c>
    </row>
    <row r="50" spans="1:88">
      <c r="BW50" s="1"/>
      <c r="CA50" s="234"/>
    </row>
    <row r="51" spans="1:88" s="198" customFormat="1" ht="21">
      <c r="A51" s="294" t="s">
        <v>486</v>
      </c>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295"/>
      <c r="AL51" s="295"/>
      <c r="AM51" s="295"/>
      <c r="AN51" s="295"/>
      <c r="AO51" s="295"/>
      <c r="AP51" s="295"/>
      <c r="AQ51" s="295"/>
      <c r="AR51" s="295"/>
      <c r="AS51" s="295"/>
      <c r="AT51" s="295"/>
      <c r="AU51" s="295"/>
      <c r="AV51" s="295"/>
      <c r="AW51" s="295"/>
      <c r="AX51" s="295"/>
      <c r="AY51" s="296"/>
      <c r="AZ51" s="296"/>
      <c r="BA51" s="296"/>
      <c r="BB51" s="296"/>
      <c r="BC51" s="296"/>
      <c r="BD51" s="296"/>
      <c r="BE51" s="296"/>
      <c r="BF51" s="296"/>
      <c r="BG51" s="296"/>
      <c r="BH51" s="296"/>
      <c r="BI51" s="296"/>
      <c r="BJ51" s="296"/>
      <c r="BK51" s="296"/>
      <c r="BL51" s="296"/>
      <c r="BM51" s="296"/>
      <c r="BN51" s="296"/>
      <c r="BO51" s="296"/>
      <c r="BP51" s="296"/>
      <c r="BQ51" s="296"/>
      <c r="BR51" s="296"/>
      <c r="BS51" s="296"/>
      <c r="BT51" s="296"/>
      <c r="BU51" s="296"/>
      <c r="BV51" s="296"/>
      <c r="BW51" s="296"/>
      <c r="BX51" s="297"/>
      <c r="BY51" s="197"/>
      <c r="BZ51" s="197"/>
      <c r="CA51" s="197"/>
      <c r="CB51" s="197"/>
      <c r="CC51" s="197"/>
      <c r="CD51" s="197"/>
      <c r="CE51" s="197"/>
      <c r="CF51" s="197"/>
      <c r="CG51" s="197"/>
      <c r="CH51" s="197"/>
      <c r="CI51" s="197"/>
    </row>
    <row r="52" spans="1:88">
      <c r="A52" s="299" t="s">
        <v>202</v>
      </c>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192" t="s">
        <v>338</v>
      </c>
      <c r="BW52" s="192" t="s">
        <v>339</v>
      </c>
      <c r="BX52" s="205" t="s">
        <v>340</v>
      </c>
      <c r="BY52" s="192" t="s">
        <v>341</v>
      </c>
      <c r="BZ52" s="192" t="s">
        <v>342</v>
      </c>
      <c r="CA52" s="192" t="s">
        <v>343</v>
      </c>
      <c r="CB52" s="355" t="s">
        <v>344</v>
      </c>
      <c r="CC52" s="192" t="s">
        <v>345</v>
      </c>
      <c r="CD52" s="192" t="s">
        <v>346</v>
      </c>
      <c r="CE52" s="192" t="s">
        <v>347</v>
      </c>
      <c r="CF52" s="192" t="s">
        <v>348</v>
      </c>
      <c r="CG52" s="192" t="s">
        <v>349</v>
      </c>
      <c r="CH52" s="192" t="s">
        <v>350</v>
      </c>
      <c r="CI52" s="192" t="s">
        <v>351</v>
      </c>
    </row>
    <row r="53" spans="1:88">
      <c r="A53" s="5" t="s">
        <v>107</v>
      </c>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22"/>
      <c r="BW53" s="22"/>
      <c r="BX53" s="22"/>
      <c r="BY53" s="22"/>
      <c r="BZ53" s="22"/>
      <c r="CA53" s="22"/>
      <c r="CB53" s="67">
        <v>551538</v>
      </c>
      <c r="CC53" s="67">
        <v>549599</v>
      </c>
      <c r="CD53" s="46">
        <v>545865</v>
      </c>
      <c r="CE53" s="46">
        <v>546287</v>
      </c>
      <c r="CF53" s="46">
        <v>546533</v>
      </c>
      <c r="CG53" s="46">
        <v>552581</v>
      </c>
      <c r="CH53" s="46">
        <v>558188</v>
      </c>
      <c r="CI53" s="46">
        <v>560234</v>
      </c>
    </row>
    <row r="54" spans="1:88">
      <c r="A54" s="5" t="s">
        <v>130</v>
      </c>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22"/>
      <c r="BW54" s="22"/>
      <c r="BX54" s="22"/>
      <c r="BY54" s="22"/>
      <c r="BZ54" s="22"/>
      <c r="CA54" s="22"/>
      <c r="CB54" s="67">
        <v>168259</v>
      </c>
      <c r="CC54" s="67">
        <v>158970</v>
      </c>
      <c r="CD54" s="46">
        <v>151050</v>
      </c>
      <c r="CE54" s="46">
        <v>144383</v>
      </c>
      <c r="CF54" s="46">
        <v>138305</v>
      </c>
      <c r="CG54" s="46">
        <v>132974</v>
      </c>
      <c r="CH54" s="46">
        <v>128118</v>
      </c>
      <c r="CI54" s="46">
        <v>123091</v>
      </c>
    </row>
    <row r="55" spans="1:88">
      <c r="A55" s="5" t="s">
        <v>487</v>
      </c>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22"/>
      <c r="BW55" s="22"/>
      <c r="BX55" s="22"/>
      <c r="BY55" s="22"/>
      <c r="BZ55" s="22"/>
      <c r="CA55" s="22"/>
      <c r="CB55" s="67">
        <v>158337</v>
      </c>
      <c r="CC55" s="67">
        <v>146660</v>
      </c>
      <c r="CD55" s="46">
        <v>140996</v>
      </c>
      <c r="CE55" s="46">
        <v>136174</v>
      </c>
      <c r="CF55" s="46">
        <v>131366</v>
      </c>
      <c r="CG55" s="46">
        <v>126817</v>
      </c>
      <c r="CH55" s="46">
        <v>121179</v>
      </c>
      <c r="CI55" s="46">
        <v>117032</v>
      </c>
    </row>
    <row r="56" spans="1:88">
      <c r="A56" s="5" t="s">
        <v>428</v>
      </c>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22"/>
      <c r="BW56" s="22"/>
      <c r="BX56" s="22"/>
      <c r="BY56" s="22"/>
      <c r="BZ56" s="22"/>
      <c r="CA56" s="22"/>
      <c r="CB56" s="67">
        <v>29384</v>
      </c>
      <c r="CC56" s="67">
        <v>29813</v>
      </c>
      <c r="CD56" s="46">
        <v>30504</v>
      </c>
      <c r="CE56" s="46">
        <v>31404</v>
      </c>
      <c r="CF56" s="46">
        <v>32066</v>
      </c>
      <c r="CG56" s="46">
        <v>33275</v>
      </c>
      <c r="CH56" s="46">
        <v>34436</v>
      </c>
      <c r="CI56" s="46">
        <v>35054</v>
      </c>
    </row>
    <row r="57" spans="1:88">
      <c r="A57" s="5" t="s">
        <v>429</v>
      </c>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22"/>
      <c r="BW57" s="22"/>
      <c r="BX57" s="22"/>
      <c r="BY57" s="22"/>
      <c r="BZ57" s="22"/>
      <c r="CA57" s="22"/>
      <c r="CB57" s="67">
        <v>44658</v>
      </c>
      <c r="CC57" s="67">
        <v>41622</v>
      </c>
      <c r="CD57" s="46">
        <v>37382</v>
      </c>
      <c r="CE57" s="46">
        <v>33112</v>
      </c>
      <c r="CF57" s="46">
        <v>24668</v>
      </c>
      <c r="CG57" s="22"/>
      <c r="CH57" s="22"/>
      <c r="CI57" s="22"/>
    </row>
    <row r="58" spans="1:88">
      <c r="A58" s="5" t="s">
        <v>14</v>
      </c>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22"/>
      <c r="BW58" s="22"/>
      <c r="BX58" s="22"/>
      <c r="BY58" s="22"/>
      <c r="BZ58" s="22"/>
      <c r="CA58" s="22"/>
      <c r="CB58" s="67">
        <v>72243</v>
      </c>
      <c r="CC58" s="67">
        <v>68010</v>
      </c>
      <c r="CD58" s="46">
        <v>64442</v>
      </c>
      <c r="CE58" s="46">
        <v>61816</v>
      </c>
      <c r="CF58" s="46">
        <v>59482</v>
      </c>
      <c r="CG58" s="46">
        <v>57553</v>
      </c>
      <c r="CH58" s="46">
        <v>55415</v>
      </c>
      <c r="CI58" s="46">
        <v>53475</v>
      </c>
    </row>
    <row r="59" spans="1:88">
      <c r="A59" s="5" t="s">
        <v>122</v>
      </c>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22"/>
      <c r="BW59" s="22"/>
      <c r="BX59" s="22"/>
      <c r="BY59" s="22"/>
      <c r="BZ59" s="22"/>
      <c r="CA59" s="22"/>
      <c r="CB59" s="67">
        <v>34154</v>
      </c>
      <c r="CC59" s="67">
        <v>33582</v>
      </c>
      <c r="CD59" s="46">
        <v>32625</v>
      </c>
      <c r="CE59" s="46">
        <v>31711</v>
      </c>
      <c r="CF59" s="46">
        <v>30882</v>
      </c>
      <c r="CG59" s="46">
        <v>29867</v>
      </c>
      <c r="CH59" s="46">
        <v>27974</v>
      </c>
      <c r="CI59" s="46">
        <v>26800</v>
      </c>
    </row>
    <row r="60" spans="1:88">
      <c r="A60" s="5" t="s">
        <v>431</v>
      </c>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22"/>
      <c r="BW60" s="22"/>
      <c r="BX60" s="22"/>
      <c r="BY60" s="22"/>
      <c r="BZ60" s="22"/>
      <c r="CA60" s="22"/>
      <c r="CB60" s="67">
        <v>47157</v>
      </c>
      <c r="CC60" s="67">
        <v>49782</v>
      </c>
      <c r="CD60" s="67">
        <v>48692</v>
      </c>
      <c r="CE60" s="67">
        <v>47437</v>
      </c>
      <c r="CF60" s="67">
        <v>46420</v>
      </c>
      <c r="CG60" s="67">
        <v>68056</v>
      </c>
      <c r="CH60" s="67">
        <v>64573</v>
      </c>
      <c r="CI60" s="46">
        <v>56761</v>
      </c>
    </row>
    <row r="61" spans="1:88">
      <c r="A61" s="5" t="s">
        <v>488</v>
      </c>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22"/>
      <c r="BW61" s="22"/>
      <c r="BX61" s="22"/>
      <c r="BY61" s="22"/>
      <c r="BZ61" s="22"/>
      <c r="CA61" s="22"/>
      <c r="CB61" s="67">
        <v>1105730</v>
      </c>
      <c r="CC61" s="67">
        <v>1078038</v>
      </c>
      <c r="CD61" s="46">
        <v>1051556</v>
      </c>
      <c r="CE61" s="46">
        <v>1032324</v>
      </c>
      <c r="CF61" s="46">
        <v>1009722</v>
      </c>
      <c r="CG61" s="46">
        <v>1001123</v>
      </c>
      <c r="CH61" s="46">
        <v>989883</v>
      </c>
      <c r="CI61" s="46">
        <v>972447</v>
      </c>
    </row>
    <row r="62" spans="1:88">
      <c r="BW62" s="1"/>
      <c r="CA62" s="234"/>
      <c r="CD62" s="234"/>
      <c r="CE62" s="234"/>
      <c r="CF62" s="234"/>
      <c r="CG62" s="234"/>
      <c r="CH62" s="234"/>
      <c r="CI62" s="234"/>
    </row>
    <row r="63" spans="1:88" s="198" customFormat="1" ht="21">
      <c r="A63" s="294" t="s">
        <v>489</v>
      </c>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c r="AS63" s="295"/>
      <c r="AT63" s="295"/>
      <c r="AU63" s="295"/>
      <c r="AV63" s="295"/>
      <c r="AW63" s="295"/>
      <c r="AX63" s="295"/>
      <c r="AY63" s="296"/>
      <c r="AZ63" s="296"/>
      <c r="BA63" s="296"/>
      <c r="BB63" s="296"/>
      <c r="BC63" s="296"/>
      <c r="BD63" s="296"/>
      <c r="BE63" s="296"/>
      <c r="BF63" s="296"/>
      <c r="BG63" s="296"/>
      <c r="BH63" s="296"/>
      <c r="BI63" s="296"/>
      <c r="BJ63" s="296"/>
      <c r="BK63" s="296"/>
      <c r="BL63" s="296"/>
      <c r="BM63" s="296"/>
      <c r="BN63" s="296"/>
      <c r="BO63" s="296"/>
      <c r="BP63" s="296"/>
      <c r="BQ63" s="296"/>
      <c r="BR63" s="296"/>
      <c r="BS63" s="296"/>
      <c r="BT63" s="296"/>
      <c r="BU63" s="296"/>
      <c r="BV63" s="296"/>
      <c r="BW63" s="296"/>
      <c r="BX63" s="297"/>
      <c r="BY63" s="197"/>
      <c r="BZ63" s="197"/>
      <c r="CA63" s="197"/>
      <c r="CB63" s="197"/>
      <c r="CC63" s="197"/>
      <c r="CD63" s="197"/>
      <c r="CE63" s="197"/>
      <c r="CF63" s="197"/>
      <c r="CG63" s="197"/>
      <c r="CH63" s="197"/>
      <c r="CI63" s="197"/>
    </row>
    <row r="64" spans="1:88" ht="15.65" customHeight="1">
      <c r="A64" s="190" t="s">
        <v>210</v>
      </c>
      <c r="B64" s="192" t="s">
        <v>376</v>
      </c>
      <c r="C64" s="192" t="s">
        <v>377</v>
      </c>
      <c r="D64" s="192" t="s">
        <v>378</v>
      </c>
      <c r="E64" s="192" t="s">
        <v>379</v>
      </c>
      <c r="F64" s="192" t="s">
        <v>380</v>
      </c>
      <c r="G64" s="192" t="s">
        <v>381</v>
      </c>
      <c r="H64" s="192" t="s">
        <v>382</v>
      </c>
      <c r="I64" s="192" t="s">
        <v>383</v>
      </c>
      <c r="J64" s="192" t="s">
        <v>384</v>
      </c>
      <c r="K64" s="192" t="s">
        <v>385</v>
      </c>
      <c r="L64" s="192" t="s">
        <v>386</v>
      </c>
      <c r="M64" s="192" t="s">
        <v>387</v>
      </c>
      <c r="N64" s="192" t="s">
        <v>388</v>
      </c>
      <c r="O64" s="192" t="s">
        <v>389</v>
      </c>
      <c r="P64" s="192" t="s">
        <v>390</v>
      </c>
      <c r="Q64" s="192" t="s">
        <v>391</v>
      </c>
      <c r="R64" s="192" t="s">
        <v>392</v>
      </c>
      <c r="S64" s="192" t="s">
        <v>393</v>
      </c>
      <c r="T64" s="192" t="s">
        <v>394</v>
      </c>
      <c r="U64" s="192" t="s">
        <v>395</v>
      </c>
      <c r="V64" s="192" t="s">
        <v>396</v>
      </c>
      <c r="W64" s="192" t="s">
        <v>397</v>
      </c>
      <c r="X64" s="192" t="s">
        <v>398</v>
      </c>
      <c r="Y64" s="192" t="s">
        <v>399</v>
      </c>
      <c r="Z64" s="192" t="s">
        <v>290</v>
      </c>
      <c r="AA64" s="192" t="s">
        <v>291</v>
      </c>
      <c r="AB64" s="192" t="s">
        <v>292</v>
      </c>
      <c r="AC64" s="192" t="s">
        <v>293</v>
      </c>
      <c r="AD64" s="192" t="s">
        <v>294</v>
      </c>
      <c r="AE64" s="192" t="s">
        <v>295</v>
      </c>
      <c r="AF64" s="192" t="s">
        <v>296</v>
      </c>
      <c r="AG64" s="192" t="s">
        <v>297</v>
      </c>
      <c r="AH64" s="192" t="s">
        <v>298</v>
      </c>
      <c r="AI64" s="192" t="s">
        <v>299</v>
      </c>
      <c r="AJ64" s="192" t="s">
        <v>300</v>
      </c>
      <c r="AK64" s="192" t="s">
        <v>301</v>
      </c>
      <c r="AL64" s="192" t="s">
        <v>302</v>
      </c>
      <c r="AM64" s="192" t="s">
        <v>303</v>
      </c>
      <c r="AN64" s="192" t="s">
        <v>304</v>
      </c>
      <c r="AO64" s="192" t="s">
        <v>305</v>
      </c>
      <c r="AP64" s="192" t="s">
        <v>306</v>
      </c>
      <c r="AQ64" s="192" t="s">
        <v>307</v>
      </c>
      <c r="AR64" s="192" t="s">
        <v>308</v>
      </c>
      <c r="AS64" s="192" t="s">
        <v>309</v>
      </c>
      <c r="AT64" s="192" t="s">
        <v>310</v>
      </c>
      <c r="AU64" s="192" t="s">
        <v>311</v>
      </c>
      <c r="AV64" s="192" t="s">
        <v>312</v>
      </c>
      <c r="AW64" s="192" t="s">
        <v>313</v>
      </c>
      <c r="AX64" s="192" t="s">
        <v>314</v>
      </c>
      <c r="AY64" s="192" t="s">
        <v>315</v>
      </c>
      <c r="AZ64" s="192" t="s">
        <v>316</v>
      </c>
      <c r="BA64" s="192" t="s">
        <v>317</v>
      </c>
      <c r="BB64" s="192" t="s">
        <v>318</v>
      </c>
      <c r="BC64" s="192" t="s">
        <v>319</v>
      </c>
      <c r="BD64" s="192" t="s">
        <v>320</v>
      </c>
      <c r="BE64" s="192" t="s">
        <v>321</v>
      </c>
      <c r="BF64" s="192" t="s">
        <v>322</v>
      </c>
      <c r="BG64" s="192" t="s">
        <v>323</v>
      </c>
      <c r="BH64" s="192" t="s">
        <v>324</v>
      </c>
      <c r="BI64" s="192" t="s">
        <v>325</v>
      </c>
      <c r="BJ64" s="192" t="s">
        <v>326</v>
      </c>
      <c r="BK64" s="192" t="s">
        <v>327</v>
      </c>
      <c r="BL64" s="192" t="s">
        <v>328</v>
      </c>
      <c r="BM64" s="192" t="s">
        <v>329</v>
      </c>
      <c r="BN64" s="192" t="s">
        <v>330</v>
      </c>
      <c r="BO64" s="192" t="s">
        <v>331</v>
      </c>
      <c r="BP64" s="192" t="s">
        <v>332</v>
      </c>
      <c r="BQ64" s="192" t="s">
        <v>333</v>
      </c>
      <c r="BR64" s="192" t="s">
        <v>334</v>
      </c>
      <c r="BS64" s="192" t="s">
        <v>400</v>
      </c>
      <c r="BT64" s="192" t="s">
        <v>401</v>
      </c>
      <c r="BU64" s="192" t="s">
        <v>402</v>
      </c>
      <c r="BV64" s="192" t="s">
        <v>338</v>
      </c>
      <c r="BW64" s="192" t="s">
        <v>339</v>
      </c>
      <c r="BX64" s="205" t="s">
        <v>340</v>
      </c>
      <c r="BY64" s="192" t="s">
        <v>341</v>
      </c>
      <c r="BZ64" s="192" t="s">
        <v>342</v>
      </c>
      <c r="CA64" s="192" t="s">
        <v>343</v>
      </c>
      <c r="CB64" s="192" t="s">
        <v>344</v>
      </c>
      <c r="CC64" s="192" t="s">
        <v>345</v>
      </c>
      <c r="CD64" s="192" t="s">
        <v>346</v>
      </c>
      <c r="CE64" s="192" t="s">
        <v>347</v>
      </c>
      <c r="CF64" s="192" t="s">
        <v>348</v>
      </c>
      <c r="CG64" s="192" t="s">
        <v>349</v>
      </c>
      <c r="CH64" s="192" t="s">
        <v>350</v>
      </c>
      <c r="CI64" s="192" t="s">
        <v>351</v>
      </c>
      <c r="CJ64" s="241"/>
    </row>
    <row r="65" spans="1:88" ht="15.65" customHeight="1">
      <c r="A65" s="5" t="s">
        <v>107</v>
      </c>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v>0.40943649913416502</v>
      </c>
      <c r="AQ65" s="22">
        <v>0.41018632737454291</v>
      </c>
      <c r="AR65" s="22">
        <v>0.40403451701394488</v>
      </c>
      <c r="AS65" s="22">
        <v>0.39864230329188127</v>
      </c>
      <c r="AT65" s="22">
        <v>0.39498672343115959</v>
      </c>
      <c r="AU65" s="22">
        <v>0.392989839393041</v>
      </c>
      <c r="AV65" s="22">
        <v>0.38845509760820462</v>
      </c>
      <c r="AW65" s="22">
        <v>0.38492419281376689</v>
      </c>
      <c r="AX65" s="22">
        <v>0.38269286638131922</v>
      </c>
      <c r="AY65" s="22">
        <v>0.38210615444495277</v>
      </c>
      <c r="AZ65" s="22">
        <v>0.37939650345978404</v>
      </c>
      <c r="BA65" s="22">
        <v>0.37751327470054746</v>
      </c>
      <c r="BB65" s="22">
        <v>0.37804966549184882</v>
      </c>
      <c r="BC65" s="22">
        <v>0.38219037111637177</v>
      </c>
      <c r="BD65" s="22">
        <v>0.38784966972100748</v>
      </c>
      <c r="BE65" s="22">
        <v>0.39167405100113672</v>
      </c>
      <c r="BF65" s="22">
        <v>0.39232748272909646</v>
      </c>
      <c r="BG65" s="22">
        <v>0.39406871569045232</v>
      </c>
      <c r="BH65" s="22">
        <v>0.38972986199884402</v>
      </c>
      <c r="BI65" s="22">
        <v>0.38778152028087803</v>
      </c>
      <c r="BJ65" s="22">
        <v>0.38689623037299525</v>
      </c>
      <c r="BK65" s="22">
        <v>0.39130277188912377</v>
      </c>
      <c r="BL65" s="22">
        <v>0.3917595946780833</v>
      </c>
      <c r="BM65" s="22">
        <v>0.39538364226186734</v>
      </c>
      <c r="BN65" s="22">
        <v>0.39526975903721706</v>
      </c>
      <c r="BO65" s="22">
        <v>0.39642878903332235</v>
      </c>
      <c r="BP65" s="22">
        <v>0.39577989709744027</v>
      </c>
      <c r="BQ65" s="22">
        <v>0.39465942438386853</v>
      </c>
      <c r="BR65" s="22">
        <v>0.39438383046815723</v>
      </c>
      <c r="BS65" s="22">
        <v>0.39969919142783061</v>
      </c>
      <c r="BT65" s="22">
        <v>0.40340008062346661</v>
      </c>
      <c r="BU65" s="22">
        <v>0.40972339931644075</v>
      </c>
      <c r="BV65" s="22">
        <v>0.43070000000000003</v>
      </c>
      <c r="BW65" s="86">
        <v>0.43070000000000003</v>
      </c>
      <c r="BX65" s="61">
        <v>0.44140000000000001</v>
      </c>
      <c r="BY65" s="86">
        <v>0.45600000000000002</v>
      </c>
      <c r="BZ65" s="86">
        <v>0.4657</v>
      </c>
      <c r="CA65" s="89">
        <v>0.48380000000000001</v>
      </c>
      <c r="CB65" s="89">
        <v>0.49880000000000002</v>
      </c>
      <c r="CC65" s="89">
        <v>0.50981412529057413</v>
      </c>
      <c r="CD65" s="89">
        <v>0.51910216859587122</v>
      </c>
      <c r="CE65" s="89">
        <v>0.52918172976701117</v>
      </c>
      <c r="CF65" s="89">
        <v>0.54127076561667464</v>
      </c>
      <c r="CG65" s="89">
        <v>0.55196114763121018</v>
      </c>
      <c r="CH65" s="89">
        <v>0.56389290451497798</v>
      </c>
      <c r="CI65" s="89">
        <v>0.57610748966267566</v>
      </c>
      <c r="CJ65" s="241"/>
    </row>
    <row r="66" spans="1:88" ht="15.65" customHeight="1">
      <c r="A66" s="5" t="s">
        <v>130</v>
      </c>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v>0.23976114161783799</v>
      </c>
      <c r="AQ66" s="22">
        <v>0.24234247986346902</v>
      </c>
      <c r="AR66" s="22">
        <v>0.24685341367154001</v>
      </c>
      <c r="AS66" s="22">
        <v>0.24800403901612006</v>
      </c>
      <c r="AT66" s="22">
        <v>0.24519444806815052</v>
      </c>
      <c r="AU66" s="22">
        <v>0.24306306766524896</v>
      </c>
      <c r="AV66" s="22">
        <v>0.24258389125359672</v>
      </c>
      <c r="AW66" s="22">
        <v>0.2406122754174124</v>
      </c>
      <c r="AX66" s="22">
        <v>0.24080019757964929</v>
      </c>
      <c r="AY66" s="22">
        <v>0.24236618025633846</v>
      </c>
      <c r="AZ66" s="22">
        <v>0.24425250320337746</v>
      </c>
      <c r="BA66" s="22">
        <v>0.24444040448389887</v>
      </c>
      <c r="BB66" s="22">
        <v>0.24334680676848422</v>
      </c>
      <c r="BC66" s="22">
        <v>0.24214068925341184</v>
      </c>
      <c r="BD66" s="22">
        <v>0.24266524617106236</v>
      </c>
      <c r="BE66" s="22">
        <v>0.24259655920996917</v>
      </c>
      <c r="BF66" s="22">
        <v>0.24354997315296179</v>
      </c>
      <c r="BG66" s="22">
        <v>0.24127139998646971</v>
      </c>
      <c r="BH66" s="22">
        <v>0.24283520442818751</v>
      </c>
      <c r="BI66" s="22">
        <v>0.23938786287214911</v>
      </c>
      <c r="BJ66" s="22">
        <v>0.23191670433869496</v>
      </c>
      <c r="BK66" s="22">
        <v>0.22939504206651581</v>
      </c>
      <c r="BL66" s="22">
        <v>0.22721154858199538</v>
      </c>
      <c r="BM66" s="22">
        <v>0.2219269594552106</v>
      </c>
      <c r="BN66" s="22">
        <v>0.21875880874599063</v>
      </c>
      <c r="BO66" s="22">
        <v>0.21688208820611263</v>
      </c>
      <c r="BP66" s="22">
        <v>0.21558604746205201</v>
      </c>
      <c r="BQ66" s="22">
        <v>0.21459670924097257</v>
      </c>
      <c r="BR66" s="22">
        <v>0.21421657423024146</v>
      </c>
      <c r="BS66" s="22">
        <v>0.21134387144291081</v>
      </c>
      <c r="BT66" s="22">
        <v>0.20871379719562824</v>
      </c>
      <c r="BU66" s="22">
        <v>0.20631327826229959</v>
      </c>
      <c r="BV66" s="22">
        <v>0.1991</v>
      </c>
      <c r="BW66" s="86">
        <v>0.19289999999999999</v>
      </c>
      <c r="BX66" s="61">
        <v>0.18479999999999999</v>
      </c>
      <c r="BY66" s="86">
        <v>0.17910000000000001</v>
      </c>
      <c r="BZ66" s="86">
        <v>0.1701</v>
      </c>
      <c r="CA66" s="89">
        <v>0.15939999999999999</v>
      </c>
      <c r="CB66" s="89">
        <v>0.1522</v>
      </c>
      <c r="CC66" s="89">
        <v>0.1474623343518503</v>
      </c>
      <c r="CD66" s="89">
        <v>0.14364427572093164</v>
      </c>
      <c r="CE66" s="89">
        <v>0.13986209755851844</v>
      </c>
      <c r="CF66" s="89">
        <v>0.13697334513856288</v>
      </c>
      <c r="CG66" s="89">
        <v>0.13282483770725476</v>
      </c>
      <c r="CH66" s="89">
        <v>0.12942741717960607</v>
      </c>
      <c r="CI66" s="89">
        <v>0.12657862073717127</v>
      </c>
      <c r="CJ66" s="241"/>
    </row>
    <row r="67" spans="1:88" ht="15.65" customHeight="1">
      <c r="A67" s="5" t="s">
        <v>487</v>
      </c>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v>0.16385141738547601</v>
      </c>
      <c r="AQ67" s="22">
        <v>0.156863634067963</v>
      </c>
      <c r="AR67" s="22">
        <v>0.15366354040510508</v>
      </c>
      <c r="AS67" s="22">
        <v>0.15266746819067037</v>
      </c>
      <c r="AT67" s="22">
        <v>0.15301771888737728</v>
      </c>
      <c r="AU67" s="22">
        <v>0.15451263886808317</v>
      </c>
      <c r="AV67" s="22">
        <v>0.15643489468343721</v>
      </c>
      <c r="AW67" s="22">
        <v>0.15407743169910115</v>
      </c>
      <c r="AX67" s="22">
        <v>0.15077694931306374</v>
      </c>
      <c r="AY67" s="22">
        <v>0.14939124734545603</v>
      </c>
      <c r="AZ67" s="22">
        <v>0.14709963918956426</v>
      </c>
      <c r="BA67" s="22">
        <v>0.14512163330269062</v>
      </c>
      <c r="BB67" s="22">
        <v>0.14322576493237266</v>
      </c>
      <c r="BC67" s="22">
        <v>0.1408609965775022</v>
      </c>
      <c r="BD67" s="22">
        <v>0.13747149029534472</v>
      </c>
      <c r="BE67" s="22">
        <v>0.13587795089365939</v>
      </c>
      <c r="BF67" s="22">
        <v>0.13608027713606716</v>
      </c>
      <c r="BG67" s="22">
        <v>0.13558735713872233</v>
      </c>
      <c r="BH67" s="22">
        <v>0.13641554197060532</v>
      </c>
      <c r="BI67" s="22">
        <v>0.1386485599292096</v>
      </c>
      <c r="BJ67" s="22">
        <v>0.13640327398847843</v>
      </c>
      <c r="BK67" s="22">
        <v>0.13519551109261174</v>
      </c>
      <c r="BL67" s="22">
        <v>0.13174511308179487</v>
      </c>
      <c r="BM67" s="22">
        <v>0.13316046651845989</v>
      </c>
      <c r="BN67" s="22">
        <v>0.13969298831237037</v>
      </c>
      <c r="BO67" s="22">
        <v>0.14134551518757582</v>
      </c>
      <c r="BP67" s="22">
        <v>0.14494499562343885</v>
      </c>
      <c r="BQ67" s="22">
        <v>0.14667587161008153</v>
      </c>
      <c r="BR67" s="22">
        <v>0.14866061020132884</v>
      </c>
      <c r="BS67" s="22">
        <v>0.14860913815401208</v>
      </c>
      <c r="BT67" s="22">
        <v>0.15157211720616259</v>
      </c>
      <c r="BU67" s="22">
        <v>0.15209862667507631</v>
      </c>
      <c r="BV67" s="22">
        <v>0.1333</v>
      </c>
      <c r="BW67" s="87">
        <v>0.15429999999999999</v>
      </c>
      <c r="BX67" s="61">
        <v>0.1525</v>
      </c>
      <c r="BY67" s="86">
        <v>0.14879999999999999</v>
      </c>
      <c r="BZ67" s="86">
        <v>0.14899999999999999</v>
      </c>
      <c r="CA67" s="89">
        <v>0.14660000000000001</v>
      </c>
      <c r="CB67" s="89">
        <v>0.14319999999999999</v>
      </c>
      <c r="CC67" s="89">
        <v>0.13604344188238263</v>
      </c>
      <c r="CD67" s="89">
        <v>0.13408320622011571</v>
      </c>
      <c r="CE67" s="89">
        <v>0.13191013674001573</v>
      </c>
      <c r="CF67" s="89">
        <v>0.13010115655596294</v>
      </c>
      <c r="CG67" s="89">
        <v>0.12667474426219355</v>
      </c>
      <c r="CH67" s="89">
        <v>0.12241749782550058</v>
      </c>
      <c r="CI67" s="89">
        <v>0.12034794698322891</v>
      </c>
      <c r="CJ67" s="241"/>
    </row>
    <row r="68" spans="1:88" ht="15.65" customHeight="1">
      <c r="A68" s="5" t="s">
        <v>428</v>
      </c>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v>4.4925040344953641E-2</v>
      </c>
      <c r="AQ68" s="22">
        <v>4.3415419693850467E-2</v>
      </c>
      <c r="AR68" s="22">
        <v>4.1563847244439484E-2</v>
      </c>
      <c r="AS68" s="22">
        <v>3.9964928707764164E-2</v>
      </c>
      <c r="AT68" s="22">
        <v>3.7902585117404623E-2</v>
      </c>
      <c r="AU68" s="22">
        <v>3.6320221015375673E-2</v>
      </c>
      <c r="AV68" s="22">
        <v>3.5428826504077027E-2</v>
      </c>
      <c r="AW68" s="22">
        <v>3.5256504367884217E-2</v>
      </c>
      <c r="AX68" s="22">
        <v>3.4412469289767836E-2</v>
      </c>
      <c r="AY68" s="22">
        <v>3.2661645509979721E-2</v>
      </c>
      <c r="AZ68" s="22">
        <v>0</v>
      </c>
      <c r="BA68" s="22">
        <v>2.7381550889615764E-2</v>
      </c>
      <c r="BB68" s="22">
        <v>2.6202980526578403E-2</v>
      </c>
      <c r="BC68" s="22">
        <v>2.4354146736103432E-2</v>
      </c>
      <c r="BD68" s="22">
        <v>2.1807914502077388E-2</v>
      </c>
      <c r="BE68" s="22"/>
      <c r="BF68" s="22"/>
      <c r="BG68" s="22"/>
      <c r="BH68" s="22"/>
      <c r="BI68" s="22"/>
      <c r="BJ68" s="22"/>
      <c r="BK68" s="22"/>
      <c r="BL68" s="22"/>
      <c r="BM68" s="22"/>
      <c r="BN68" s="22"/>
      <c r="BO68" s="22"/>
      <c r="BP68" s="22"/>
      <c r="BQ68" s="22"/>
      <c r="BR68" s="22"/>
      <c r="BS68" s="22"/>
      <c r="BT68" s="22"/>
      <c r="BU68" s="22"/>
      <c r="BV68" s="22"/>
      <c r="BW68" s="87">
        <v>2.06E-2</v>
      </c>
      <c r="BX68" s="61">
        <v>2.23E-2</v>
      </c>
      <c r="BY68" s="86">
        <v>2.2800000000000001E-2</v>
      </c>
      <c r="BZ68" s="86">
        <v>2.4500000000000001E-2</v>
      </c>
      <c r="CA68" s="89">
        <v>2.5999999999999999E-2</v>
      </c>
      <c r="CB68" s="89">
        <v>2.6599999999999999E-2</v>
      </c>
      <c r="CC68" s="89">
        <v>2.7654869308874085E-2</v>
      </c>
      <c r="CD68" s="89">
        <v>2.9008440824834815E-2</v>
      </c>
      <c r="CE68" s="89">
        <v>3.0420681878944981E-2</v>
      </c>
      <c r="CF68" s="89">
        <v>3.1757255957580402E-2</v>
      </c>
      <c r="CG68" s="89">
        <v>3.3237674091994691E-2</v>
      </c>
      <c r="CH68" s="89">
        <v>3.4787949686983212E-2</v>
      </c>
      <c r="CI68" s="89">
        <v>3.6047208742481594E-2</v>
      </c>
      <c r="CJ68" s="241"/>
    </row>
    <row r="69" spans="1:88">
      <c r="A69" s="5" t="s">
        <v>429</v>
      </c>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v>2.0869959576911255E-2</v>
      </c>
      <c r="BK69" s="22">
        <v>2.3314294270503598E-2</v>
      </c>
      <c r="BL69" s="22">
        <v>2.662448103592437E-2</v>
      </c>
      <c r="BM69" s="22">
        <v>2.9179227869780243E-2</v>
      </c>
      <c r="BN69" s="22">
        <v>3.0718229913091984E-2</v>
      </c>
      <c r="BO69" s="22">
        <v>3.2524979144868134E-2</v>
      </c>
      <c r="BP69" s="22">
        <v>3.4056355468261544E-2</v>
      </c>
      <c r="BQ69" s="22">
        <v>3.5285942723091761E-2</v>
      </c>
      <c r="BR69" s="22">
        <v>3.6146983044246316E-2</v>
      </c>
      <c r="BS69" s="22">
        <v>3.6958413334202939E-2</v>
      </c>
      <c r="BT69" s="22">
        <v>3.7909186308875124E-2</v>
      </c>
      <c r="BU69" s="22">
        <v>3.9280549535493356E-2</v>
      </c>
      <c r="BV69" s="22">
        <v>3.9600000000000003E-2</v>
      </c>
      <c r="BW69" s="87">
        <v>3.9300000000000002E-2</v>
      </c>
      <c r="BX69" s="61">
        <v>4.0300000000000002E-2</v>
      </c>
      <c r="BY69" s="86">
        <v>4.1200000000000001E-2</v>
      </c>
      <c r="BZ69" s="86">
        <v>4.1599999999999998E-2</v>
      </c>
      <c r="CA69" s="89">
        <v>4.1599999999999998E-2</v>
      </c>
      <c r="CB69" s="89">
        <v>4.0399999999999998E-2</v>
      </c>
      <c r="CC69" s="89">
        <v>3.8609028624222892E-2</v>
      </c>
      <c r="CD69" s="89">
        <v>3.5549224197284783E-2</v>
      </c>
      <c r="CE69" s="89">
        <v>3.2075201196523573E-2</v>
      </c>
      <c r="CF69" s="89">
        <v>2.4430486807259819E-2</v>
      </c>
      <c r="CG69" s="22"/>
      <c r="CH69" s="22"/>
      <c r="CI69" s="22"/>
      <c r="CJ69" s="241"/>
    </row>
    <row r="70" spans="1:88">
      <c r="A70" s="5" t="s">
        <v>14</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v>7.5003549239365003E-2</v>
      </c>
      <c r="AQ70" s="22">
        <v>8.1063890940243799E-2</v>
      </c>
      <c r="AR70" s="22">
        <v>8.7593880849340097E-2</v>
      </c>
      <c r="AS70" s="22">
        <v>9.3971532970061972E-2</v>
      </c>
      <c r="AT70" s="22">
        <v>0.102152619436334</v>
      </c>
      <c r="AU70" s="22">
        <v>0.1052032083678785</v>
      </c>
      <c r="AV70" s="22">
        <v>0.10930162550605475</v>
      </c>
      <c r="AW70" s="22">
        <v>0.11325702197223647</v>
      </c>
      <c r="AX70" s="22">
        <v>0.1171475866911328</v>
      </c>
      <c r="AY70" s="22">
        <v>0.11885938257526614</v>
      </c>
      <c r="AZ70" s="22">
        <v>0.12316108402702908</v>
      </c>
      <c r="BA70" s="22">
        <v>0.12855672790637049</v>
      </c>
      <c r="BB70" s="22">
        <v>0.13051842601797006</v>
      </c>
      <c r="BC70" s="22">
        <v>0.13248130403898709</v>
      </c>
      <c r="BD70" s="22">
        <v>0.13317834515014995</v>
      </c>
      <c r="BE70" s="22">
        <v>0.13344473522771635</v>
      </c>
      <c r="BF70" s="22">
        <v>0.1334909373106109</v>
      </c>
      <c r="BG70" s="22">
        <v>0.13391071828352355</v>
      </c>
      <c r="BH70" s="22">
        <v>0.13566879160039433</v>
      </c>
      <c r="BI70" s="22">
        <v>0.13938001313047699</v>
      </c>
      <c r="BJ70" s="22">
        <v>0.13674743700106501</v>
      </c>
      <c r="BK70" s="22">
        <v>0.1340215131314067</v>
      </c>
      <c r="BL70" s="22">
        <v>0.1355357716513049</v>
      </c>
      <c r="BM70" s="22">
        <v>0.13397128832631139</v>
      </c>
      <c r="BN70" s="22">
        <v>0.13102592404672678</v>
      </c>
      <c r="BO70" s="22">
        <v>0.12924314488618627</v>
      </c>
      <c r="BP70" s="22">
        <v>0.12639264615731832</v>
      </c>
      <c r="BQ70" s="22">
        <v>0.12513259760041989</v>
      </c>
      <c r="BR70" s="22">
        <v>0.12365766930323037</v>
      </c>
      <c r="BS70" s="22">
        <v>0.12141467519514379</v>
      </c>
      <c r="BT70" s="22">
        <v>0.11868372092647511</v>
      </c>
      <c r="BU70" s="22">
        <v>0.1141383905002037</v>
      </c>
      <c r="BV70" s="22">
        <v>0.1031</v>
      </c>
      <c r="BW70" s="87">
        <v>9.2200000000000004E-2</v>
      </c>
      <c r="BX70" s="61">
        <v>8.5699999999999998E-2</v>
      </c>
      <c r="BY70" s="86">
        <v>8.0100000000000005E-2</v>
      </c>
      <c r="BZ70" s="86">
        <v>7.4800000000000005E-2</v>
      </c>
      <c r="CA70" s="89">
        <v>6.9900000000000004E-2</v>
      </c>
      <c r="CB70" s="89">
        <v>6.5299999999999997E-2</v>
      </c>
      <c r="CC70" s="89">
        <v>6.3086829963322252E-2</v>
      </c>
      <c r="CD70" s="89">
        <v>6.1282518477380185E-2</v>
      </c>
      <c r="CE70" s="89">
        <v>5.988042513784432E-2</v>
      </c>
      <c r="CF70" s="89">
        <v>5.8909283941520535E-2</v>
      </c>
      <c r="CG70" s="89">
        <v>5.7488440481339456E-2</v>
      </c>
      <c r="CH70" s="89">
        <v>5.5981363454064771E-2</v>
      </c>
      <c r="CI70" s="89">
        <v>5.4990143421698043E-2</v>
      </c>
      <c r="CJ70" s="241"/>
    </row>
    <row r="71" spans="1:88">
      <c r="A71" s="26" t="s">
        <v>122</v>
      </c>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v>0</v>
      </c>
      <c r="AQ71" s="22">
        <v>0</v>
      </c>
      <c r="AR71" s="22">
        <v>2.0627263921784215E-2</v>
      </c>
      <c r="AS71" s="22">
        <v>2.1674391031038201E-2</v>
      </c>
      <c r="AT71" s="22">
        <v>2.2781722440679931E-2</v>
      </c>
      <c r="AU71" s="22">
        <v>2.4163617943364701E-2</v>
      </c>
      <c r="AV71" s="22">
        <v>2.6286259076608955E-2</v>
      </c>
      <c r="AW71" s="22">
        <v>2.8169148732040052E-2</v>
      </c>
      <c r="AX71" s="22">
        <v>3.0166956164396609E-2</v>
      </c>
      <c r="AY71" s="22">
        <v>3.1159395549243071E-2</v>
      </c>
      <c r="AZ71" s="22">
        <v>3.1977856290928731E-2</v>
      </c>
      <c r="BA71" s="22">
        <v>3.3206646268677198E-2</v>
      </c>
      <c r="BB71" s="22">
        <v>3.3406999066170451E-2</v>
      </c>
      <c r="BC71" s="22">
        <v>3.3723488007518232E-2</v>
      </c>
      <c r="BD71" s="22">
        <v>3.3952873131298113E-2</v>
      </c>
      <c r="BE71" s="22">
        <v>3.5168022010480589E-2</v>
      </c>
      <c r="BF71" s="22">
        <v>3.654721519853333E-2</v>
      </c>
      <c r="BG71" s="22">
        <v>3.744958401362513E-2</v>
      </c>
      <c r="BH71" s="22">
        <v>3.8236150311989771E-2</v>
      </c>
      <c r="BI71" s="22">
        <v>3.9028201980989351E-2</v>
      </c>
      <c r="BJ71" s="22">
        <v>3.8643164593364442E-2</v>
      </c>
      <c r="BK71" s="22">
        <v>3.8209079643910626E-2</v>
      </c>
      <c r="BL71" s="22">
        <v>3.8648935175944879E-2</v>
      </c>
      <c r="BM71" s="22">
        <v>3.8235130926267742E-2</v>
      </c>
      <c r="BN71" s="22">
        <v>3.7136931307358845E-2</v>
      </c>
      <c r="BO71" s="22">
        <v>3.6328925108826557E-2</v>
      </c>
      <c r="BP71" s="22">
        <v>3.5453957661726897E-2</v>
      </c>
      <c r="BQ71" s="22">
        <v>3.4944358661162973E-2</v>
      </c>
      <c r="BR71" s="22">
        <v>3.4293835920042107E-2</v>
      </c>
      <c r="BS71" s="22">
        <v>3.3439700686721634E-2</v>
      </c>
      <c r="BT71" s="22">
        <v>3.114909444013142E-2</v>
      </c>
      <c r="BU71" s="22">
        <v>3.0423651917500381E-2</v>
      </c>
      <c r="BV71" s="22">
        <v>3.3099999999999997E-2</v>
      </c>
      <c r="BW71" s="87">
        <v>3.1600000000000003E-2</v>
      </c>
      <c r="BX71" s="61">
        <v>3.2199999999999999E-2</v>
      </c>
      <c r="BY71" s="86">
        <v>3.2099999999999997E-2</v>
      </c>
      <c r="BZ71" s="86">
        <v>3.1800000000000002E-2</v>
      </c>
      <c r="CA71" s="89">
        <v>3.1600000000000003E-2</v>
      </c>
      <c r="CB71" s="89">
        <v>3.09E-2</v>
      </c>
      <c r="CC71" s="89">
        <v>3.1151035492255376E-2</v>
      </c>
      <c r="CD71" s="89">
        <v>3.102545180665604E-2</v>
      </c>
      <c r="CE71" s="89">
        <v>3.0718069133334108E-2</v>
      </c>
      <c r="CF71" s="89">
        <v>3.0584655974614794E-2</v>
      </c>
      <c r="CG71" s="89">
        <v>2.9833496982888216E-2</v>
      </c>
      <c r="CH71" s="89">
        <v>2.8259905463574989E-2</v>
      </c>
      <c r="CI71" s="89">
        <v>2.7559342565713092E-2</v>
      </c>
      <c r="CJ71" s="241"/>
    </row>
    <row r="72" spans="1:88">
      <c r="A72" s="5" t="s">
        <v>431</v>
      </c>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v>6.7003143237102131E-2</v>
      </c>
      <c r="AQ72" s="63">
        <v>6.6126346140928799E-2</v>
      </c>
      <c r="AR72" s="63">
        <v>4.5663534893846267E-2</v>
      </c>
      <c r="AS72" s="63">
        <v>4.5075336792444992E-2</v>
      </c>
      <c r="AT72" s="63">
        <v>4.3964182408894402E-2</v>
      </c>
      <c r="AU72" s="63">
        <v>4.3745387746818104E-2</v>
      </c>
      <c r="AV72" s="63">
        <v>4.1509405368020717E-2</v>
      </c>
      <c r="AW72" s="63">
        <v>4.370342499755879E-2</v>
      </c>
      <c r="AX72" s="63">
        <v>4.4002974580670533E-2</v>
      </c>
      <c r="AY72" s="63">
        <v>4.3455994318763784E-2</v>
      </c>
      <c r="AZ72" s="63">
        <v>7.4112413829316409E-2</v>
      </c>
      <c r="BA72" s="63">
        <v>4.3779762448199644E-2</v>
      </c>
      <c r="BB72" s="63">
        <v>4.5249357196575413E-2</v>
      </c>
      <c r="BC72" s="63">
        <v>4.4249004270105474E-2</v>
      </c>
      <c r="BD72" s="63">
        <v>4.3074461029060061E-2</v>
      </c>
      <c r="BE72" s="63">
        <v>6.1238681657037795E-2</v>
      </c>
      <c r="BF72" s="63">
        <v>5.8004114472730371E-2</v>
      </c>
      <c r="BG72" s="63">
        <v>5.7712224887206932E-2</v>
      </c>
      <c r="BH72" s="63">
        <v>5.7114449689978995E-2</v>
      </c>
      <c r="BI72" s="63">
        <v>5.5773841806296888E-2</v>
      </c>
      <c r="BJ72" s="63">
        <v>4.852323012849067E-2</v>
      </c>
      <c r="BK72" s="63">
        <v>4.8561787905927717E-2</v>
      </c>
      <c r="BL72" s="63">
        <v>4.8474555794952287E-2</v>
      </c>
      <c r="BM72" s="63">
        <v>4.8143284642102872E-2</v>
      </c>
      <c r="BN72" s="63">
        <v>4.7397358637244341E-2</v>
      </c>
      <c r="BO72" s="63">
        <v>4.7246558433108224E-2</v>
      </c>
      <c r="BP72" s="63">
        <v>4.7786100529762156E-2</v>
      </c>
      <c r="BQ72" s="63">
        <v>4.8705095780402684E-2</v>
      </c>
      <c r="BR72" s="63">
        <v>4.8640496832753649E-2</v>
      </c>
      <c r="BS72" s="63">
        <v>4.8535009759178162E-2</v>
      </c>
      <c r="BT72" s="63">
        <v>4.857200329926098E-2</v>
      </c>
      <c r="BU72" s="63">
        <v>4.8022103792985896E-2</v>
      </c>
      <c r="BV72" s="63">
        <v>5.6913909838980176E-2</v>
      </c>
      <c r="BW72" s="63">
        <v>3.8400000000000101E-2</v>
      </c>
      <c r="BX72" s="61">
        <v>4.0800000000000058E-2</v>
      </c>
      <c r="BY72" s="86">
        <v>3.9899999999999824E-2</v>
      </c>
      <c r="BZ72" s="86">
        <v>4.2499999999999982E-2</v>
      </c>
      <c r="CA72" s="86">
        <v>4.1100000000000025E-2</v>
      </c>
      <c r="CB72" s="86">
        <v>4.2599999999999971E-2</v>
      </c>
      <c r="CC72" s="86">
        <v>4.6178335086518363E-2</v>
      </c>
      <c r="CD72" s="89">
        <v>4.6304714156925608E-2</v>
      </c>
      <c r="CE72" s="89">
        <v>4.5951658587807698E-2</v>
      </c>
      <c r="CF72" s="89">
        <v>4.5973050007824146E-2</v>
      </c>
      <c r="CG72" s="89">
        <v>6.7979658843119184E-2</v>
      </c>
      <c r="CH72" s="89">
        <v>6.5232961875292372E-2</v>
      </c>
      <c r="CI72" s="89">
        <v>5.836924788703135E-2</v>
      </c>
      <c r="CJ72" s="241"/>
    </row>
    <row r="73" spans="1:88">
      <c r="A73" s="375" t="s">
        <v>369</v>
      </c>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68"/>
      <c r="BR73" s="68"/>
      <c r="BS73" s="68"/>
      <c r="BT73" s="68"/>
      <c r="BU73" s="68"/>
      <c r="BV73" s="68"/>
      <c r="BW73" s="1"/>
    </row>
    <row r="74" spans="1:88">
      <c r="A74" s="227" t="s">
        <v>370</v>
      </c>
    </row>
    <row r="75" spans="1:88">
      <c r="A75" s="227" t="s">
        <v>490</v>
      </c>
    </row>
    <row r="76" spans="1:88">
      <c r="A76" s="227" t="s">
        <v>491</v>
      </c>
    </row>
    <row r="77" spans="1:88">
      <c r="A77" s="376" t="s">
        <v>492</v>
      </c>
    </row>
    <row r="78" spans="1:88">
      <c r="A78" s="227" t="s">
        <v>493</v>
      </c>
    </row>
  </sheetData>
  <conditionalFormatting sqref="A5:A9">
    <cfRule type="cellIs" dxfId="803" priority="25" operator="equal">
      <formula>0</formula>
    </cfRule>
  </conditionalFormatting>
  <conditionalFormatting sqref="A13:A27">
    <cfRule type="cellIs" dxfId="802" priority="20" operator="equal">
      <formula>0</formula>
    </cfRule>
  </conditionalFormatting>
  <conditionalFormatting sqref="A31:A32">
    <cfRule type="cellIs" dxfId="801" priority="19" operator="equal">
      <formula>0</formula>
    </cfRule>
  </conditionalFormatting>
  <conditionalFormatting sqref="A35:A36">
    <cfRule type="cellIs" dxfId="800" priority="18" operator="equal">
      <formula>0</formula>
    </cfRule>
  </conditionalFormatting>
  <conditionalFormatting sqref="A38:A44">
    <cfRule type="cellIs" dxfId="799" priority="17" operator="equal">
      <formula>0</formula>
    </cfRule>
  </conditionalFormatting>
  <conditionalFormatting sqref="A49">
    <cfRule type="cellIs" dxfId="798" priority="16" operator="equal">
      <formula>0</formula>
    </cfRule>
  </conditionalFormatting>
  <conditionalFormatting sqref="A53:A61">
    <cfRule type="cellIs" dxfId="797" priority="118" operator="equal">
      <formula>0</formula>
    </cfRule>
  </conditionalFormatting>
  <conditionalFormatting sqref="A37:BX37">
    <cfRule type="cellIs" dxfId="796" priority="252" operator="equal">
      <formula>0</formula>
    </cfRule>
  </conditionalFormatting>
  <conditionalFormatting sqref="A65:BY72">
    <cfRule type="cellIs" dxfId="795" priority="362" operator="equal">
      <formula>0</formula>
    </cfRule>
  </conditionalFormatting>
  <conditionalFormatting sqref="A4:CI4">
    <cfRule type="cellIs" dxfId="794" priority="141" operator="equal">
      <formula>0</formula>
    </cfRule>
  </conditionalFormatting>
  <conditionalFormatting sqref="A12:CI12">
    <cfRule type="cellIs" dxfId="793" priority="7" operator="equal">
      <formula>0</formula>
    </cfRule>
  </conditionalFormatting>
  <conditionalFormatting sqref="A30:CI30">
    <cfRule type="cellIs" dxfId="792" priority="6" operator="equal">
      <formula>0</formula>
    </cfRule>
  </conditionalFormatting>
  <conditionalFormatting sqref="A34:CI34">
    <cfRule type="cellIs" dxfId="791" priority="5" operator="equal">
      <formula>0</formula>
    </cfRule>
  </conditionalFormatting>
  <conditionalFormatting sqref="A45:CI46">
    <cfRule type="cellIs" dxfId="790" priority="78" operator="equal">
      <formula>0</formula>
    </cfRule>
  </conditionalFormatting>
  <conditionalFormatting sqref="A48:CI48">
    <cfRule type="cellIs" dxfId="789" priority="4" operator="equal">
      <formula>0</formula>
    </cfRule>
  </conditionalFormatting>
  <conditionalFormatting sqref="A64:CI64">
    <cfRule type="cellIs" dxfId="788" priority="2" operator="equal">
      <formula>0</formula>
    </cfRule>
  </conditionalFormatting>
  <conditionalFormatting sqref="B13:L13">
    <cfRule type="cellIs" dxfId="787" priority="287" operator="equal">
      <formula>0</formula>
    </cfRule>
  </conditionalFormatting>
  <conditionalFormatting sqref="B5:BX5 B7:BX9">
    <cfRule type="cellIs" dxfId="786" priority="354" operator="equal">
      <formula>0</formula>
    </cfRule>
  </conditionalFormatting>
  <conditionalFormatting sqref="B6:BX6">
    <cfRule type="cellIs" dxfId="785" priority="181" operator="equal">
      <formula>0</formula>
    </cfRule>
  </conditionalFormatting>
  <conditionalFormatting sqref="B14:BX14 B16:BX17 B19:BX20 B22:BX23 B38:BX40 M13:BX13">
    <cfRule type="cellIs" dxfId="784" priority="404" operator="equal">
      <formula>0</formula>
    </cfRule>
  </conditionalFormatting>
  <conditionalFormatting sqref="B15:BX15">
    <cfRule type="cellIs" dxfId="783" priority="280" operator="equal">
      <formula>0</formula>
    </cfRule>
  </conditionalFormatting>
  <conditionalFormatting sqref="B18:BX18">
    <cfRule type="cellIs" dxfId="782" priority="275" operator="equal">
      <formula>0</formula>
    </cfRule>
  </conditionalFormatting>
  <conditionalFormatting sqref="B21:BX21">
    <cfRule type="cellIs" dxfId="781" priority="270" operator="equal">
      <formula>0</formula>
    </cfRule>
  </conditionalFormatting>
  <conditionalFormatting sqref="B24:BX24">
    <cfRule type="cellIs" dxfId="780" priority="265" operator="equal">
      <formula>0</formula>
    </cfRule>
  </conditionalFormatting>
  <conditionalFormatting sqref="B25:BX27">
    <cfRule type="cellIs" dxfId="779" priority="258" operator="equal">
      <formula>0</formula>
    </cfRule>
  </conditionalFormatting>
  <conditionalFormatting sqref="B35:BX36">
    <cfRule type="cellIs" dxfId="778" priority="392" operator="equal">
      <formula>0</formula>
    </cfRule>
  </conditionalFormatting>
  <conditionalFormatting sqref="B41:BX44">
    <cfRule type="cellIs" dxfId="777" priority="225" operator="equal">
      <formula>0</formula>
    </cfRule>
  </conditionalFormatting>
  <conditionalFormatting sqref="B31:BY32">
    <cfRule type="cellIs" dxfId="776" priority="340" operator="equal">
      <formula>0</formula>
    </cfRule>
  </conditionalFormatting>
  <conditionalFormatting sqref="BV9 BW31:CI33 BW65:CI68 BW69:CF69 BW70:CI79 BW81:CI1048576">
    <cfRule type="cellIs" dxfId="775" priority="146" operator="equal">
      <formula>"Enter"</formula>
    </cfRule>
  </conditionalFormatting>
  <conditionalFormatting sqref="BV52:CA61">
    <cfRule type="cellIs" dxfId="774" priority="51" operator="equal">
      <formula>0</formula>
    </cfRule>
  </conditionalFormatting>
  <conditionalFormatting sqref="BW5 BW7:BW9 BW13:BW29">
    <cfRule type="cellIs" dxfId="773" priority="382" operator="equal">
      <formula>"Enter"</formula>
    </cfRule>
  </conditionalFormatting>
  <conditionalFormatting sqref="BW37:BX40">
    <cfRule type="cellIs" dxfId="772" priority="255" operator="equal">
      <formula>"Enter"</formula>
    </cfRule>
  </conditionalFormatting>
  <conditionalFormatting sqref="BW41:BX44">
    <cfRule type="cellIs" dxfId="771" priority="224" operator="equal">
      <formula>"Enter"</formula>
    </cfRule>
  </conditionalFormatting>
  <conditionalFormatting sqref="BW35:BY36">
    <cfRule type="cellIs" dxfId="770" priority="381" operator="equal">
      <formula>"Enter"</formula>
    </cfRule>
  </conditionalFormatting>
  <conditionalFormatting sqref="BW45:BY47">
    <cfRule type="cellIs" dxfId="769" priority="237" operator="equal">
      <formula>"Enter"</formula>
    </cfRule>
  </conditionalFormatting>
  <conditionalFormatting sqref="BW49:BY50">
    <cfRule type="cellIs" dxfId="768" priority="326" operator="equal">
      <formula>"Enter"</formula>
    </cfRule>
  </conditionalFormatting>
  <conditionalFormatting sqref="BW2:CI2">
    <cfRule type="cellIs" dxfId="767" priority="145" operator="equal">
      <formula>"Enter"</formula>
    </cfRule>
  </conditionalFormatting>
  <conditionalFormatting sqref="BW62:CI62">
    <cfRule type="cellIs" dxfId="766" priority="84" operator="equal">
      <formula>"Enter"</formula>
    </cfRule>
  </conditionalFormatting>
  <conditionalFormatting sqref="BX14 BX17 BX20 BX23">
    <cfRule type="cellIs" dxfId="765" priority="399" operator="equal">
      <formula>"Enter"</formula>
    </cfRule>
  </conditionalFormatting>
  <conditionalFormatting sqref="BX14">
    <cfRule type="cellIs" dxfId="764" priority="398" operator="equal">
      <formula>0</formula>
    </cfRule>
  </conditionalFormatting>
  <conditionalFormatting sqref="BX15:BX16">
    <cfRule type="cellIs" dxfId="763" priority="278" operator="equal">
      <formula>"Enter"</formula>
    </cfRule>
  </conditionalFormatting>
  <conditionalFormatting sqref="BX17">
    <cfRule type="cellIs" dxfId="762" priority="397" operator="equal">
      <formula>0</formula>
    </cfRule>
  </conditionalFormatting>
  <conditionalFormatting sqref="BX18:BX19">
    <cfRule type="cellIs" dxfId="761" priority="273" operator="equal">
      <formula>"Enter"</formula>
    </cfRule>
  </conditionalFormatting>
  <conditionalFormatting sqref="BX20">
    <cfRule type="cellIs" dxfId="760" priority="396" operator="equal">
      <formula>0</formula>
    </cfRule>
  </conditionalFormatting>
  <conditionalFormatting sqref="BX21:BX22">
    <cfRule type="cellIs" dxfId="759" priority="268" operator="equal">
      <formula>"Enter"</formula>
    </cfRule>
  </conditionalFormatting>
  <conditionalFormatting sqref="BX23">
    <cfRule type="cellIs" dxfId="758" priority="395" operator="equal">
      <formula>0</formula>
    </cfRule>
  </conditionalFormatting>
  <conditionalFormatting sqref="BX24:BX27">
    <cfRule type="cellIs" dxfId="757" priority="263" operator="equal">
      <formula>"Enter"</formula>
    </cfRule>
  </conditionalFormatting>
  <conditionalFormatting sqref="BX35">
    <cfRule type="cellIs" dxfId="756" priority="332" operator="equal">
      <formula>"Enter"</formula>
    </cfRule>
  </conditionalFormatting>
  <conditionalFormatting sqref="BX39:BX40">
    <cfRule type="cellIs" dxfId="755" priority="389" operator="equal">
      <formula>"Enter"</formula>
    </cfRule>
  </conditionalFormatting>
  <conditionalFormatting sqref="BX39:BX44">
    <cfRule type="cellIs" dxfId="754" priority="394" operator="equal">
      <formula>0</formula>
    </cfRule>
  </conditionalFormatting>
  <conditionalFormatting sqref="BX5:BY5 AM6:CC6 BX7:CC8 BX9:CI9 BX13">
    <cfRule type="cellIs" dxfId="753" priority="352" operator="equal">
      <formula>"Enter"</formula>
    </cfRule>
  </conditionalFormatting>
  <conditionalFormatting sqref="BX28:BY29">
    <cfRule type="cellIs" dxfId="752" priority="316" operator="equal">
      <formula>"Enter"</formula>
    </cfRule>
  </conditionalFormatting>
  <conditionalFormatting sqref="BX65:BZ71">
    <cfRule type="cellIs" dxfId="751" priority="176" operator="equal">
      <formula>0</formula>
    </cfRule>
    <cfRule type="cellIs" dxfId="750" priority="175" operator="equal">
      <formula>"Enter"</formula>
    </cfRule>
  </conditionalFormatting>
  <conditionalFormatting sqref="BY5:BY9">
    <cfRule type="cellIs" dxfId="749" priority="349" operator="equal">
      <formula>0</formula>
    </cfRule>
  </conditionalFormatting>
  <conditionalFormatting sqref="BY13:BY27">
    <cfRule type="cellIs" dxfId="748" priority="262" operator="equal">
      <formula>0</formula>
    </cfRule>
    <cfRule type="cellIs" dxfId="747" priority="264" operator="equal">
      <formula>"Enter"</formula>
    </cfRule>
  </conditionalFormatting>
  <conditionalFormatting sqref="BY35:BY37">
    <cfRule type="cellIs" dxfId="746" priority="254" operator="equal">
      <formula>0</formula>
    </cfRule>
  </conditionalFormatting>
  <conditionalFormatting sqref="BY37:BY38">
    <cfRule type="cellIs" dxfId="745" priority="256" operator="equal">
      <formula>"Enter"</formula>
    </cfRule>
  </conditionalFormatting>
  <conditionalFormatting sqref="BY38:BY44">
    <cfRule type="cellIs" dxfId="744" priority="364" operator="equal">
      <formula>0</formula>
    </cfRule>
  </conditionalFormatting>
  <conditionalFormatting sqref="BY39:BY44 B49:BY49">
    <cfRule type="cellIs" dxfId="743" priority="372" operator="equal">
      <formula>0</formula>
    </cfRule>
  </conditionalFormatting>
  <conditionalFormatting sqref="BY39:BY44">
    <cfRule type="cellIs" dxfId="742" priority="369" operator="equal">
      <formula>"Enter"</formula>
    </cfRule>
  </conditionalFormatting>
  <conditionalFormatting sqref="BY49">
    <cfRule type="cellIs" dxfId="741" priority="325" operator="equal">
      <formula>0</formula>
    </cfRule>
  </conditionalFormatting>
  <conditionalFormatting sqref="BZ13:CB29">
    <cfRule type="cellIs" dxfId="740" priority="130" operator="equal">
      <formula>"Enter"</formula>
    </cfRule>
  </conditionalFormatting>
  <conditionalFormatting sqref="BZ35:CB37">
    <cfRule type="cellIs" dxfId="739" priority="139" operator="equal">
      <formula>"Enter"</formula>
    </cfRule>
  </conditionalFormatting>
  <conditionalFormatting sqref="BZ37:CB38">
    <cfRule type="cellIs" dxfId="738" priority="122" operator="equal">
      <formula>0</formula>
    </cfRule>
  </conditionalFormatting>
  <conditionalFormatting sqref="BZ38:CB47">
    <cfRule type="cellIs" dxfId="737" priority="121" operator="equal">
      <formula>"Enter"</formula>
    </cfRule>
  </conditionalFormatting>
  <conditionalFormatting sqref="BZ5:CC5 CD5:CI8">
    <cfRule type="cellIs" dxfId="736" priority="69" operator="equal">
      <formula>"Enter"</formula>
    </cfRule>
  </conditionalFormatting>
  <conditionalFormatting sqref="BZ6:CC6">
    <cfRule type="cellIs" dxfId="735" priority="62" operator="equal">
      <formula>0</formula>
    </cfRule>
  </conditionalFormatting>
  <conditionalFormatting sqref="BZ9:CI9">
    <cfRule type="cellIs" dxfId="734" priority="68" operator="equal">
      <formula>0</formula>
    </cfRule>
  </conditionalFormatting>
  <conditionalFormatting sqref="BZ15:CI15">
    <cfRule type="cellIs" dxfId="733" priority="76" operator="equal">
      <formula>0</formula>
    </cfRule>
  </conditionalFormatting>
  <conditionalFormatting sqref="BZ18:CI18">
    <cfRule type="cellIs" dxfId="732" priority="74" operator="equal">
      <formula>0</formula>
    </cfRule>
  </conditionalFormatting>
  <conditionalFormatting sqref="BZ21:CI21">
    <cfRule type="cellIs" dxfId="731" priority="72" operator="equal">
      <formula>0</formula>
    </cfRule>
  </conditionalFormatting>
  <conditionalFormatting sqref="BZ24:CI27">
    <cfRule type="cellIs" dxfId="730" priority="70" operator="equal">
      <formula>0</formula>
    </cfRule>
  </conditionalFormatting>
  <conditionalFormatting sqref="BZ49:CI50">
    <cfRule type="cellIs" dxfId="729" priority="82" operator="equal">
      <formula>"Enter"</formula>
    </cfRule>
  </conditionalFormatting>
  <conditionalFormatting sqref="CB53:CI56 CB57:CF57 CB58:CI61">
    <cfRule type="cellIs" dxfId="728" priority="61" operator="equal">
      <formula>"Enter"</formula>
    </cfRule>
  </conditionalFormatting>
  <conditionalFormatting sqref="CC13:CI17">
    <cfRule type="cellIs" dxfId="727" priority="77" operator="equal">
      <formula>"Enter"</formula>
    </cfRule>
  </conditionalFormatting>
  <conditionalFormatting sqref="CC18:CI18">
    <cfRule type="cellIs" dxfId="726" priority="75" operator="equal">
      <formula>"Enter"</formula>
    </cfRule>
  </conditionalFormatting>
  <conditionalFormatting sqref="CC19:CI19">
    <cfRule type="cellIs" dxfId="725" priority="1" operator="equal">
      <formula>"Enter"</formula>
    </cfRule>
  </conditionalFormatting>
  <conditionalFormatting sqref="CC20:CI23">
    <cfRule type="cellIs" dxfId="724" priority="73" operator="equal">
      <formula>"Enter"</formula>
    </cfRule>
  </conditionalFormatting>
  <conditionalFormatting sqref="CC24:CI29">
    <cfRule type="cellIs" dxfId="723" priority="71" operator="equal">
      <formula>"Enter"</formula>
    </cfRule>
  </conditionalFormatting>
  <conditionalFormatting sqref="CC35:CI37">
    <cfRule type="cellIs" dxfId="722" priority="80" operator="equal">
      <formula>"Enter"</formula>
    </cfRule>
  </conditionalFormatting>
  <conditionalFormatting sqref="CC37:CI38">
    <cfRule type="cellIs" dxfId="721" priority="64" operator="equal">
      <formula>0</formula>
    </cfRule>
  </conditionalFormatting>
  <conditionalFormatting sqref="CC38:CI38">
    <cfRule type="cellIs" dxfId="720" priority="63" operator="equal">
      <formula>"Enter"</formula>
    </cfRule>
  </conditionalFormatting>
  <conditionalFormatting sqref="CC39:CI47">
    <cfRule type="cellIs" dxfId="719" priority="79" operator="equal">
      <formula>"Enter"</formula>
    </cfRule>
  </conditionalFormatting>
  <conditionalFormatting sqref="CC52:CI52">
    <cfRule type="cellIs" dxfId="718" priority="3" operator="equal">
      <formula>0</formula>
    </cfRule>
  </conditionalFormatting>
  <conditionalFormatting sqref="CG57:CI57">
    <cfRule type="cellIs" dxfId="717" priority="9" operator="equal">
      <formula>0</formula>
    </cfRule>
  </conditionalFormatting>
  <conditionalFormatting sqref="CG69:CI69">
    <cfRule type="cellIs" dxfId="716" priority="8" operator="equal">
      <formula>0</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AB6D7-B4CA-4394-9181-532FCE6FE298}">
  <dimension ref="A1:CL236"/>
  <sheetViews>
    <sheetView showGridLines="0" zoomScale="85" zoomScaleNormal="85" workbookViewId="0">
      <pane xSplit="1" topLeftCell="BZ1" activePane="topRight" state="frozen"/>
      <selection activeCell="BM59" sqref="BM59"/>
      <selection pane="topRight" activeCell="AV154" sqref="AV154"/>
    </sheetView>
  </sheetViews>
  <sheetFormatPr defaultColWidth="9.1796875" defaultRowHeight="15" customHeight="1" outlineLevelRow="1" outlineLevelCol="1"/>
  <cols>
    <col min="1" max="1" width="80.453125" style="1" customWidth="1"/>
    <col min="2" max="58" width="14.54296875" style="1" customWidth="1" outlineLevel="1"/>
    <col min="59" max="76" width="13.54296875" style="1" customWidth="1" outlineLevel="1"/>
    <col min="77" max="79" width="13.54296875" style="1" customWidth="1"/>
    <col min="80" max="81" width="15.81640625" style="1" bestFit="1" customWidth="1"/>
    <col min="82" max="87" width="16.81640625" style="1" customWidth="1"/>
    <col min="88" max="88" width="17.1796875" style="1" customWidth="1"/>
    <col min="89" max="89" width="19.81640625" style="1" customWidth="1"/>
    <col min="90" max="90" width="14.453125" style="1" customWidth="1"/>
    <col min="91" max="16384" width="9.1796875" style="1"/>
  </cols>
  <sheetData>
    <row r="1" spans="1:89" s="15" customFormat="1" ht="15" customHeight="1">
      <c r="A1" s="194" t="s">
        <v>667</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row>
    <row r="2" spans="1:89" s="81" customFormat="1" ht="15" customHeight="1">
      <c r="A2" s="79">
        <v>1</v>
      </c>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row>
    <row r="3" spans="1:89" s="198" customFormat="1" ht="15" customHeight="1">
      <c r="A3" s="194" t="s">
        <v>668</v>
      </c>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195"/>
      <c r="AU3" s="195"/>
      <c r="AV3" s="195"/>
      <c r="AW3" s="195"/>
      <c r="AX3" s="195"/>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204"/>
      <c r="BY3" s="197"/>
      <c r="BZ3" s="197"/>
      <c r="CA3" s="197"/>
      <c r="CB3" s="197"/>
      <c r="CC3" s="197"/>
      <c r="CD3" s="197"/>
      <c r="CE3" s="197"/>
      <c r="CF3" s="197"/>
      <c r="CG3" s="197"/>
      <c r="CH3" s="197"/>
      <c r="CI3" s="197"/>
      <c r="CK3" s="1"/>
    </row>
    <row r="4" spans="1:89" ht="15" customHeight="1">
      <c r="A4" s="215" t="s">
        <v>669</v>
      </c>
      <c r="B4" s="191" t="s">
        <v>376</v>
      </c>
      <c r="C4" s="191" t="s">
        <v>377</v>
      </c>
      <c r="D4" s="191" t="s">
        <v>378</v>
      </c>
      <c r="E4" s="191" t="s">
        <v>379</v>
      </c>
      <c r="F4" s="191" t="s">
        <v>380</v>
      </c>
      <c r="G4" s="191" t="s">
        <v>381</v>
      </c>
      <c r="H4" s="191" t="s">
        <v>382</v>
      </c>
      <c r="I4" s="191" t="s">
        <v>383</v>
      </c>
      <c r="J4" s="191" t="s">
        <v>384</v>
      </c>
      <c r="K4" s="191" t="s">
        <v>385</v>
      </c>
      <c r="L4" s="191" t="s">
        <v>386</v>
      </c>
      <c r="M4" s="191" t="s">
        <v>387</v>
      </c>
      <c r="N4" s="191" t="s">
        <v>388</v>
      </c>
      <c r="O4" s="191" t="s">
        <v>389</v>
      </c>
      <c r="P4" s="191" t="s">
        <v>390</v>
      </c>
      <c r="Q4" s="191" t="s">
        <v>391</v>
      </c>
      <c r="R4" s="191" t="s">
        <v>392</v>
      </c>
      <c r="S4" s="191" t="s">
        <v>393</v>
      </c>
      <c r="T4" s="191" t="s">
        <v>394</v>
      </c>
      <c r="U4" s="191" t="s">
        <v>395</v>
      </c>
      <c r="V4" s="191" t="s">
        <v>396</v>
      </c>
      <c r="W4" s="191" t="s">
        <v>397</v>
      </c>
      <c r="X4" s="191" t="s">
        <v>398</v>
      </c>
      <c r="Y4" s="191" t="s">
        <v>399</v>
      </c>
      <c r="Z4" s="191" t="s">
        <v>290</v>
      </c>
      <c r="AA4" s="191" t="s">
        <v>291</v>
      </c>
      <c r="AB4" s="191" t="s">
        <v>292</v>
      </c>
      <c r="AC4" s="191" t="s">
        <v>293</v>
      </c>
      <c r="AD4" s="191" t="s">
        <v>294</v>
      </c>
      <c r="AE4" s="191" t="s">
        <v>295</v>
      </c>
      <c r="AF4" s="191" t="s">
        <v>296</v>
      </c>
      <c r="AG4" s="191" t="s">
        <v>297</v>
      </c>
      <c r="AH4" s="191" t="s">
        <v>298</v>
      </c>
      <c r="AI4" s="191" t="s">
        <v>299</v>
      </c>
      <c r="AJ4" s="191" t="s">
        <v>300</v>
      </c>
      <c r="AK4" s="191" t="s">
        <v>301</v>
      </c>
      <c r="AL4" s="191" t="s">
        <v>302</v>
      </c>
      <c r="AM4" s="191" t="s">
        <v>303</v>
      </c>
      <c r="AN4" s="191" t="s">
        <v>304</v>
      </c>
      <c r="AO4" s="191" t="s">
        <v>305</v>
      </c>
      <c r="AP4" s="191" t="s">
        <v>306</v>
      </c>
      <c r="AQ4" s="191" t="s">
        <v>307</v>
      </c>
      <c r="AR4" s="191" t="s">
        <v>308</v>
      </c>
      <c r="AS4" s="191" t="s">
        <v>309</v>
      </c>
      <c r="AT4" s="191" t="s">
        <v>310</v>
      </c>
      <c r="AU4" s="191" t="s">
        <v>311</v>
      </c>
      <c r="AV4" s="191" t="s">
        <v>312</v>
      </c>
      <c r="AW4" s="191" t="s">
        <v>313</v>
      </c>
      <c r="AX4" s="191" t="s">
        <v>314</v>
      </c>
      <c r="AY4" s="191" t="s">
        <v>315</v>
      </c>
      <c r="AZ4" s="192" t="s">
        <v>316</v>
      </c>
      <c r="BA4" s="192" t="s">
        <v>317</v>
      </c>
      <c r="BB4" s="192" t="s">
        <v>318</v>
      </c>
      <c r="BC4" s="192" t="s">
        <v>319</v>
      </c>
      <c r="BD4" s="192" t="s">
        <v>320</v>
      </c>
      <c r="BE4" s="192" t="s">
        <v>321</v>
      </c>
      <c r="BF4" s="192" t="s">
        <v>322</v>
      </c>
      <c r="BG4" s="192" t="s">
        <v>323</v>
      </c>
      <c r="BH4" s="192" t="s">
        <v>324</v>
      </c>
      <c r="BI4" s="192" t="s">
        <v>325</v>
      </c>
      <c r="BJ4" s="192" t="s">
        <v>326</v>
      </c>
      <c r="BK4" s="192" t="s">
        <v>327</v>
      </c>
      <c r="BL4" s="192" t="s">
        <v>328</v>
      </c>
      <c r="BM4" s="192" t="s">
        <v>329</v>
      </c>
      <c r="BN4" s="192" t="s">
        <v>330</v>
      </c>
      <c r="BO4" s="192" t="s">
        <v>331</v>
      </c>
      <c r="BP4" s="192" t="s">
        <v>332</v>
      </c>
      <c r="BQ4" s="192" t="s">
        <v>333</v>
      </c>
      <c r="BR4" s="192" t="s">
        <v>334</v>
      </c>
      <c r="BS4" s="192" t="s">
        <v>400</v>
      </c>
      <c r="BT4" s="192" t="s">
        <v>401</v>
      </c>
      <c r="BU4" s="192" t="s">
        <v>402</v>
      </c>
      <c r="BV4" s="192" t="s">
        <v>403</v>
      </c>
      <c r="BW4" s="192" t="s">
        <v>339</v>
      </c>
      <c r="BX4" s="192" t="s">
        <v>340</v>
      </c>
      <c r="BY4" s="192" t="s">
        <v>341</v>
      </c>
      <c r="BZ4" s="192" t="s">
        <v>342</v>
      </c>
      <c r="CA4" s="258" t="s">
        <v>343</v>
      </c>
      <c r="CB4" s="258" t="s">
        <v>344</v>
      </c>
      <c r="CC4" s="192" t="s">
        <v>345</v>
      </c>
      <c r="CD4" s="192" t="s">
        <v>346</v>
      </c>
      <c r="CE4" s="192" t="s">
        <v>347</v>
      </c>
      <c r="CF4" s="192" t="s">
        <v>348</v>
      </c>
      <c r="CG4" s="192" t="s">
        <v>349</v>
      </c>
      <c r="CH4" s="192" t="s">
        <v>350</v>
      </c>
      <c r="CI4" s="192" t="s">
        <v>351</v>
      </c>
    </row>
    <row r="5" spans="1:89" s="11" customFormat="1" ht="15" customHeight="1">
      <c r="A5" s="3" t="s">
        <v>670</v>
      </c>
      <c r="B5" s="201">
        <v>3861133</v>
      </c>
      <c r="C5" s="201">
        <v>3831030</v>
      </c>
      <c r="D5" s="201">
        <v>4047151</v>
      </c>
      <c r="E5" s="201">
        <v>4213436</v>
      </c>
      <c r="F5" s="201">
        <v>4270305</v>
      </c>
      <c r="G5" s="201">
        <v>4371940</v>
      </c>
      <c r="H5" s="201">
        <v>4498175</v>
      </c>
      <c r="I5" s="201">
        <v>4690135</v>
      </c>
      <c r="J5" s="201">
        <v>4740731</v>
      </c>
      <c r="K5" s="201">
        <v>4872805</v>
      </c>
      <c r="L5" s="201">
        <v>4936082</v>
      </c>
      <c r="M5" s="201">
        <v>5098249</v>
      </c>
      <c r="N5" s="201">
        <v>5168762</v>
      </c>
      <c r="O5" s="201">
        <v>5217359</v>
      </c>
      <c r="P5" s="201">
        <v>5273251</v>
      </c>
      <c r="Q5" s="201">
        <v>5357036</v>
      </c>
      <c r="R5" s="201">
        <v>5147670</v>
      </c>
      <c r="S5" s="201">
        <v>5031340</v>
      </c>
      <c r="T5" s="201">
        <v>5083544</v>
      </c>
      <c r="U5" s="201">
        <v>5154289</v>
      </c>
      <c r="V5" s="201">
        <v>5147432</v>
      </c>
      <c r="W5" s="201">
        <v>5154570</v>
      </c>
      <c r="X5" s="201">
        <v>5224416</v>
      </c>
      <c r="Y5" s="201">
        <v>5273313</v>
      </c>
      <c r="Z5" s="259">
        <v>5412551</v>
      </c>
      <c r="AA5" s="259">
        <v>5377188</v>
      </c>
      <c r="AB5" s="259">
        <v>5473757</v>
      </c>
      <c r="AC5" s="259">
        <v>5499790</v>
      </c>
      <c r="AD5" s="259">
        <v>5607667</v>
      </c>
      <c r="AE5" s="259">
        <v>5584665</v>
      </c>
      <c r="AF5" s="259">
        <v>5634654</v>
      </c>
      <c r="AG5" s="259">
        <v>5568239</v>
      </c>
      <c r="AH5" s="259">
        <v>5667634</v>
      </c>
      <c r="AI5" s="259">
        <v>5678815</v>
      </c>
      <c r="AJ5" s="259">
        <v>5749650</v>
      </c>
      <c r="AK5" s="259">
        <v>5771071</v>
      </c>
      <c r="AL5" s="259">
        <v>5752739</v>
      </c>
      <c r="AM5" s="259">
        <v>5767729</v>
      </c>
      <c r="AN5" s="259">
        <v>5789463</v>
      </c>
      <c r="AO5" s="259">
        <v>5820829</v>
      </c>
      <c r="AP5" s="259">
        <v>5770638</v>
      </c>
      <c r="AQ5" s="259">
        <v>5732469</v>
      </c>
      <c r="AR5" s="259">
        <v>5763977</v>
      </c>
      <c r="AS5" s="259">
        <v>5765765</v>
      </c>
      <c r="AT5" s="259">
        <v>5736259</v>
      </c>
      <c r="AU5" s="259">
        <v>5758951</v>
      </c>
      <c r="AV5" s="259">
        <v>5880330</v>
      </c>
      <c r="AW5" s="259">
        <v>5892448</v>
      </c>
      <c r="AX5" s="259">
        <v>5881728</v>
      </c>
      <c r="AY5" s="259">
        <v>5900782</v>
      </c>
      <c r="AZ5" s="259">
        <v>5971752</v>
      </c>
      <c r="BA5" s="259">
        <v>6020694</v>
      </c>
      <c r="BB5" s="259">
        <v>6056957</v>
      </c>
      <c r="BC5" s="259">
        <v>6120535</v>
      </c>
      <c r="BD5" s="259">
        <v>6238772</v>
      </c>
      <c r="BE5" s="259">
        <v>6282346</v>
      </c>
      <c r="BF5" s="259">
        <v>6329068</v>
      </c>
      <c r="BG5" s="259">
        <v>6418948</v>
      </c>
      <c r="BH5" s="259">
        <v>6545636</v>
      </c>
      <c r="BI5" s="259">
        <v>6669317</v>
      </c>
      <c r="BJ5" s="259">
        <v>6737414</v>
      </c>
      <c r="BK5" s="259">
        <v>6738457</v>
      </c>
      <c r="BL5" s="259">
        <v>6964436</v>
      </c>
      <c r="BM5" s="259">
        <v>7139486</v>
      </c>
      <c r="BN5" s="259">
        <v>7180831</v>
      </c>
      <c r="BO5" s="259">
        <v>7365441</v>
      </c>
      <c r="BP5" s="259">
        <v>7638611</v>
      </c>
      <c r="BQ5" s="259">
        <v>7899776</v>
      </c>
      <c r="BR5" s="259">
        <v>8108534</v>
      </c>
      <c r="BS5" s="259">
        <v>8346564</v>
      </c>
      <c r="BT5" s="259">
        <v>8617558</v>
      </c>
      <c r="BU5" s="259">
        <v>8885165</v>
      </c>
      <c r="BV5" s="259">
        <v>9057782</v>
      </c>
      <c r="BW5" s="259">
        <v>9292295</v>
      </c>
      <c r="BX5" s="259">
        <v>9532420</v>
      </c>
      <c r="BY5" s="259">
        <v>9733587</v>
      </c>
      <c r="BZ5" s="259">
        <v>9848149</v>
      </c>
      <c r="CA5" s="259">
        <v>9995796</v>
      </c>
      <c r="CB5" s="259">
        <v>10145572</v>
      </c>
      <c r="CC5" s="201">
        <v>10295164</v>
      </c>
      <c r="CD5" s="201">
        <v>10418806</v>
      </c>
      <c r="CE5" s="201">
        <v>10561301</v>
      </c>
      <c r="CF5" s="201">
        <v>10732236</v>
      </c>
      <c r="CG5" s="201">
        <v>10844594</v>
      </c>
      <c r="CH5" s="201">
        <v>10920348</v>
      </c>
      <c r="CI5" s="201">
        <v>11028477</v>
      </c>
    </row>
    <row r="6" spans="1:89" s="11" customFormat="1" ht="15" customHeight="1">
      <c r="A6" s="224" t="s">
        <v>365</v>
      </c>
      <c r="B6" s="225"/>
      <c r="C6" s="225"/>
      <c r="D6" s="225"/>
      <c r="E6" s="225"/>
      <c r="F6" s="225"/>
      <c r="G6" s="225"/>
      <c r="H6" s="225"/>
      <c r="I6" s="225"/>
      <c r="J6" s="225"/>
      <c r="K6" s="225">
        <v>4827805</v>
      </c>
      <c r="L6" s="225">
        <v>4847669</v>
      </c>
      <c r="M6" s="225">
        <v>4970719</v>
      </c>
      <c r="N6" s="225">
        <v>4982724</v>
      </c>
      <c r="O6" s="225">
        <v>4995029</v>
      </c>
      <c r="P6" s="225">
        <v>5004546</v>
      </c>
      <c r="Q6" s="225">
        <v>5048127</v>
      </c>
      <c r="R6" s="225">
        <v>4802704</v>
      </c>
      <c r="S6" s="225">
        <v>4669085</v>
      </c>
      <c r="T6" s="225">
        <v>4683259</v>
      </c>
      <c r="U6" s="225">
        <v>4704497</v>
      </c>
      <c r="V6" s="225">
        <v>4657339</v>
      </c>
      <c r="W6" s="225">
        <v>4645950</v>
      </c>
      <c r="X6" s="225">
        <v>4683870</v>
      </c>
      <c r="Y6" s="225">
        <v>4701474</v>
      </c>
      <c r="Z6" s="225">
        <v>4821183</v>
      </c>
      <c r="AA6" s="225">
        <v>4793433</v>
      </c>
      <c r="AB6" s="225">
        <v>4880549</v>
      </c>
      <c r="AC6" s="225">
        <v>4906352</v>
      </c>
      <c r="AD6" s="225">
        <v>5024636</v>
      </c>
      <c r="AE6" s="225">
        <v>5014731</v>
      </c>
      <c r="AF6" s="225">
        <v>5068521</v>
      </c>
      <c r="AG6" s="225">
        <v>5013676</v>
      </c>
      <c r="AH6" s="225">
        <v>5125170</v>
      </c>
      <c r="AI6" s="225">
        <v>4815142</v>
      </c>
      <c r="AJ6" s="225">
        <v>4879432</v>
      </c>
      <c r="AK6" s="225">
        <v>4880792</v>
      </c>
      <c r="AL6" s="225">
        <v>4866722</v>
      </c>
      <c r="AM6" s="225">
        <v>4880867</v>
      </c>
      <c r="AN6" s="225">
        <v>4888130</v>
      </c>
      <c r="AO6" s="225">
        <v>4912620</v>
      </c>
      <c r="AP6" s="225">
        <v>4855339</v>
      </c>
      <c r="AQ6" s="225">
        <v>4814217</v>
      </c>
      <c r="AR6" s="225">
        <v>4823284</v>
      </c>
      <c r="AS6" s="225">
        <v>4821454</v>
      </c>
      <c r="AT6" s="225">
        <v>4792280</v>
      </c>
      <c r="AU6" s="225">
        <v>4802191</v>
      </c>
      <c r="AV6" s="225">
        <v>4871585</v>
      </c>
      <c r="AW6" s="225">
        <v>4875116</v>
      </c>
      <c r="AX6" s="225">
        <v>4834845</v>
      </c>
      <c r="AY6" s="225">
        <v>4846247</v>
      </c>
      <c r="AZ6" s="225">
        <v>4881306</v>
      </c>
      <c r="BA6" s="225">
        <v>4898872</v>
      </c>
      <c r="BB6" s="225">
        <v>4878194</v>
      </c>
      <c r="BC6" s="225">
        <v>4892745</v>
      </c>
      <c r="BD6" s="225">
        <v>4965077</v>
      </c>
      <c r="BE6" s="225">
        <v>4971493</v>
      </c>
      <c r="BF6" s="225">
        <v>4967414</v>
      </c>
      <c r="BG6" s="225">
        <v>5003030</v>
      </c>
      <c r="BH6" s="225">
        <v>5084265</v>
      </c>
      <c r="BI6" s="225">
        <v>5160309</v>
      </c>
      <c r="BJ6" s="225">
        <v>5121253</v>
      </c>
      <c r="BK6" s="225">
        <v>5067250</v>
      </c>
      <c r="BL6" s="225">
        <v>5182682</v>
      </c>
      <c r="BM6" s="225">
        <v>5234009</v>
      </c>
      <c r="BN6" s="225">
        <v>5217004</v>
      </c>
      <c r="BO6" s="225">
        <v>5232047</v>
      </c>
      <c r="BP6" s="225">
        <v>5300048</v>
      </c>
      <c r="BQ6" s="225">
        <v>5373865</v>
      </c>
      <c r="BR6" s="225">
        <v>5380285</v>
      </c>
      <c r="BS6" s="225">
        <v>5474240</v>
      </c>
      <c r="BT6" s="225">
        <v>5581765</v>
      </c>
      <c r="BU6" s="225">
        <v>5652130</v>
      </c>
      <c r="BV6" s="225">
        <v>5617537</v>
      </c>
      <c r="BW6" s="225">
        <v>5659970</v>
      </c>
      <c r="BX6" s="225">
        <v>5737282</v>
      </c>
      <c r="BY6" s="225">
        <v>5757780</v>
      </c>
      <c r="BZ6" s="225">
        <v>5779514</v>
      </c>
      <c r="CA6" s="260">
        <v>5827459</v>
      </c>
      <c r="CB6" s="260">
        <v>5880108</v>
      </c>
      <c r="CC6" s="225">
        <v>5919189</v>
      </c>
      <c r="CD6" s="225">
        <v>5951406</v>
      </c>
      <c r="CE6" s="225">
        <v>5988196</v>
      </c>
      <c r="CF6" s="225">
        <v>6061241</v>
      </c>
      <c r="CG6" s="225">
        <v>6083547</v>
      </c>
      <c r="CH6" s="225">
        <v>6099247</v>
      </c>
      <c r="CI6" s="225">
        <v>6152029</v>
      </c>
    </row>
    <row r="7" spans="1:89" s="11" customFormat="1" ht="15" customHeight="1">
      <c r="A7" s="216" t="s">
        <v>671</v>
      </c>
      <c r="B7" s="9"/>
      <c r="C7" s="9"/>
      <c r="D7" s="9"/>
      <c r="E7" s="9"/>
      <c r="F7" s="9"/>
      <c r="G7" s="9"/>
      <c r="H7" s="9"/>
      <c r="I7" s="9"/>
      <c r="J7" s="9"/>
      <c r="K7" s="9"/>
      <c r="L7" s="9"/>
      <c r="M7" s="9"/>
      <c r="N7" s="9"/>
      <c r="O7" s="9"/>
      <c r="P7" s="9"/>
      <c r="Q7" s="9"/>
      <c r="R7" s="9">
        <v>3523188</v>
      </c>
      <c r="S7" s="9">
        <v>3384388</v>
      </c>
      <c r="T7" s="9">
        <v>3379488</v>
      </c>
      <c r="U7" s="9">
        <v>3370872</v>
      </c>
      <c r="V7" s="9">
        <v>3307999</v>
      </c>
      <c r="W7" s="9">
        <v>3278114</v>
      </c>
      <c r="X7" s="9">
        <v>3291688</v>
      </c>
      <c r="Y7" s="9">
        <v>3272398</v>
      </c>
      <c r="Z7" s="9">
        <v>3363629</v>
      </c>
      <c r="AA7" s="9">
        <v>3287767</v>
      </c>
      <c r="AB7" s="9">
        <v>3334488</v>
      </c>
      <c r="AC7" s="9">
        <v>3300045</v>
      </c>
      <c r="AD7" s="9">
        <v>3291550</v>
      </c>
      <c r="AE7" s="9">
        <v>3226767</v>
      </c>
      <c r="AF7" s="9">
        <v>3223801</v>
      </c>
      <c r="AG7" s="9">
        <v>3118597</v>
      </c>
      <c r="AH7" s="9">
        <v>3170770</v>
      </c>
      <c r="AI7" s="9">
        <v>3122313</v>
      </c>
      <c r="AJ7" s="9">
        <v>3132208</v>
      </c>
      <c r="AK7" s="9">
        <v>3096672</v>
      </c>
      <c r="AL7" s="9">
        <v>3018020</v>
      </c>
      <c r="AM7" s="9">
        <v>3002899</v>
      </c>
      <c r="AN7" s="9">
        <v>2973239</v>
      </c>
      <c r="AO7" s="9">
        <v>2957937</v>
      </c>
      <c r="AP7" s="9">
        <v>2882255</v>
      </c>
      <c r="AQ7" s="9">
        <v>2814078</v>
      </c>
      <c r="AR7" s="9">
        <v>2810021</v>
      </c>
      <c r="AS7" s="9">
        <v>2761546</v>
      </c>
      <c r="AT7" s="9">
        <v>2710368</v>
      </c>
      <c r="AU7" s="9">
        <v>2678666</v>
      </c>
      <c r="AV7" s="9">
        <v>2734051</v>
      </c>
      <c r="AW7" s="9">
        <v>2698509</v>
      </c>
      <c r="AX7" s="9">
        <v>2633632</v>
      </c>
      <c r="AY7" s="9">
        <v>2652828</v>
      </c>
      <c r="AZ7" s="9">
        <v>2665287</v>
      </c>
      <c r="BA7" s="9">
        <v>2648773</v>
      </c>
      <c r="BB7" s="9">
        <v>2597530</v>
      </c>
      <c r="BC7" s="9">
        <v>2588951</v>
      </c>
      <c r="BD7" s="9">
        <v>2625371</v>
      </c>
      <c r="BE7" s="9">
        <v>2590866</v>
      </c>
      <c r="BF7" s="9">
        <v>2558646</v>
      </c>
      <c r="BG7" s="9">
        <v>2561150</v>
      </c>
      <c r="BH7" s="9">
        <v>2607170</v>
      </c>
      <c r="BI7" s="9">
        <v>2530453</v>
      </c>
      <c r="BJ7" s="9">
        <v>2445751</v>
      </c>
      <c r="BK7" s="9">
        <v>2338956</v>
      </c>
      <c r="BL7" s="9">
        <v>2397968</v>
      </c>
      <c r="BM7" s="9">
        <v>2422560</v>
      </c>
      <c r="BN7" s="9">
        <v>2376422</v>
      </c>
      <c r="BO7" s="9">
        <v>2362445</v>
      </c>
      <c r="BP7" s="9">
        <v>2385049</v>
      </c>
      <c r="BQ7" s="9">
        <v>2405877</v>
      </c>
      <c r="BR7" s="9">
        <v>2380459</v>
      </c>
      <c r="BS7" s="9">
        <v>2418123</v>
      </c>
      <c r="BT7" s="9">
        <v>2471841</v>
      </c>
      <c r="BU7" s="9">
        <v>2450737</v>
      </c>
      <c r="BV7" s="9">
        <v>2414063</v>
      </c>
      <c r="BW7" s="9">
        <v>2426785</v>
      </c>
      <c r="BX7" s="9">
        <v>2462210</v>
      </c>
      <c r="BY7" s="9">
        <v>2431704</v>
      </c>
      <c r="BZ7" s="9">
        <v>2418993</v>
      </c>
      <c r="CA7" s="261">
        <v>2430514</v>
      </c>
      <c r="CB7" s="261">
        <v>2435637</v>
      </c>
      <c r="CC7" s="9">
        <v>2416646</v>
      </c>
      <c r="CD7" s="323">
        <v>2407091</v>
      </c>
      <c r="CE7" s="323">
        <v>2391562</v>
      </c>
      <c r="CF7" s="323">
        <v>2413610</v>
      </c>
      <c r="CG7" s="323">
        <v>2359848</v>
      </c>
      <c r="CH7" s="323">
        <v>2323440</v>
      </c>
      <c r="CI7" s="323">
        <v>2323593</v>
      </c>
    </row>
    <row r="8" spans="1:89" s="11" customFormat="1" ht="15" customHeight="1">
      <c r="A8" s="216" t="s">
        <v>672</v>
      </c>
      <c r="B8" s="9"/>
      <c r="C8" s="9"/>
      <c r="D8" s="9"/>
      <c r="E8" s="9"/>
      <c r="F8" s="9"/>
      <c r="G8" s="9"/>
      <c r="H8" s="9"/>
      <c r="I8" s="9"/>
      <c r="J8" s="9"/>
      <c r="K8" s="9"/>
      <c r="L8" s="9"/>
      <c r="M8" s="9"/>
      <c r="N8" s="9"/>
      <c r="O8" s="9"/>
      <c r="P8" s="9"/>
      <c r="Q8" s="9"/>
      <c r="R8" s="9">
        <v>1279516</v>
      </c>
      <c r="S8" s="9">
        <v>1284697</v>
      </c>
      <c r="T8" s="9">
        <v>1303771</v>
      </c>
      <c r="U8" s="9">
        <v>1333625</v>
      </c>
      <c r="V8" s="9">
        <v>1349340</v>
      </c>
      <c r="W8" s="9">
        <v>1367836</v>
      </c>
      <c r="X8" s="9">
        <v>1392182</v>
      </c>
      <c r="Y8" s="9">
        <v>1429076</v>
      </c>
      <c r="Z8" s="9">
        <v>1457554</v>
      </c>
      <c r="AA8" s="9">
        <v>1505666</v>
      </c>
      <c r="AB8" s="9">
        <v>1546061</v>
      </c>
      <c r="AC8" s="9">
        <v>1606307</v>
      </c>
      <c r="AD8" s="9">
        <v>1733086</v>
      </c>
      <c r="AE8" s="9">
        <v>1787964</v>
      </c>
      <c r="AF8" s="9">
        <v>1844720</v>
      </c>
      <c r="AG8" s="9">
        <v>1895079</v>
      </c>
      <c r="AH8" s="9">
        <v>1954400</v>
      </c>
      <c r="AI8" s="9">
        <v>1692829</v>
      </c>
      <c r="AJ8" s="9">
        <v>1747224</v>
      </c>
      <c r="AK8" s="9">
        <v>1784120</v>
      </c>
      <c r="AL8" s="9">
        <v>1848702</v>
      </c>
      <c r="AM8" s="9">
        <v>1877968</v>
      </c>
      <c r="AN8" s="9">
        <v>1914891</v>
      </c>
      <c r="AO8" s="9">
        <v>1954683</v>
      </c>
      <c r="AP8" s="9">
        <v>1973084</v>
      </c>
      <c r="AQ8" s="9">
        <v>2000139</v>
      </c>
      <c r="AR8" s="9">
        <v>2013263</v>
      </c>
      <c r="AS8" s="9">
        <v>2059908</v>
      </c>
      <c r="AT8" s="9">
        <v>2081912</v>
      </c>
      <c r="AU8" s="9">
        <v>2123525</v>
      </c>
      <c r="AV8" s="9">
        <v>2137534</v>
      </c>
      <c r="AW8" s="9">
        <v>2176607</v>
      </c>
      <c r="AX8" s="9">
        <v>2201213</v>
      </c>
      <c r="AY8" s="9">
        <v>2193419</v>
      </c>
      <c r="AZ8" s="9">
        <v>2216019</v>
      </c>
      <c r="BA8" s="9">
        <v>2250099</v>
      </c>
      <c r="BB8" s="9">
        <v>2280664</v>
      </c>
      <c r="BC8" s="9">
        <v>2303794</v>
      </c>
      <c r="BD8" s="9">
        <v>2339706</v>
      </c>
      <c r="BE8" s="9">
        <v>2380627</v>
      </c>
      <c r="BF8" s="9">
        <v>2408768</v>
      </c>
      <c r="BG8" s="9">
        <v>2441880</v>
      </c>
      <c r="BH8" s="9">
        <v>2477095</v>
      </c>
      <c r="BI8" s="9">
        <v>2629856</v>
      </c>
      <c r="BJ8" s="9">
        <v>2675502</v>
      </c>
      <c r="BK8" s="9">
        <v>2728294</v>
      </c>
      <c r="BL8" s="9">
        <v>2784714</v>
      </c>
      <c r="BM8" s="9">
        <v>2811449</v>
      </c>
      <c r="BN8" s="9">
        <v>2840582</v>
      </c>
      <c r="BO8" s="9">
        <v>2869602</v>
      </c>
      <c r="BP8" s="9">
        <v>2914999</v>
      </c>
      <c r="BQ8" s="9">
        <v>2967988</v>
      </c>
      <c r="BR8" s="9">
        <v>2999826</v>
      </c>
      <c r="BS8" s="9">
        <v>3056117</v>
      </c>
      <c r="BT8" s="9">
        <v>3109924</v>
      </c>
      <c r="BU8" s="9">
        <v>3201393</v>
      </c>
      <c r="BV8" s="9">
        <v>3203474</v>
      </c>
      <c r="BW8" s="9">
        <v>3233185</v>
      </c>
      <c r="BX8" s="9">
        <v>3275072</v>
      </c>
      <c r="BY8" s="9">
        <v>3326076</v>
      </c>
      <c r="BZ8" s="9">
        <v>3360521</v>
      </c>
      <c r="CA8" s="261">
        <v>3396945</v>
      </c>
      <c r="CB8" s="261">
        <v>3444471</v>
      </c>
      <c r="CC8" s="9">
        <v>3502543</v>
      </c>
      <c r="CD8" s="9">
        <v>3544315</v>
      </c>
      <c r="CE8" s="9">
        <v>3596634</v>
      </c>
      <c r="CF8" s="9">
        <v>3647631</v>
      </c>
      <c r="CG8" s="9">
        <v>3723699</v>
      </c>
      <c r="CH8" s="9">
        <v>3775807</v>
      </c>
      <c r="CI8" s="9">
        <v>3828436</v>
      </c>
    </row>
    <row r="9" spans="1:89" s="220" customFormat="1" ht="15" customHeight="1" outlineLevel="1">
      <c r="A9" s="221" t="s">
        <v>673</v>
      </c>
      <c r="B9" s="219"/>
      <c r="C9" s="219"/>
      <c r="D9" s="219"/>
      <c r="E9" s="219"/>
      <c r="F9" s="219"/>
      <c r="G9" s="219"/>
      <c r="H9" s="219"/>
      <c r="I9" s="219"/>
      <c r="J9" s="219"/>
      <c r="K9" s="219"/>
      <c r="L9" s="219"/>
      <c r="M9" s="219"/>
      <c r="N9" s="219"/>
      <c r="O9" s="219"/>
      <c r="P9" s="219"/>
      <c r="Q9" s="219"/>
      <c r="R9" s="219"/>
      <c r="S9" s="219"/>
      <c r="T9" s="219"/>
      <c r="U9" s="219"/>
      <c r="V9" s="219"/>
      <c r="W9" s="219"/>
      <c r="X9" s="219"/>
      <c r="Y9" s="219"/>
      <c r="Z9" s="219"/>
      <c r="AA9" s="219">
        <v>654384</v>
      </c>
      <c r="AB9" s="219">
        <v>668872</v>
      </c>
      <c r="AC9" s="219">
        <v>690514</v>
      </c>
      <c r="AD9" s="219">
        <v>797673</v>
      </c>
      <c r="AE9" s="219">
        <v>824240</v>
      </c>
      <c r="AF9" s="219">
        <v>844052</v>
      </c>
      <c r="AG9" s="219">
        <v>866781</v>
      </c>
      <c r="AH9" s="219">
        <v>891010</v>
      </c>
      <c r="AI9" s="219">
        <v>591360</v>
      </c>
      <c r="AJ9" s="219">
        <v>604141</v>
      </c>
      <c r="AK9" s="219">
        <v>611969</v>
      </c>
      <c r="AL9" s="219">
        <v>623097</v>
      </c>
      <c r="AM9" s="219">
        <v>633998</v>
      </c>
      <c r="AN9" s="219">
        <v>650839</v>
      </c>
      <c r="AO9" s="219">
        <v>660831</v>
      </c>
      <c r="AP9" s="219">
        <v>668862</v>
      </c>
      <c r="AQ9" s="219">
        <v>684316</v>
      </c>
      <c r="AR9" s="219">
        <v>688247</v>
      </c>
      <c r="AS9" s="219">
        <v>707743</v>
      </c>
      <c r="AT9" s="219">
        <v>715358</v>
      </c>
      <c r="AU9" s="219">
        <v>714524</v>
      </c>
      <c r="AV9" s="219">
        <v>724716</v>
      </c>
      <c r="AW9" s="219">
        <v>736469</v>
      </c>
      <c r="AX9" s="219">
        <v>740231</v>
      </c>
      <c r="AY9" s="219">
        <v>749509</v>
      </c>
      <c r="AZ9" s="219">
        <v>759509</v>
      </c>
      <c r="BA9" s="219">
        <v>770299</v>
      </c>
      <c r="BB9" s="219">
        <v>776181</v>
      </c>
      <c r="BC9" s="219">
        <v>783395</v>
      </c>
      <c r="BD9" s="219">
        <v>796640</v>
      </c>
      <c r="BE9" s="219">
        <v>809112</v>
      </c>
      <c r="BF9" s="219">
        <v>818688</v>
      </c>
      <c r="BG9" s="219">
        <v>830767</v>
      </c>
      <c r="BH9" s="219">
        <v>840491</v>
      </c>
      <c r="BI9" s="219">
        <v>850668</v>
      </c>
      <c r="BJ9" s="219">
        <v>857380</v>
      </c>
      <c r="BK9" s="219">
        <v>875674</v>
      </c>
      <c r="BL9" s="219">
        <v>899153</v>
      </c>
      <c r="BM9" s="219">
        <v>895049</v>
      </c>
      <c r="BN9" s="219">
        <v>895426</v>
      </c>
      <c r="BO9" s="219">
        <v>902911</v>
      </c>
      <c r="BP9" s="219">
        <v>915990</v>
      </c>
      <c r="BQ9" s="219">
        <v>931143</v>
      </c>
      <c r="BR9" s="219">
        <v>980712</v>
      </c>
      <c r="BS9" s="219">
        <v>960966</v>
      </c>
      <c r="BT9" s="219">
        <v>976602</v>
      </c>
      <c r="BU9" s="219">
        <v>1021299</v>
      </c>
      <c r="BV9" s="219">
        <v>998628</v>
      </c>
      <c r="BW9" s="219">
        <v>1001659</v>
      </c>
      <c r="BX9" s="219">
        <v>1011444</v>
      </c>
      <c r="BY9" s="219">
        <v>1024115</v>
      </c>
      <c r="BZ9" s="219">
        <v>1031500</v>
      </c>
      <c r="CA9" s="262">
        <v>1038893</v>
      </c>
      <c r="CB9" s="262">
        <v>1048501</v>
      </c>
      <c r="CC9" s="219">
        <v>1058723</v>
      </c>
      <c r="CD9" s="219">
        <v>1064238</v>
      </c>
      <c r="CE9" s="219">
        <v>1071652</v>
      </c>
      <c r="CF9" s="219">
        <v>1073903</v>
      </c>
      <c r="CG9" s="219">
        <v>1085357</v>
      </c>
      <c r="CH9" s="219">
        <v>1096987</v>
      </c>
      <c r="CI9" s="219">
        <v>1107584</v>
      </c>
    </row>
    <row r="10" spans="1:89" s="220" customFormat="1" ht="15" customHeight="1" outlineLevel="1">
      <c r="A10" s="222" t="s">
        <v>674</v>
      </c>
      <c r="B10" s="223"/>
      <c r="C10" s="223"/>
      <c r="D10" s="223"/>
      <c r="E10" s="223"/>
      <c r="F10" s="223"/>
      <c r="G10" s="223"/>
      <c r="H10" s="223"/>
      <c r="I10" s="223"/>
      <c r="J10" s="223"/>
      <c r="K10" s="223"/>
      <c r="L10" s="223"/>
      <c r="M10" s="223"/>
      <c r="N10" s="223"/>
      <c r="O10" s="223"/>
      <c r="P10" s="223"/>
      <c r="Q10" s="223"/>
      <c r="R10" s="223"/>
      <c r="S10" s="223"/>
      <c r="T10" s="223"/>
      <c r="U10" s="223"/>
      <c r="V10" s="223"/>
      <c r="W10" s="223"/>
      <c r="X10" s="223"/>
      <c r="Y10" s="223"/>
      <c r="Z10" s="223"/>
      <c r="AA10" s="223">
        <v>851282</v>
      </c>
      <c r="AB10" s="223">
        <v>877189</v>
      </c>
      <c r="AC10" s="223">
        <v>915793</v>
      </c>
      <c r="AD10" s="223">
        <v>935413</v>
      </c>
      <c r="AE10" s="223">
        <v>963724</v>
      </c>
      <c r="AF10" s="223">
        <v>1000668</v>
      </c>
      <c r="AG10" s="223">
        <v>1028298</v>
      </c>
      <c r="AH10" s="223">
        <v>1063390</v>
      </c>
      <c r="AI10" s="223">
        <v>1101469</v>
      </c>
      <c r="AJ10" s="223">
        <v>1143083</v>
      </c>
      <c r="AK10" s="223">
        <v>1172151</v>
      </c>
      <c r="AL10" s="223">
        <v>1225605</v>
      </c>
      <c r="AM10" s="223">
        <v>1243970</v>
      </c>
      <c r="AN10" s="223">
        <v>1264052</v>
      </c>
      <c r="AO10" s="223">
        <v>1293852</v>
      </c>
      <c r="AP10" s="223">
        <v>1304222</v>
      </c>
      <c r="AQ10" s="223">
        <v>1315823</v>
      </c>
      <c r="AR10" s="223">
        <v>1325016</v>
      </c>
      <c r="AS10" s="223">
        <v>1352165</v>
      </c>
      <c r="AT10" s="223">
        <v>1366554</v>
      </c>
      <c r="AU10" s="223">
        <v>1409001</v>
      </c>
      <c r="AV10" s="219">
        <v>1412818</v>
      </c>
      <c r="AW10" s="219">
        <v>1440138</v>
      </c>
      <c r="AX10" s="219">
        <v>1460982</v>
      </c>
      <c r="AY10" s="219">
        <v>1443910</v>
      </c>
      <c r="AZ10" s="219">
        <v>1456510</v>
      </c>
      <c r="BA10" s="219">
        <v>1479800</v>
      </c>
      <c r="BB10" s="219">
        <v>1504483</v>
      </c>
      <c r="BC10" s="219">
        <v>1520399</v>
      </c>
      <c r="BD10" s="219">
        <v>1543066</v>
      </c>
      <c r="BE10" s="219">
        <v>1571515</v>
      </c>
      <c r="BF10" s="219">
        <v>1590080</v>
      </c>
      <c r="BG10" s="219">
        <v>1611113</v>
      </c>
      <c r="BH10" s="219">
        <v>1636604</v>
      </c>
      <c r="BI10" s="219">
        <v>1779188</v>
      </c>
      <c r="BJ10" s="219">
        <v>1818122</v>
      </c>
      <c r="BK10" s="219">
        <v>1852620</v>
      </c>
      <c r="BL10" s="219">
        <v>1885561</v>
      </c>
      <c r="BM10" s="219">
        <v>1916400</v>
      </c>
      <c r="BN10" s="219">
        <v>1945156</v>
      </c>
      <c r="BO10" s="219">
        <v>1966691</v>
      </c>
      <c r="BP10" s="219">
        <v>1999009</v>
      </c>
      <c r="BQ10" s="219">
        <v>2036845</v>
      </c>
      <c r="BR10" s="219">
        <v>2019114</v>
      </c>
      <c r="BS10" s="219">
        <v>2095151</v>
      </c>
      <c r="BT10" s="219">
        <v>2133322</v>
      </c>
      <c r="BU10" s="219">
        <v>2180094</v>
      </c>
      <c r="BV10" s="219">
        <v>2204846</v>
      </c>
      <c r="BW10" s="219">
        <v>2231526</v>
      </c>
      <c r="BX10" s="219">
        <v>2263628</v>
      </c>
      <c r="BY10" s="219">
        <v>2301961</v>
      </c>
      <c r="BZ10" s="219">
        <v>2329021</v>
      </c>
      <c r="CA10" s="262">
        <v>2358023</v>
      </c>
      <c r="CB10" s="262">
        <v>2395970</v>
      </c>
      <c r="CC10" s="219">
        <v>2443820</v>
      </c>
      <c r="CD10" s="219">
        <v>2480077</v>
      </c>
      <c r="CE10" s="219">
        <v>2524982</v>
      </c>
      <c r="CF10" s="219">
        <v>2573728</v>
      </c>
      <c r="CG10" s="219">
        <v>2638342</v>
      </c>
      <c r="CH10" s="219">
        <v>2678820</v>
      </c>
      <c r="CI10" s="219">
        <v>2720852</v>
      </c>
    </row>
    <row r="11" spans="1:89" ht="15" customHeight="1">
      <c r="A11" s="3" t="s">
        <v>364</v>
      </c>
      <c r="B11" s="226"/>
      <c r="C11" s="226"/>
      <c r="D11" s="226"/>
      <c r="E11" s="226"/>
      <c r="F11" s="226"/>
      <c r="G11" s="226"/>
      <c r="H11" s="226"/>
      <c r="I11" s="226"/>
      <c r="J11" s="226"/>
      <c r="K11" s="226"/>
      <c r="L11" s="226"/>
      <c r="M11" s="226"/>
      <c r="N11" s="226"/>
      <c r="O11" s="226"/>
      <c r="P11" s="226"/>
      <c r="Q11" s="226"/>
      <c r="R11" s="226"/>
      <c r="S11" s="226">
        <v>362255</v>
      </c>
      <c r="T11" s="226">
        <v>400285</v>
      </c>
      <c r="U11" s="226">
        <v>449792</v>
      </c>
      <c r="V11" s="226">
        <v>490093</v>
      </c>
      <c r="W11" s="226">
        <v>508620</v>
      </c>
      <c r="X11" s="226">
        <v>540546</v>
      </c>
      <c r="Y11" s="226">
        <v>571839</v>
      </c>
      <c r="Z11" s="226">
        <v>591368</v>
      </c>
      <c r="AA11" s="226">
        <v>583755</v>
      </c>
      <c r="AB11" s="226">
        <v>593208</v>
      </c>
      <c r="AC11" s="226">
        <v>593438</v>
      </c>
      <c r="AD11" s="226">
        <v>583031</v>
      </c>
      <c r="AE11" s="226">
        <v>569934</v>
      </c>
      <c r="AF11" s="226">
        <v>566133</v>
      </c>
      <c r="AG11" s="226">
        <v>554563</v>
      </c>
      <c r="AH11" s="226">
        <v>542464</v>
      </c>
      <c r="AI11" s="226">
        <v>524039</v>
      </c>
      <c r="AJ11" s="226">
        <v>514364</v>
      </c>
      <c r="AK11" s="226">
        <v>499840</v>
      </c>
      <c r="AL11" s="226">
        <v>488979</v>
      </c>
      <c r="AM11" s="226">
        <v>470823</v>
      </c>
      <c r="AN11" s="226">
        <v>462467</v>
      </c>
      <c r="AO11" s="226">
        <v>450716</v>
      </c>
      <c r="AP11" s="226">
        <v>435192</v>
      </c>
      <c r="AQ11" s="226">
        <v>414605</v>
      </c>
      <c r="AR11" s="226">
        <v>409801</v>
      </c>
      <c r="AS11" s="226">
        <v>390241</v>
      </c>
      <c r="AT11" s="226">
        <v>368603</v>
      </c>
      <c r="AU11" s="226">
        <v>350077</v>
      </c>
      <c r="AV11" s="226">
        <v>360851</v>
      </c>
      <c r="AW11" s="226">
        <v>346943</v>
      </c>
      <c r="AX11" s="226">
        <v>339285</v>
      </c>
      <c r="AY11" s="226">
        <v>307732</v>
      </c>
      <c r="AZ11" s="226">
        <v>301493</v>
      </c>
      <c r="BA11" s="226">
        <v>293042</v>
      </c>
      <c r="BB11" s="226">
        <v>297223</v>
      </c>
      <c r="BC11" s="226">
        <v>296984</v>
      </c>
      <c r="BD11" s="226">
        <v>298976</v>
      </c>
      <c r="BE11" s="226">
        <v>298419</v>
      </c>
      <c r="BF11" s="226">
        <v>302373</v>
      </c>
      <c r="BG11" s="226">
        <v>303836</v>
      </c>
      <c r="BH11" s="226">
        <v>306633</v>
      </c>
      <c r="BI11" s="226">
        <v>302495</v>
      </c>
      <c r="BJ11" s="226">
        <v>320563</v>
      </c>
      <c r="BK11" s="226">
        <v>317975</v>
      </c>
      <c r="BL11" s="226">
        <v>323530</v>
      </c>
      <c r="BM11" s="226">
        <v>330689</v>
      </c>
      <c r="BN11" s="226">
        <v>333078</v>
      </c>
      <c r="BO11" s="226">
        <v>340962</v>
      </c>
      <c r="BP11" s="226">
        <v>348396</v>
      </c>
      <c r="BQ11" s="226">
        <v>349900</v>
      </c>
      <c r="BR11" s="226">
        <v>377913</v>
      </c>
      <c r="BS11" s="226">
        <v>380201</v>
      </c>
      <c r="BT11" s="226">
        <v>378608</v>
      </c>
      <c r="BU11" s="226">
        <v>380470</v>
      </c>
      <c r="BV11" s="226">
        <v>383919</v>
      </c>
      <c r="BW11" s="226">
        <v>382797</v>
      </c>
      <c r="BX11" s="226">
        <v>383896</v>
      </c>
      <c r="BY11" s="226">
        <v>382500</v>
      </c>
      <c r="BZ11" s="226">
        <v>385099</v>
      </c>
      <c r="CA11" s="263">
        <v>383270</v>
      </c>
      <c r="CB11" s="263">
        <v>394408</v>
      </c>
      <c r="CC11" s="226">
        <v>391262</v>
      </c>
      <c r="CD11" s="226">
        <v>393913</v>
      </c>
      <c r="CE11" s="226">
        <v>393253</v>
      </c>
      <c r="CF11" s="226">
        <v>394084</v>
      </c>
      <c r="CG11" s="226">
        <v>393979</v>
      </c>
      <c r="CH11" s="226">
        <v>393356</v>
      </c>
      <c r="CI11" s="226">
        <v>394453</v>
      </c>
    </row>
    <row r="12" spans="1:89" ht="15" customHeight="1">
      <c r="A12" s="216" t="s">
        <v>675</v>
      </c>
      <c r="B12" s="4"/>
      <c r="C12" s="4"/>
      <c r="D12" s="4"/>
      <c r="E12" s="4"/>
      <c r="F12" s="4"/>
      <c r="G12" s="4"/>
      <c r="H12" s="4"/>
      <c r="I12" s="4"/>
      <c r="J12" s="4"/>
      <c r="K12" s="4"/>
      <c r="L12" s="4"/>
      <c r="M12" s="4"/>
      <c r="N12" s="4"/>
      <c r="O12" s="4"/>
      <c r="P12" s="4"/>
      <c r="Q12" s="4"/>
      <c r="R12" s="4"/>
      <c r="S12" s="4">
        <v>33481</v>
      </c>
      <c r="T12" s="4">
        <v>42168</v>
      </c>
      <c r="U12" s="4">
        <v>61309</v>
      </c>
      <c r="V12" s="4">
        <v>82356</v>
      </c>
      <c r="W12" s="4">
        <v>91027</v>
      </c>
      <c r="X12" s="4">
        <v>106813</v>
      </c>
      <c r="Y12" s="4">
        <v>124563</v>
      </c>
      <c r="Z12" s="4">
        <v>141988</v>
      </c>
      <c r="AA12" s="4">
        <v>138655</v>
      </c>
      <c r="AB12" s="4">
        <v>148839</v>
      </c>
      <c r="AC12" s="4">
        <v>151171</v>
      </c>
      <c r="AD12" s="4">
        <v>148869</v>
      </c>
      <c r="AE12" s="4">
        <v>142729</v>
      </c>
      <c r="AF12" s="4">
        <v>145274</v>
      </c>
      <c r="AG12" s="4">
        <v>136328</v>
      </c>
      <c r="AH12" s="4">
        <v>127693</v>
      </c>
      <c r="AI12" s="4">
        <v>117695</v>
      </c>
      <c r="AJ12" s="4">
        <v>114796</v>
      </c>
      <c r="AK12" s="4">
        <v>107531</v>
      </c>
      <c r="AL12" s="4">
        <v>102419</v>
      </c>
      <c r="AM12" s="4">
        <v>94793</v>
      </c>
      <c r="AN12" s="4">
        <v>97011</v>
      </c>
      <c r="AO12" s="4">
        <v>92601</v>
      </c>
      <c r="AP12" s="4">
        <v>87619</v>
      </c>
      <c r="AQ12" s="4">
        <v>82018</v>
      </c>
      <c r="AR12" s="4">
        <v>79460</v>
      </c>
      <c r="AS12" s="4">
        <v>69328</v>
      </c>
      <c r="AT12" s="4">
        <v>64589</v>
      </c>
      <c r="AU12" s="4">
        <v>56703</v>
      </c>
      <c r="AV12" s="4">
        <v>56631</v>
      </c>
      <c r="AW12" s="4">
        <v>48696</v>
      </c>
      <c r="AX12" s="4">
        <v>42845</v>
      </c>
      <c r="AY12" s="4">
        <v>40468</v>
      </c>
      <c r="AZ12" s="4">
        <v>40918</v>
      </c>
      <c r="BA12" s="4">
        <v>35738</v>
      </c>
      <c r="BB12" s="4">
        <v>34240</v>
      </c>
      <c r="BC12" s="4">
        <v>30660</v>
      </c>
      <c r="BD12" s="4">
        <v>28643</v>
      </c>
      <c r="BE12" s="4">
        <v>24243</v>
      </c>
      <c r="BF12" s="4">
        <v>22775</v>
      </c>
      <c r="BG12" s="4">
        <v>21712</v>
      </c>
      <c r="BH12" s="4">
        <v>22326</v>
      </c>
      <c r="BI12" s="4">
        <v>17212</v>
      </c>
      <c r="BJ12" s="4">
        <v>18403</v>
      </c>
      <c r="BK12" s="4">
        <v>17068</v>
      </c>
      <c r="BL12" s="4">
        <v>17283</v>
      </c>
      <c r="BM12" s="4">
        <v>15364</v>
      </c>
      <c r="BN12" s="4">
        <v>16830</v>
      </c>
      <c r="BO12" s="4">
        <v>17578</v>
      </c>
      <c r="BP12" s="4">
        <v>16521</v>
      </c>
      <c r="BQ12" s="4">
        <v>14970</v>
      </c>
      <c r="BR12" s="4">
        <v>15418</v>
      </c>
      <c r="BS12" s="4">
        <v>14999</v>
      </c>
      <c r="BT12" s="4">
        <v>13613</v>
      </c>
      <c r="BU12" s="4">
        <v>14605</v>
      </c>
      <c r="BV12" s="4">
        <v>15622</v>
      </c>
      <c r="BW12" s="4">
        <v>15793</v>
      </c>
      <c r="BX12" s="4">
        <v>14447</v>
      </c>
      <c r="BY12" s="4">
        <v>12308</v>
      </c>
      <c r="BZ12" s="4">
        <v>13917</v>
      </c>
      <c r="CA12" s="257">
        <v>13499</v>
      </c>
      <c r="CB12" s="257">
        <v>24199</v>
      </c>
      <c r="CC12" s="4">
        <v>23241</v>
      </c>
      <c r="CD12" s="325">
        <v>24166</v>
      </c>
      <c r="CE12" s="325">
        <v>23881</v>
      </c>
      <c r="CF12" s="325">
        <v>23094</v>
      </c>
      <c r="CG12" s="325">
        <v>23337</v>
      </c>
      <c r="CH12" s="325">
        <v>24904</v>
      </c>
      <c r="CI12" s="325">
        <v>24669</v>
      </c>
    </row>
    <row r="13" spans="1:89" ht="15" customHeight="1">
      <c r="A13" s="216" t="s">
        <v>676</v>
      </c>
      <c r="B13" s="4"/>
      <c r="C13" s="4"/>
      <c r="D13" s="4"/>
      <c r="E13" s="4"/>
      <c r="F13" s="4"/>
      <c r="G13" s="4"/>
      <c r="H13" s="4"/>
      <c r="I13" s="4"/>
      <c r="J13" s="4"/>
      <c r="K13" s="4"/>
      <c r="L13" s="4"/>
      <c r="M13" s="4"/>
      <c r="N13" s="4"/>
      <c r="O13" s="4"/>
      <c r="P13" s="4"/>
      <c r="Q13" s="4"/>
      <c r="R13" s="4"/>
      <c r="S13" s="4">
        <v>328774</v>
      </c>
      <c r="T13" s="4">
        <v>358117</v>
      </c>
      <c r="U13" s="4">
        <v>388483</v>
      </c>
      <c r="V13" s="4">
        <v>407737</v>
      </c>
      <c r="W13" s="4">
        <v>417593</v>
      </c>
      <c r="X13" s="4">
        <v>433733</v>
      </c>
      <c r="Y13" s="4">
        <v>447276</v>
      </c>
      <c r="Z13" s="4">
        <v>449380</v>
      </c>
      <c r="AA13" s="4">
        <v>445100</v>
      </c>
      <c r="AB13" s="4">
        <v>444369</v>
      </c>
      <c r="AC13" s="4">
        <v>442267</v>
      </c>
      <c r="AD13" s="4">
        <v>434162</v>
      </c>
      <c r="AE13" s="4">
        <v>427205</v>
      </c>
      <c r="AF13" s="4">
        <v>420859</v>
      </c>
      <c r="AG13" s="4">
        <v>418235</v>
      </c>
      <c r="AH13" s="4">
        <v>414771</v>
      </c>
      <c r="AI13" s="4">
        <v>406344</v>
      </c>
      <c r="AJ13" s="4">
        <v>399568</v>
      </c>
      <c r="AK13" s="4">
        <v>392309</v>
      </c>
      <c r="AL13" s="4">
        <v>386560</v>
      </c>
      <c r="AM13" s="4">
        <v>376030</v>
      </c>
      <c r="AN13" s="4">
        <v>365456</v>
      </c>
      <c r="AO13" s="4">
        <v>358115</v>
      </c>
      <c r="AP13" s="4">
        <v>347573</v>
      </c>
      <c r="AQ13" s="4">
        <v>332587</v>
      </c>
      <c r="AR13" s="4">
        <v>330341</v>
      </c>
      <c r="AS13" s="4">
        <v>320913</v>
      </c>
      <c r="AT13" s="4">
        <v>304014</v>
      </c>
      <c r="AU13" s="4">
        <v>293374</v>
      </c>
      <c r="AV13" s="4">
        <v>304220</v>
      </c>
      <c r="AW13" s="4">
        <v>298247</v>
      </c>
      <c r="AX13" s="4">
        <v>296440</v>
      </c>
      <c r="AY13" s="4">
        <v>267264</v>
      </c>
      <c r="AZ13" s="4">
        <v>260575</v>
      </c>
      <c r="BA13" s="4">
        <v>257304</v>
      </c>
      <c r="BB13" s="4">
        <v>262983</v>
      </c>
      <c r="BC13" s="4">
        <v>266324</v>
      </c>
      <c r="BD13" s="4">
        <v>270333</v>
      </c>
      <c r="BE13" s="4">
        <v>274176</v>
      </c>
      <c r="BF13" s="4">
        <v>279598</v>
      </c>
      <c r="BG13" s="4">
        <v>282124</v>
      </c>
      <c r="BH13" s="4">
        <v>284307</v>
      </c>
      <c r="BI13" s="4">
        <v>285283</v>
      </c>
      <c r="BJ13" s="4">
        <v>302160</v>
      </c>
      <c r="BK13" s="4">
        <v>300907</v>
      </c>
      <c r="BL13" s="4">
        <v>306247</v>
      </c>
      <c r="BM13" s="4">
        <v>315325</v>
      </c>
      <c r="BN13" s="4">
        <v>316248</v>
      </c>
      <c r="BO13" s="4">
        <v>323384</v>
      </c>
      <c r="BP13" s="4">
        <v>331875</v>
      </c>
      <c r="BQ13" s="4">
        <v>334930</v>
      </c>
      <c r="BR13" s="4">
        <v>362495</v>
      </c>
      <c r="BS13" s="4">
        <v>365202</v>
      </c>
      <c r="BT13" s="4">
        <v>364995</v>
      </c>
      <c r="BU13" s="4">
        <v>365865</v>
      </c>
      <c r="BV13" s="4">
        <v>368297</v>
      </c>
      <c r="BW13" s="4">
        <v>367004</v>
      </c>
      <c r="BX13" s="4">
        <v>369449</v>
      </c>
      <c r="BY13" s="4">
        <v>370192</v>
      </c>
      <c r="BZ13" s="4">
        <v>371182</v>
      </c>
      <c r="CA13" s="257">
        <v>369771</v>
      </c>
      <c r="CB13" s="257">
        <v>370209</v>
      </c>
      <c r="CC13" s="4">
        <v>368021</v>
      </c>
      <c r="CD13" s="4">
        <v>369747</v>
      </c>
      <c r="CE13" s="4">
        <v>369372</v>
      </c>
      <c r="CF13" s="4">
        <v>370990</v>
      </c>
      <c r="CG13" s="4">
        <v>370642</v>
      </c>
      <c r="CH13" s="4">
        <v>368452</v>
      </c>
      <c r="CI13" s="4">
        <v>369784</v>
      </c>
    </row>
    <row r="14" spans="1:89" ht="15" customHeight="1" thickBot="1">
      <c r="A14" s="3" t="s">
        <v>363</v>
      </c>
      <c r="B14" s="226"/>
      <c r="C14" s="226"/>
      <c r="D14" s="226"/>
      <c r="E14" s="226"/>
      <c r="F14" s="226"/>
      <c r="G14" s="226"/>
      <c r="H14" s="226"/>
      <c r="I14" s="226"/>
      <c r="J14" s="226"/>
      <c r="K14" s="226"/>
      <c r="L14" s="226"/>
      <c r="M14" s="226"/>
      <c r="N14" s="226"/>
      <c r="O14" s="226"/>
      <c r="P14" s="226"/>
      <c r="Q14" s="226"/>
      <c r="R14" s="226"/>
      <c r="S14" s="226"/>
      <c r="T14" s="226"/>
      <c r="U14" s="226"/>
      <c r="V14" s="226"/>
      <c r="W14" s="226"/>
      <c r="X14" s="226"/>
      <c r="Y14" s="226"/>
      <c r="Z14" s="226"/>
      <c r="AA14" s="226"/>
      <c r="AB14" s="226"/>
      <c r="AC14" s="226"/>
      <c r="AD14" s="226"/>
      <c r="AE14" s="226"/>
      <c r="AF14" s="226"/>
      <c r="AG14" s="226"/>
      <c r="AH14" s="226"/>
      <c r="AI14" s="226">
        <v>339634</v>
      </c>
      <c r="AJ14" s="226">
        <v>355854</v>
      </c>
      <c r="AK14" s="226">
        <v>390439</v>
      </c>
      <c r="AL14" s="226">
        <v>397038</v>
      </c>
      <c r="AM14" s="226">
        <v>416039</v>
      </c>
      <c r="AN14" s="226">
        <v>438866</v>
      </c>
      <c r="AO14" s="226">
        <v>457493</v>
      </c>
      <c r="AP14" s="226">
        <v>480107</v>
      </c>
      <c r="AQ14" s="226">
        <v>503647</v>
      </c>
      <c r="AR14" s="226">
        <v>530892</v>
      </c>
      <c r="AS14" s="226">
        <v>554070</v>
      </c>
      <c r="AT14" s="226">
        <v>575376</v>
      </c>
      <c r="AU14" s="226">
        <v>606683</v>
      </c>
      <c r="AV14" s="226">
        <v>647894</v>
      </c>
      <c r="AW14" s="226">
        <v>670389</v>
      </c>
      <c r="AX14" s="226">
        <v>707598</v>
      </c>
      <c r="AY14" s="226">
        <v>746803</v>
      </c>
      <c r="AZ14" s="226">
        <v>788953</v>
      </c>
      <c r="BA14" s="226">
        <v>828780</v>
      </c>
      <c r="BB14" s="226">
        <v>881540</v>
      </c>
      <c r="BC14" s="226">
        <v>930806</v>
      </c>
      <c r="BD14" s="226">
        <v>974719</v>
      </c>
      <c r="BE14" s="226">
        <v>1012434</v>
      </c>
      <c r="BF14" s="226">
        <v>1059281</v>
      </c>
      <c r="BG14" s="226">
        <v>1112082</v>
      </c>
      <c r="BH14" s="226">
        <v>1154738</v>
      </c>
      <c r="BI14" s="226">
        <v>1206513</v>
      </c>
      <c r="BJ14" s="226">
        <v>1295598</v>
      </c>
      <c r="BK14" s="226">
        <v>1353232</v>
      </c>
      <c r="BL14" s="226">
        <v>1458224</v>
      </c>
      <c r="BM14" s="226">
        <v>1574788</v>
      </c>
      <c r="BN14" s="226">
        <v>1630749</v>
      </c>
      <c r="BO14" s="226">
        <v>1792432</v>
      </c>
      <c r="BP14" s="226">
        <v>1990167</v>
      </c>
      <c r="BQ14" s="226">
        <v>2176011</v>
      </c>
      <c r="BR14" s="226">
        <v>2350336</v>
      </c>
      <c r="BS14" s="226">
        <v>2492123</v>
      </c>
      <c r="BT14" s="226">
        <v>2657185</v>
      </c>
      <c r="BU14" s="226">
        <v>2852565</v>
      </c>
      <c r="BV14" s="226">
        <v>3056326</v>
      </c>
      <c r="BW14" s="226">
        <v>3249528</v>
      </c>
      <c r="BX14" s="226">
        <v>3411242</v>
      </c>
      <c r="BY14" s="226">
        <v>3593307</v>
      </c>
      <c r="BZ14" s="226">
        <v>3683536</v>
      </c>
      <c r="CA14" s="263">
        <v>3785067</v>
      </c>
      <c r="CB14" s="263">
        <v>3871056</v>
      </c>
      <c r="CC14" s="226">
        <v>3984713</v>
      </c>
      <c r="CD14" s="324">
        <v>4073487</v>
      </c>
      <c r="CE14" s="324">
        <v>4179852</v>
      </c>
      <c r="CF14" s="324">
        <v>4276911</v>
      </c>
      <c r="CG14" s="324">
        <v>4367068</v>
      </c>
      <c r="CH14" s="324">
        <v>4427745</v>
      </c>
      <c r="CI14" s="324">
        <v>4481995</v>
      </c>
    </row>
    <row r="15" spans="1:89" s="11" customFormat="1" ht="15" customHeight="1" thickTop="1">
      <c r="A15" s="231" t="s">
        <v>362</v>
      </c>
      <c r="B15" s="232"/>
      <c r="C15" s="232"/>
      <c r="D15" s="232"/>
      <c r="E15" s="232"/>
      <c r="F15" s="232"/>
      <c r="G15" s="232"/>
      <c r="H15" s="232"/>
      <c r="I15" s="232"/>
      <c r="J15" s="232"/>
      <c r="K15" s="232"/>
      <c r="L15" s="232"/>
      <c r="M15" s="232"/>
      <c r="N15" s="232"/>
      <c r="O15" s="232"/>
      <c r="P15" s="232"/>
      <c r="Q15" s="232"/>
      <c r="R15" s="232">
        <v>5147670</v>
      </c>
      <c r="S15" s="232">
        <v>5031340</v>
      </c>
      <c r="T15" s="232">
        <v>5083544</v>
      </c>
      <c r="U15" s="232">
        <v>5154289</v>
      </c>
      <c r="V15" s="232">
        <v>5147432</v>
      </c>
      <c r="W15" s="232">
        <v>5154570</v>
      </c>
      <c r="X15" s="232">
        <v>5224416</v>
      </c>
      <c r="Y15" s="232">
        <v>5273313</v>
      </c>
      <c r="Z15" s="232">
        <v>5412551</v>
      </c>
      <c r="AA15" s="232">
        <v>5377188</v>
      </c>
      <c r="AB15" s="232">
        <v>5473757</v>
      </c>
      <c r="AC15" s="232">
        <v>5499790</v>
      </c>
      <c r="AD15" s="232">
        <v>5607667</v>
      </c>
      <c r="AE15" s="232">
        <v>5584665</v>
      </c>
      <c r="AF15" s="232">
        <v>5634654</v>
      </c>
      <c r="AG15" s="232">
        <v>5568239</v>
      </c>
      <c r="AH15" s="232">
        <v>5667634</v>
      </c>
      <c r="AI15" s="232">
        <v>5678815</v>
      </c>
      <c r="AJ15" s="232">
        <v>5749650</v>
      </c>
      <c r="AK15" s="232">
        <v>5771071</v>
      </c>
      <c r="AL15" s="232">
        <v>5752739</v>
      </c>
      <c r="AM15" s="232">
        <v>5767729</v>
      </c>
      <c r="AN15" s="232">
        <v>5789463</v>
      </c>
      <c r="AO15" s="232">
        <v>5820829</v>
      </c>
      <c r="AP15" s="232">
        <v>5770638</v>
      </c>
      <c r="AQ15" s="232">
        <v>5732469</v>
      </c>
      <c r="AR15" s="232">
        <v>5763977</v>
      </c>
      <c r="AS15" s="232">
        <v>5765765</v>
      </c>
      <c r="AT15" s="232">
        <v>5736259</v>
      </c>
      <c r="AU15" s="232">
        <v>5758951</v>
      </c>
      <c r="AV15" s="232">
        <v>5880330</v>
      </c>
      <c r="AW15" s="232">
        <v>5892448</v>
      </c>
      <c r="AX15" s="232">
        <v>5881728</v>
      </c>
      <c r="AY15" s="232">
        <v>5900782</v>
      </c>
      <c r="AZ15" s="232">
        <v>5971752</v>
      </c>
      <c r="BA15" s="232">
        <v>6020694</v>
      </c>
      <c r="BB15" s="232">
        <v>6056957</v>
      </c>
      <c r="BC15" s="232">
        <v>6120535</v>
      </c>
      <c r="BD15" s="232">
        <v>6238772</v>
      </c>
      <c r="BE15" s="232">
        <v>6282346</v>
      </c>
      <c r="BF15" s="232">
        <v>6329068</v>
      </c>
      <c r="BG15" s="232">
        <v>6418948</v>
      </c>
      <c r="BH15" s="232">
        <v>6545636</v>
      </c>
      <c r="BI15" s="232">
        <v>6669317</v>
      </c>
      <c r="BJ15" s="232">
        <v>6737414</v>
      </c>
      <c r="BK15" s="232">
        <v>6738457</v>
      </c>
      <c r="BL15" s="232">
        <v>6964436</v>
      </c>
      <c r="BM15" s="232">
        <v>7139486</v>
      </c>
      <c r="BN15" s="232">
        <v>7180831</v>
      </c>
      <c r="BO15" s="232">
        <v>7365441</v>
      </c>
      <c r="BP15" s="232">
        <v>7638611</v>
      </c>
      <c r="BQ15" s="232">
        <v>7899776</v>
      </c>
      <c r="BR15" s="232">
        <v>8108534</v>
      </c>
      <c r="BS15" s="232">
        <v>8346564</v>
      </c>
      <c r="BT15" s="232">
        <v>8617558</v>
      </c>
      <c r="BU15" s="232">
        <v>8885165</v>
      </c>
      <c r="BV15" s="232">
        <v>9057782</v>
      </c>
      <c r="BW15" s="232">
        <v>9292295</v>
      </c>
      <c r="BX15" s="232">
        <v>9532420</v>
      </c>
      <c r="BY15" s="232">
        <v>9733587</v>
      </c>
      <c r="BZ15" s="232">
        <v>9848149</v>
      </c>
      <c r="CA15" s="264">
        <v>9995748</v>
      </c>
      <c r="CB15" s="264">
        <v>10145572</v>
      </c>
      <c r="CC15" s="232">
        <v>10295164</v>
      </c>
      <c r="CD15" s="232">
        <v>10418806</v>
      </c>
      <c r="CE15" s="232">
        <v>10561301</v>
      </c>
      <c r="CF15" s="232">
        <v>10732236</v>
      </c>
      <c r="CG15" s="232">
        <v>10844594</v>
      </c>
      <c r="CH15" s="232">
        <v>10920348</v>
      </c>
      <c r="CI15" s="232">
        <v>11028477</v>
      </c>
    </row>
    <row r="16" spans="1:89" ht="15" customHeight="1">
      <c r="A16" s="152" t="s">
        <v>677</v>
      </c>
      <c r="B16" s="4"/>
      <c r="C16" s="4"/>
      <c r="D16" s="4"/>
      <c r="E16" s="4"/>
      <c r="F16" s="4"/>
      <c r="G16" s="4"/>
      <c r="H16" s="4"/>
      <c r="I16" s="4"/>
      <c r="J16" s="4"/>
      <c r="K16" s="4"/>
      <c r="L16" s="4"/>
      <c r="M16" s="4"/>
      <c r="N16" s="4"/>
      <c r="O16" s="4"/>
      <c r="P16" s="4"/>
      <c r="Q16" s="4"/>
      <c r="R16" s="4">
        <v>3551074</v>
      </c>
      <c r="S16" s="4">
        <v>3417869</v>
      </c>
      <c r="T16" s="4">
        <v>3421656</v>
      </c>
      <c r="U16" s="4">
        <v>3432181</v>
      </c>
      <c r="V16" s="4">
        <v>3390355</v>
      </c>
      <c r="W16" s="4">
        <v>3369141</v>
      </c>
      <c r="X16" s="4">
        <v>3398501</v>
      </c>
      <c r="Y16" s="4">
        <v>3396961</v>
      </c>
      <c r="Z16" s="4">
        <v>3505617</v>
      </c>
      <c r="AA16" s="4">
        <v>3426422</v>
      </c>
      <c r="AB16" s="4">
        <v>3483327</v>
      </c>
      <c r="AC16" s="4">
        <v>3451216</v>
      </c>
      <c r="AD16" s="4">
        <v>3440419</v>
      </c>
      <c r="AE16" s="4">
        <v>3369496</v>
      </c>
      <c r="AF16" s="4">
        <v>3369075</v>
      </c>
      <c r="AG16" s="4">
        <v>3254925</v>
      </c>
      <c r="AH16" s="4">
        <v>3298463</v>
      </c>
      <c r="AI16" s="4">
        <v>3240008</v>
      </c>
      <c r="AJ16" s="4">
        <v>3247004</v>
      </c>
      <c r="AK16" s="4">
        <v>3204203</v>
      </c>
      <c r="AL16" s="4">
        <v>3120439</v>
      </c>
      <c r="AM16" s="4">
        <v>3097692</v>
      </c>
      <c r="AN16" s="4">
        <v>3070250</v>
      </c>
      <c r="AO16" s="4">
        <v>3050538</v>
      </c>
      <c r="AP16" s="4">
        <v>2969874</v>
      </c>
      <c r="AQ16" s="4">
        <v>2896096</v>
      </c>
      <c r="AR16" s="4">
        <v>2889481</v>
      </c>
      <c r="AS16" s="4">
        <v>2830874</v>
      </c>
      <c r="AT16" s="4">
        <v>2774957</v>
      </c>
      <c r="AU16" s="4">
        <v>2735369</v>
      </c>
      <c r="AV16" s="4">
        <v>2790682</v>
      </c>
      <c r="AW16" s="4">
        <v>2747205</v>
      </c>
      <c r="AX16" s="4">
        <v>2676477</v>
      </c>
      <c r="AY16" s="4">
        <v>2693296</v>
      </c>
      <c r="AZ16" s="4">
        <v>2706205</v>
      </c>
      <c r="BA16" s="4">
        <v>2684511</v>
      </c>
      <c r="BB16" s="4">
        <v>2631770</v>
      </c>
      <c r="BC16" s="4">
        <v>2619611</v>
      </c>
      <c r="BD16" s="4">
        <v>2654014</v>
      </c>
      <c r="BE16" s="4">
        <v>2615109</v>
      </c>
      <c r="BF16" s="4">
        <v>2581421</v>
      </c>
      <c r="BG16" s="4">
        <v>2582862</v>
      </c>
      <c r="BH16" s="4">
        <v>2629496</v>
      </c>
      <c r="BI16" s="4">
        <v>2547665</v>
      </c>
      <c r="BJ16" s="4">
        <v>2464154</v>
      </c>
      <c r="BK16" s="4">
        <v>2356024</v>
      </c>
      <c r="BL16" s="4">
        <v>2415251</v>
      </c>
      <c r="BM16" s="4">
        <v>2437924</v>
      </c>
      <c r="BN16" s="4">
        <v>2393192</v>
      </c>
      <c r="BO16" s="4">
        <v>2379954</v>
      </c>
      <c r="BP16" s="4">
        <v>2401567</v>
      </c>
      <c r="BQ16" s="4">
        <v>2420443</v>
      </c>
      <c r="BR16" s="4">
        <v>2395877</v>
      </c>
      <c r="BS16" s="4">
        <v>2433122</v>
      </c>
      <c r="BT16" s="4">
        <v>2485454</v>
      </c>
      <c r="BU16" s="4">
        <v>2465342</v>
      </c>
      <c r="BV16" s="4">
        <v>2429685</v>
      </c>
      <c r="BW16" s="4">
        <v>2442579</v>
      </c>
      <c r="BX16" s="4">
        <v>2476657</v>
      </c>
      <c r="BY16" s="4">
        <v>2444005</v>
      </c>
      <c r="BZ16" s="4">
        <v>2432910</v>
      </c>
      <c r="CA16" s="257">
        <v>2443994</v>
      </c>
      <c r="CB16" s="257">
        <v>2459836</v>
      </c>
      <c r="CC16" s="4">
        <v>2439887</v>
      </c>
      <c r="CD16" s="4">
        <v>2431257</v>
      </c>
      <c r="CE16" s="4">
        <v>2415443</v>
      </c>
      <c r="CF16" s="4">
        <v>2436704</v>
      </c>
      <c r="CG16" s="4">
        <v>2383185</v>
      </c>
      <c r="CH16" s="4">
        <v>2348344</v>
      </c>
      <c r="CI16" s="4">
        <v>2348262</v>
      </c>
    </row>
    <row r="17" spans="1:90" ht="15" customHeight="1">
      <c r="A17" s="152" t="s">
        <v>678</v>
      </c>
      <c r="B17" s="4"/>
      <c r="C17" s="4"/>
      <c r="D17" s="4"/>
      <c r="E17" s="4"/>
      <c r="F17" s="4"/>
      <c r="G17" s="4"/>
      <c r="H17" s="4"/>
      <c r="I17" s="4"/>
      <c r="J17" s="4"/>
      <c r="K17" s="4"/>
      <c r="L17" s="4"/>
      <c r="M17" s="4"/>
      <c r="N17" s="4"/>
      <c r="O17" s="4"/>
      <c r="P17" s="4"/>
      <c r="Q17" s="4"/>
      <c r="R17" s="4">
        <v>1596596</v>
      </c>
      <c r="S17" s="4">
        <v>1613471</v>
      </c>
      <c r="T17" s="4">
        <v>1661888</v>
      </c>
      <c r="U17" s="4">
        <v>1722108</v>
      </c>
      <c r="V17" s="4">
        <v>1757077</v>
      </c>
      <c r="W17" s="4">
        <v>1785429</v>
      </c>
      <c r="X17" s="4">
        <v>1825915</v>
      </c>
      <c r="Y17" s="4">
        <v>1876352</v>
      </c>
      <c r="Z17" s="4">
        <v>1906934</v>
      </c>
      <c r="AA17" s="4">
        <v>1950766</v>
      </c>
      <c r="AB17" s="4">
        <v>1990430</v>
      </c>
      <c r="AC17" s="4">
        <v>2048574</v>
      </c>
      <c r="AD17" s="4">
        <v>2167248</v>
      </c>
      <c r="AE17" s="4">
        <v>2215169</v>
      </c>
      <c r="AF17" s="4">
        <v>2265579</v>
      </c>
      <c r="AG17" s="4">
        <v>2313314</v>
      </c>
      <c r="AH17" s="4">
        <v>2369171</v>
      </c>
      <c r="AI17" s="4">
        <v>2438807</v>
      </c>
      <c r="AJ17" s="4">
        <v>2502646</v>
      </c>
      <c r="AK17" s="4">
        <v>2566868</v>
      </c>
      <c r="AL17" s="4">
        <v>2632300</v>
      </c>
      <c r="AM17" s="4">
        <v>2670037</v>
      </c>
      <c r="AN17" s="4">
        <v>2719213</v>
      </c>
      <c r="AO17" s="4">
        <v>2770291</v>
      </c>
      <c r="AP17" s="4">
        <v>2800764</v>
      </c>
      <c r="AQ17" s="4">
        <v>2836373</v>
      </c>
      <c r="AR17" s="4">
        <v>2874496</v>
      </c>
      <c r="AS17" s="4">
        <v>2934891</v>
      </c>
      <c r="AT17" s="4">
        <v>2961302</v>
      </c>
      <c r="AU17" s="4">
        <v>3023582</v>
      </c>
      <c r="AV17" s="4">
        <v>3089648</v>
      </c>
      <c r="AW17" s="4">
        <v>3145243</v>
      </c>
      <c r="AX17" s="4">
        <v>3205251</v>
      </c>
      <c r="AY17" s="4">
        <v>3207486</v>
      </c>
      <c r="AZ17" s="4">
        <v>3265547</v>
      </c>
      <c r="BA17" s="4">
        <v>3336183</v>
      </c>
      <c r="BB17" s="4">
        <v>3425187</v>
      </c>
      <c r="BC17" s="4">
        <v>3500924</v>
      </c>
      <c r="BD17" s="4">
        <v>3584758</v>
      </c>
      <c r="BE17" s="4">
        <v>3667237</v>
      </c>
      <c r="BF17" s="4">
        <v>3747647</v>
      </c>
      <c r="BG17" s="4">
        <v>3836086</v>
      </c>
      <c r="BH17" s="4">
        <v>3916140</v>
      </c>
      <c r="BI17" s="4">
        <v>4121652</v>
      </c>
      <c r="BJ17" s="4">
        <v>4273260</v>
      </c>
      <c r="BK17" s="4">
        <v>4382433</v>
      </c>
      <c r="BL17" s="4">
        <v>4549185</v>
      </c>
      <c r="BM17" s="4">
        <v>4701562</v>
      </c>
      <c r="BN17" s="4">
        <v>4787639</v>
      </c>
      <c r="BO17" s="4">
        <v>4985487</v>
      </c>
      <c r="BP17" s="4">
        <v>5237044</v>
      </c>
      <c r="BQ17" s="4">
        <v>5479333</v>
      </c>
      <c r="BR17" s="4">
        <v>5712657</v>
      </c>
      <c r="BS17" s="4">
        <v>5913442</v>
      </c>
      <c r="BT17" s="4">
        <v>6132104</v>
      </c>
      <c r="BU17" s="4">
        <v>6419823</v>
      </c>
      <c r="BV17" s="4">
        <v>6628097</v>
      </c>
      <c r="BW17" s="4">
        <v>6849716</v>
      </c>
      <c r="BX17" s="4">
        <v>7055763</v>
      </c>
      <c r="BY17" s="4">
        <v>7289582</v>
      </c>
      <c r="BZ17" s="4">
        <v>7415239</v>
      </c>
      <c r="CA17" s="257">
        <v>7551754</v>
      </c>
      <c r="CB17" s="257">
        <v>7685736</v>
      </c>
      <c r="CC17" s="4">
        <v>7855277</v>
      </c>
      <c r="CD17" s="4">
        <v>7987549</v>
      </c>
      <c r="CE17" s="4">
        <v>8145858</v>
      </c>
      <c r="CF17" s="4">
        <v>8295532</v>
      </c>
      <c r="CG17" s="4">
        <v>8461409</v>
      </c>
      <c r="CH17" s="4">
        <v>8572004</v>
      </c>
      <c r="CI17" s="4">
        <v>8680215</v>
      </c>
    </row>
    <row r="18" spans="1:90" ht="15" customHeight="1" outlineLevel="1">
      <c r="A18" s="217" t="s">
        <v>679</v>
      </c>
      <c r="B18" s="218"/>
      <c r="C18" s="218"/>
      <c r="D18" s="218"/>
      <c r="E18" s="218"/>
      <c r="F18" s="218"/>
      <c r="G18" s="218"/>
      <c r="H18" s="218"/>
      <c r="I18" s="218"/>
      <c r="J18" s="218"/>
      <c r="K18" s="218"/>
      <c r="L18" s="218"/>
      <c r="M18" s="218"/>
      <c r="N18" s="218"/>
      <c r="O18" s="218"/>
      <c r="P18" s="218"/>
      <c r="Q18" s="218"/>
      <c r="R18" s="218"/>
      <c r="S18" s="218"/>
      <c r="T18" s="218"/>
      <c r="U18" s="218"/>
      <c r="V18" s="218"/>
      <c r="W18" s="218"/>
      <c r="X18" s="218"/>
      <c r="Y18" s="218"/>
      <c r="Z18" s="218"/>
      <c r="AA18" s="218">
        <v>757507</v>
      </c>
      <c r="AB18" s="218">
        <v>773404</v>
      </c>
      <c r="AC18" s="218">
        <v>796879</v>
      </c>
      <c r="AD18" s="218">
        <v>907151</v>
      </c>
      <c r="AE18" s="218">
        <v>934683</v>
      </c>
      <c r="AF18" s="218">
        <v>953802</v>
      </c>
      <c r="AG18" s="218">
        <v>976645</v>
      </c>
      <c r="AH18" s="218">
        <v>1005384</v>
      </c>
      <c r="AI18" s="218">
        <v>1046339</v>
      </c>
      <c r="AJ18" s="218">
        <v>1075549</v>
      </c>
      <c r="AK18" s="218">
        <v>1118535</v>
      </c>
      <c r="AL18" s="218">
        <v>1140007</v>
      </c>
      <c r="AM18" s="218">
        <v>1170442</v>
      </c>
      <c r="AN18" s="218">
        <v>1208652</v>
      </c>
      <c r="AO18" s="218">
        <v>1238286</v>
      </c>
      <c r="AP18" s="218">
        <v>1268305</v>
      </c>
      <c r="AQ18" s="218">
        <v>1305544</v>
      </c>
      <c r="AR18" s="218">
        <v>1342937</v>
      </c>
      <c r="AS18" s="218">
        <v>1380758</v>
      </c>
      <c r="AT18" s="218">
        <v>1412511</v>
      </c>
      <c r="AU18" s="218">
        <v>1439186</v>
      </c>
      <c r="AV18" s="218">
        <v>1499769</v>
      </c>
      <c r="AW18" s="218">
        <v>1537370</v>
      </c>
      <c r="AX18" s="218">
        <v>1586621</v>
      </c>
      <c r="AY18" s="218">
        <v>1622765</v>
      </c>
      <c r="AZ18" s="218">
        <v>1671911</v>
      </c>
      <c r="BA18" s="218">
        <v>1722099</v>
      </c>
      <c r="BB18" s="218">
        <v>1789135</v>
      </c>
      <c r="BC18" s="218">
        <v>1849813</v>
      </c>
      <c r="BD18" s="218">
        <v>1908997</v>
      </c>
      <c r="BE18" s="218">
        <v>1962288</v>
      </c>
      <c r="BF18" s="218">
        <v>2023038</v>
      </c>
      <c r="BG18" s="218">
        <v>2090857</v>
      </c>
      <c r="BH18" s="218">
        <v>2146414</v>
      </c>
      <c r="BI18" s="218">
        <v>2209474</v>
      </c>
      <c r="BJ18" s="218">
        <v>2320105</v>
      </c>
      <c r="BK18" s="218">
        <v>2393592</v>
      </c>
      <c r="BL18" s="218">
        <v>2522291</v>
      </c>
      <c r="BM18" s="218">
        <v>2638612</v>
      </c>
      <c r="BN18" s="218">
        <v>2700042</v>
      </c>
      <c r="BO18" s="218">
        <v>2874722</v>
      </c>
      <c r="BP18" s="218">
        <v>3089682</v>
      </c>
      <c r="BQ18" s="218">
        <v>3291828</v>
      </c>
      <c r="BR18" s="218">
        <v>3503958</v>
      </c>
      <c r="BS18" s="218">
        <v>3660692</v>
      </c>
      <c r="BT18" s="218">
        <v>3840689</v>
      </c>
      <c r="BU18" s="218">
        <v>4081485</v>
      </c>
      <c r="BV18" s="218">
        <v>4266823</v>
      </c>
      <c r="BW18" s="218">
        <v>4463295</v>
      </c>
      <c r="BX18" s="218">
        <v>4636959</v>
      </c>
      <c r="BY18" s="218">
        <v>4832307</v>
      </c>
      <c r="BZ18" s="218">
        <v>4931438</v>
      </c>
      <c r="CA18" s="265">
        <v>5040663</v>
      </c>
      <c r="CB18" s="265">
        <v>5136133</v>
      </c>
      <c r="CC18" s="218">
        <v>5258502</v>
      </c>
      <c r="CD18" s="218">
        <v>5353776</v>
      </c>
      <c r="CE18" s="218">
        <v>5469114</v>
      </c>
      <c r="CF18" s="218">
        <v>5570353</v>
      </c>
      <c r="CG18" s="218">
        <v>5672919</v>
      </c>
      <c r="CH18" s="218">
        <v>5744958</v>
      </c>
      <c r="CI18" s="218">
        <v>5812553</v>
      </c>
    </row>
    <row r="19" spans="1:90" ht="15" customHeight="1" outlineLevel="1">
      <c r="A19" s="217" t="s">
        <v>680</v>
      </c>
      <c r="B19" s="218"/>
      <c r="C19" s="218"/>
      <c r="D19" s="218"/>
      <c r="E19" s="218"/>
      <c r="F19" s="218"/>
      <c r="G19" s="218"/>
      <c r="H19" s="218"/>
      <c r="I19" s="218"/>
      <c r="J19" s="218"/>
      <c r="K19" s="218"/>
      <c r="L19" s="218"/>
      <c r="M19" s="218"/>
      <c r="N19" s="218"/>
      <c r="O19" s="218"/>
      <c r="P19" s="218"/>
      <c r="Q19" s="218"/>
      <c r="R19" s="218"/>
      <c r="S19" s="218"/>
      <c r="T19" s="218"/>
      <c r="U19" s="218"/>
      <c r="V19" s="218"/>
      <c r="W19" s="218"/>
      <c r="X19" s="218"/>
      <c r="Y19" s="218"/>
      <c r="Z19" s="218"/>
      <c r="AA19" s="218">
        <v>1193259</v>
      </c>
      <c r="AB19" s="218">
        <v>1217026</v>
      </c>
      <c r="AC19" s="218">
        <v>1251695</v>
      </c>
      <c r="AD19" s="218">
        <v>1260097</v>
      </c>
      <c r="AE19" s="218">
        <v>1280486</v>
      </c>
      <c r="AF19" s="218">
        <v>1311777</v>
      </c>
      <c r="AG19" s="218">
        <v>1336669</v>
      </c>
      <c r="AH19" s="218">
        <v>1363787</v>
      </c>
      <c r="AI19" s="218">
        <v>1392468</v>
      </c>
      <c r="AJ19" s="218">
        <v>1427097</v>
      </c>
      <c r="AK19" s="218">
        <v>1448333</v>
      </c>
      <c r="AL19" s="218">
        <v>1492293</v>
      </c>
      <c r="AM19" s="218">
        <v>1499595</v>
      </c>
      <c r="AN19" s="218">
        <v>1510561</v>
      </c>
      <c r="AO19" s="218">
        <v>1532005</v>
      </c>
      <c r="AP19" s="218">
        <v>1532459</v>
      </c>
      <c r="AQ19" s="218">
        <v>1530829</v>
      </c>
      <c r="AR19" s="218">
        <v>1531559</v>
      </c>
      <c r="AS19" s="218">
        <v>1554133</v>
      </c>
      <c r="AT19" s="218">
        <v>1548791</v>
      </c>
      <c r="AU19" s="218">
        <v>1584396</v>
      </c>
      <c r="AV19" s="218">
        <v>1589879</v>
      </c>
      <c r="AW19" s="218">
        <v>1607873</v>
      </c>
      <c r="AX19" s="218">
        <v>1618630</v>
      </c>
      <c r="AY19" s="218">
        <v>1584721</v>
      </c>
      <c r="AZ19" s="218">
        <v>1593636</v>
      </c>
      <c r="BA19" s="218">
        <v>1614084</v>
      </c>
      <c r="BB19" s="218">
        <v>1636052</v>
      </c>
      <c r="BC19" s="218">
        <v>1651111</v>
      </c>
      <c r="BD19" s="218">
        <v>1675761</v>
      </c>
      <c r="BE19" s="218">
        <v>1704949</v>
      </c>
      <c r="BF19" s="218">
        <v>1724609</v>
      </c>
      <c r="BG19" s="218">
        <v>1745229</v>
      </c>
      <c r="BH19" s="218">
        <v>1769726</v>
      </c>
      <c r="BI19" s="218">
        <v>1912178</v>
      </c>
      <c r="BJ19" s="218">
        <v>1953155</v>
      </c>
      <c r="BK19" s="218">
        <v>1988841</v>
      </c>
      <c r="BL19" s="218">
        <v>2026894</v>
      </c>
      <c r="BM19" s="218">
        <v>2062950</v>
      </c>
      <c r="BN19" s="218">
        <v>2087597</v>
      </c>
      <c r="BO19" s="218">
        <v>2110765</v>
      </c>
      <c r="BP19" s="218">
        <v>2147362</v>
      </c>
      <c r="BQ19" s="218">
        <v>2187505</v>
      </c>
      <c r="BR19" s="218">
        <v>2208699</v>
      </c>
      <c r="BS19" s="218">
        <v>2252750</v>
      </c>
      <c r="BT19" s="218">
        <v>2291415</v>
      </c>
      <c r="BU19" s="218">
        <v>2338338</v>
      </c>
      <c r="BV19" s="218">
        <v>2361274</v>
      </c>
      <c r="BW19" s="218">
        <v>2386421</v>
      </c>
      <c r="BX19" s="218">
        <v>2418804</v>
      </c>
      <c r="BY19" s="218">
        <v>2457275</v>
      </c>
      <c r="BZ19" s="218">
        <v>2483801</v>
      </c>
      <c r="CA19" s="265">
        <v>2511091</v>
      </c>
      <c r="CB19" s="265">
        <v>2549603</v>
      </c>
      <c r="CC19" s="218">
        <v>2596775</v>
      </c>
      <c r="CD19" s="218">
        <v>2633773</v>
      </c>
      <c r="CE19" s="218">
        <v>2676744</v>
      </c>
      <c r="CF19" s="218">
        <v>2725179</v>
      </c>
      <c r="CG19" s="218">
        <v>2788490</v>
      </c>
      <c r="CH19" s="218">
        <v>2827046</v>
      </c>
      <c r="CI19" s="218">
        <v>2867662</v>
      </c>
    </row>
    <row r="20" spans="1:90" ht="15" customHeight="1">
      <c r="CA20" s="101"/>
      <c r="CB20" s="311"/>
      <c r="CC20" s="311"/>
      <c r="CD20" s="343"/>
      <c r="CE20" s="343"/>
      <c r="CF20" s="343"/>
      <c r="CG20" s="343"/>
      <c r="CH20" s="343"/>
      <c r="CI20" s="343"/>
    </row>
    <row r="21" spans="1:90" ht="15" customHeight="1">
      <c r="A21" s="215" t="s">
        <v>669</v>
      </c>
      <c r="B21" s="191" t="s">
        <v>376</v>
      </c>
      <c r="C21" s="191" t="s">
        <v>377</v>
      </c>
      <c r="D21" s="191" t="s">
        <v>378</v>
      </c>
      <c r="E21" s="191" t="s">
        <v>379</v>
      </c>
      <c r="F21" s="191" t="s">
        <v>380</v>
      </c>
      <c r="G21" s="191" t="s">
        <v>381</v>
      </c>
      <c r="H21" s="191" t="s">
        <v>382</v>
      </c>
      <c r="I21" s="191" t="s">
        <v>383</v>
      </c>
      <c r="J21" s="191" t="s">
        <v>384</v>
      </c>
      <c r="K21" s="191" t="s">
        <v>385</v>
      </c>
      <c r="L21" s="191" t="s">
        <v>386</v>
      </c>
      <c r="M21" s="191" t="s">
        <v>387</v>
      </c>
      <c r="N21" s="191" t="s">
        <v>388</v>
      </c>
      <c r="O21" s="191" t="s">
        <v>389</v>
      </c>
      <c r="P21" s="191" t="s">
        <v>390</v>
      </c>
      <c r="Q21" s="191" t="s">
        <v>391</v>
      </c>
      <c r="R21" s="191" t="s">
        <v>392</v>
      </c>
      <c r="S21" s="191" t="s">
        <v>393</v>
      </c>
      <c r="T21" s="191" t="s">
        <v>394</v>
      </c>
      <c r="U21" s="191" t="s">
        <v>395</v>
      </c>
      <c r="V21" s="191" t="s">
        <v>396</v>
      </c>
      <c r="W21" s="191" t="s">
        <v>397</v>
      </c>
      <c r="X21" s="191" t="s">
        <v>398</v>
      </c>
      <c r="Y21" s="191" t="s">
        <v>399</v>
      </c>
      <c r="Z21" s="191" t="s">
        <v>290</v>
      </c>
      <c r="AA21" s="191" t="s">
        <v>291</v>
      </c>
      <c r="AB21" s="191" t="s">
        <v>292</v>
      </c>
      <c r="AC21" s="191" t="s">
        <v>293</v>
      </c>
      <c r="AD21" s="191" t="s">
        <v>294</v>
      </c>
      <c r="AE21" s="191" t="s">
        <v>295</v>
      </c>
      <c r="AF21" s="191" t="s">
        <v>296</v>
      </c>
      <c r="AG21" s="191" t="s">
        <v>297</v>
      </c>
      <c r="AH21" s="191" t="s">
        <v>298</v>
      </c>
      <c r="AI21" s="191" t="s">
        <v>299</v>
      </c>
      <c r="AJ21" s="191" t="s">
        <v>300</v>
      </c>
      <c r="AK21" s="191" t="s">
        <v>301</v>
      </c>
      <c r="AL21" s="191" t="s">
        <v>302</v>
      </c>
      <c r="AM21" s="191" t="s">
        <v>303</v>
      </c>
      <c r="AN21" s="191" t="s">
        <v>304</v>
      </c>
      <c r="AO21" s="191" t="s">
        <v>305</v>
      </c>
      <c r="AP21" s="191" t="s">
        <v>306</v>
      </c>
      <c r="AQ21" s="191" t="s">
        <v>307</v>
      </c>
      <c r="AR21" s="191" t="s">
        <v>308</v>
      </c>
      <c r="AS21" s="191" t="s">
        <v>309</v>
      </c>
      <c r="AT21" s="191" t="s">
        <v>310</v>
      </c>
      <c r="AU21" s="191" t="s">
        <v>311</v>
      </c>
      <c r="AV21" s="191" t="s">
        <v>312</v>
      </c>
      <c r="AW21" s="191" t="s">
        <v>313</v>
      </c>
      <c r="AX21" s="191" t="s">
        <v>314</v>
      </c>
      <c r="AY21" s="191" t="s">
        <v>315</v>
      </c>
      <c r="AZ21" s="192" t="s">
        <v>316</v>
      </c>
      <c r="BA21" s="192" t="s">
        <v>317</v>
      </c>
      <c r="BB21" s="192" t="s">
        <v>318</v>
      </c>
      <c r="BC21" s="192" t="s">
        <v>319</v>
      </c>
      <c r="BD21" s="192" t="s">
        <v>320</v>
      </c>
      <c r="BE21" s="192" t="s">
        <v>321</v>
      </c>
      <c r="BF21" s="192" t="s">
        <v>322</v>
      </c>
      <c r="BG21" s="192" t="s">
        <v>323</v>
      </c>
      <c r="BH21" s="192" t="s">
        <v>324</v>
      </c>
      <c r="BI21" s="192" t="s">
        <v>325</v>
      </c>
      <c r="BJ21" s="192" t="s">
        <v>326</v>
      </c>
      <c r="BK21" s="192" t="s">
        <v>327</v>
      </c>
      <c r="BL21" s="192" t="s">
        <v>328</v>
      </c>
      <c r="BM21" s="192" t="s">
        <v>329</v>
      </c>
      <c r="BN21" s="192" t="s">
        <v>330</v>
      </c>
      <c r="BO21" s="192" t="s">
        <v>331</v>
      </c>
      <c r="BP21" s="192" t="s">
        <v>332</v>
      </c>
      <c r="BQ21" s="192" t="s">
        <v>333</v>
      </c>
      <c r="BR21" s="192" t="s">
        <v>334</v>
      </c>
      <c r="BS21" s="192" t="s">
        <v>400</v>
      </c>
      <c r="BT21" s="192" t="s">
        <v>401</v>
      </c>
      <c r="BU21" s="192" t="s">
        <v>402</v>
      </c>
      <c r="BV21" s="192" t="s">
        <v>403</v>
      </c>
      <c r="BW21" s="192" t="s">
        <v>339</v>
      </c>
      <c r="BX21" s="192" t="s">
        <v>340</v>
      </c>
      <c r="BY21" s="192" t="s">
        <v>341</v>
      </c>
      <c r="BZ21" s="192" t="s">
        <v>342</v>
      </c>
      <c r="CA21" s="258" t="s">
        <v>343</v>
      </c>
      <c r="CB21" s="258" t="s">
        <v>344</v>
      </c>
      <c r="CC21" s="304" t="s">
        <v>345</v>
      </c>
      <c r="CD21" s="304" t="s">
        <v>346</v>
      </c>
      <c r="CE21" s="192" t="s">
        <v>347</v>
      </c>
      <c r="CF21" s="192" t="s">
        <v>348</v>
      </c>
      <c r="CG21" s="192" t="s">
        <v>349</v>
      </c>
      <c r="CH21" s="192" t="s">
        <v>350</v>
      </c>
      <c r="CI21" s="192" t="s">
        <v>351</v>
      </c>
    </row>
    <row r="22" spans="1:90" ht="15" customHeight="1">
      <c r="A22" s="152" t="s">
        <v>681</v>
      </c>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v>721827</v>
      </c>
      <c r="AV22" s="4">
        <v>684604</v>
      </c>
      <c r="AW22" s="4">
        <v>637015</v>
      </c>
      <c r="AX22" s="4">
        <v>607525</v>
      </c>
      <c r="AY22" s="4">
        <v>587377</v>
      </c>
      <c r="AZ22" s="4">
        <v>621368</v>
      </c>
      <c r="BA22" s="4">
        <v>650025</v>
      </c>
      <c r="BB22" s="4">
        <v>581383</v>
      </c>
      <c r="BC22" s="4">
        <v>551664</v>
      </c>
      <c r="BD22" s="4">
        <v>544052</v>
      </c>
      <c r="BE22" s="4">
        <v>534030</v>
      </c>
      <c r="BF22" s="4">
        <v>521912</v>
      </c>
      <c r="BG22" s="4">
        <v>505999</v>
      </c>
      <c r="BH22" s="4">
        <v>494520</v>
      </c>
      <c r="BI22" s="4">
        <v>484668</v>
      </c>
      <c r="BJ22" s="4">
        <v>572789</v>
      </c>
      <c r="BK22" s="4">
        <v>568600</v>
      </c>
      <c r="BL22" s="4">
        <v>663269</v>
      </c>
      <c r="BM22" s="4">
        <v>768408</v>
      </c>
      <c r="BN22" s="4">
        <v>781980</v>
      </c>
      <c r="BO22" s="4">
        <v>911445</v>
      </c>
      <c r="BP22" s="4">
        <v>978588</v>
      </c>
      <c r="BQ22" s="4">
        <v>1100580</v>
      </c>
      <c r="BR22" s="4">
        <v>1484950</v>
      </c>
      <c r="BS22" s="4">
        <v>1604035</v>
      </c>
      <c r="BT22" s="4">
        <v>1725914</v>
      </c>
      <c r="BU22" s="4">
        <v>1611034</v>
      </c>
      <c r="BV22" s="4">
        <v>2036004</v>
      </c>
      <c r="BW22" s="4">
        <v>1986725</v>
      </c>
      <c r="BX22" s="4">
        <v>2035330</v>
      </c>
      <c r="BY22" s="4">
        <v>2144319.25</v>
      </c>
      <c r="BZ22" s="4">
        <v>2308217</v>
      </c>
      <c r="CA22" s="257">
        <v>2256365</v>
      </c>
      <c r="CB22" s="257">
        <v>2374272</v>
      </c>
      <c r="CC22" s="4">
        <v>2457279</v>
      </c>
      <c r="CD22" s="4">
        <v>2582979</v>
      </c>
      <c r="CE22" s="4">
        <v>2629193</v>
      </c>
      <c r="CF22" s="4">
        <v>2635132</v>
      </c>
      <c r="CG22" s="4">
        <v>2705926</v>
      </c>
      <c r="CH22" s="4">
        <v>2740046</v>
      </c>
      <c r="CI22" s="4">
        <v>2719485</v>
      </c>
    </row>
    <row r="23" spans="1:90" ht="15" customHeight="1">
      <c r="A23" s="152" t="s">
        <v>682</v>
      </c>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v>3029185</v>
      </c>
      <c r="AV23" s="4">
        <v>2847711</v>
      </c>
      <c r="AW23" s="4">
        <v>2697506</v>
      </c>
      <c r="AX23" s="4">
        <v>2589421</v>
      </c>
      <c r="AY23" s="4">
        <v>2520951</v>
      </c>
      <c r="AZ23" s="4">
        <v>2489006</v>
      </c>
      <c r="BA23" s="4">
        <v>2438756</v>
      </c>
      <c r="BB23" s="4">
        <v>2419760</v>
      </c>
      <c r="BC23" s="4">
        <v>2396876</v>
      </c>
      <c r="BD23" s="4">
        <v>2285930</v>
      </c>
      <c r="BE23" s="4">
        <v>2244176</v>
      </c>
      <c r="BF23" s="4">
        <v>2177995</v>
      </c>
      <c r="BG23" s="4">
        <v>2221981</v>
      </c>
      <c r="BH23" s="4">
        <v>2218268</v>
      </c>
      <c r="BI23" s="4">
        <v>2220934</v>
      </c>
      <c r="BJ23" s="4">
        <v>2150563</v>
      </c>
      <c r="BK23" s="4">
        <v>1897313</v>
      </c>
      <c r="BL23" s="4">
        <v>1988139</v>
      </c>
      <c r="BM23" s="4">
        <v>1837340</v>
      </c>
      <c r="BN23" s="4">
        <v>1841254</v>
      </c>
      <c r="BO23" s="4">
        <v>1711541</v>
      </c>
      <c r="BP23" s="4">
        <v>1382112</v>
      </c>
      <c r="BQ23" s="4">
        <v>1380495</v>
      </c>
      <c r="BR23" s="4">
        <v>1361253</v>
      </c>
      <c r="BS23" s="4">
        <v>1334889</v>
      </c>
      <c r="BT23" s="4">
        <v>1280347</v>
      </c>
      <c r="BU23" s="4">
        <v>1347475</v>
      </c>
      <c r="BV23" s="4">
        <v>1021943</v>
      </c>
      <c r="BW23" s="4">
        <v>917535</v>
      </c>
      <c r="BX23" s="4">
        <v>915765</v>
      </c>
      <c r="BY23" s="4">
        <v>919567.25</v>
      </c>
      <c r="BZ23" s="4">
        <v>1205221</v>
      </c>
      <c r="CA23" s="257">
        <v>1243857</v>
      </c>
      <c r="CB23" s="257">
        <v>495192</v>
      </c>
      <c r="CC23" s="4">
        <v>468882</v>
      </c>
      <c r="CD23" s="4">
        <v>333998</v>
      </c>
      <c r="CE23" s="4">
        <v>313867</v>
      </c>
      <c r="CF23" s="4">
        <v>278334</v>
      </c>
      <c r="CG23" s="4">
        <v>222754</v>
      </c>
      <c r="CH23" s="4">
        <v>200993</v>
      </c>
      <c r="CI23" s="4">
        <v>190332</v>
      </c>
    </row>
    <row r="24" spans="1:90" ht="15" customHeight="1">
      <c r="A24" s="152" t="s">
        <v>683</v>
      </c>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v>2007939</v>
      </c>
      <c r="AV24" s="4">
        <v>2348015</v>
      </c>
      <c r="AW24" s="4">
        <v>2557927</v>
      </c>
      <c r="AX24" s="4">
        <v>2684782</v>
      </c>
      <c r="AY24" s="4">
        <v>2792454</v>
      </c>
      <c r="AZ24" s="4">
        <v>2861378</v>
      </c>
      <c r="BA24" s="4">
        <v>2931913</v>
      </c>
      <c r="BB24" s="4">
        <v>3055814</v>
      </c>
      <c r="BC24" s="4">
        <v>3171995</v>
      </c>
      <c r="BD24" s="4">
        <v>3408790</v>
      </c>
      <c r="BE24" s="4">
        <v>3504140</v>
      </c>
      <c r="BF24" s="4">
        <v>3629161</v>
      </c>
      <c r="BG24" s="4">
        <v>3690968</v>
      </c>
      <c r="BH24" s="4">
        <v>3832848</v>
      </c>
      <c r="BI24" s="4">
        <v>3963715</v>
      </c>
      <c r="BJ24" s="4">
        <v>4014062</v>
      </c>
      <c r="BK24" s="4">
        <v>4272544</v>
      </c>
      <c r="BL24" s="4">
        <v>4313028</v>
      </c>
      <c r="BM24" s="4">
        <v>4533738</v>
      </c>
      <c r="BN24" s="4">
        <v>4557597</v>
      </c>
      <c r="BO24" s="4">
        <v>4742455</v>
      </c>
      <c r="BP24" s="4">
        <v>4980152</v>
      </c>
      <c r="BQ24" s="4">
        <v>5026619</v>
      </c>
      <c r="BR24" s="4">
        <v>4679808</v>
      </c>
      <c r="BS24" s="4">
        <v>4692218</v>
      </c>
      <c r="BT24" s="4">
        <v>4783266</v>
      </c>
      <c r="BU24" s="4">
        <v>4907354</v>
      </c>
      <c r="BV24" s="4">
        <v>4866094</v>
      </c>
      <c r="BW24" s="4">
        <v>5100322</v>
      </c>
      <c r="BX24" s="4">
        <v>5177290</v>
      </c>
      <c r="BY24" s="4">
        <v>5112606.25</v>
      </c>
      <c r="BZ24" s="4">
        <v>4746079</v>
      </c>
      <c r="CA24" s="257">
        <v>4645002</v>
      </c>
      <c r="CB24" s="257">
        <v>4324567</v>
      </c>
      <c r="CC24" s="4">
        <v>4364596</v>
      </c>
      <c r="CD24" s="4">
        <v>4473600</v>
      </c>
      <c r="CE24" s="4">
        <v>4451712</v>
      </c>
      <c r="CF24" s="4">
        <v>4443603</v>
      </c>
      <c r="CG24" s="4">
        <v>4112896</v>
      </c>
      <c r="CH24" s="4">
        <v>3786156</v>
      </c>
      <c r="CI24" s="4">
        <v>3773093</v>
      </c>
    </row>
    <row r="25" spans="1:90" ht="15" customHeight="1">
      <c r="A25" s="152" t="s">
        <v>684</v>
      </c>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v>297759</v>
      </c>
      <c r="BQ25" s="4">
        <v>392082</v>
      </c>
      <c r="BR25" s="4">
        <v>582523</v>
      </c>
      <c r="BS25" s="4">
        <v>715422</v>
      </c>
      <c r="BT25" s="4">
        <v>828031</v>
      </c>
      <c r="BU25" s="4">
        <v>1019302</v>
      </c>
      <c r="BV25" s="4">
        <v>1133741</v>
      </c>
      <c r="BW25" s="4">
        <v>1287713</v>
      </c>
      <c r="BX25" s="4">
        <v>1404035</v>
      </c>
      <c r="BY25" s="4">
        <v>1557094.25</v>
      </c>
      <c r="BZ25" s="4">
        <v>1588632</v>
      </c>
      <c r="CA25" s="257">
        <v>1711588</v>
      </c>
      <c r="CB25" s="257">
        <v>1823603</v>
      </c>
      <c r="CC25" s="4">
        <v>1987047</v>
      </c>
      <c r="CD25" s="4">
        <v>2103305</v>
      </c>
      <c r="CE25" s="4">
        <v>2160513</v>
      </c>
      <c r="CF25" s="4">
        <v>2408170</v>
      </c>
      <c r="CG25" s="4">
        <v>2837624</v>
      </c>
      <c r="CH25" s="4">
        <v>3197334</v>
      </c>
      <c r="CI25" s="4">
        <v>3337063</v>
      </c>
    </row>
    <row r="26" spans="1:90" ht="15" customHeight="1">
      <c r="A26" s="152" t="s">
        <v>685</v>
      </c>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257">
        <v>138984</v>
      </c>
      <c r="CB26" s="257">
        <v>1127938</v>
      </c>
      <c r="CC26" s="4">
        <v>1017360</v>
      </c>
      <c r="CD26" s="4">
        <v>924924</v>
      </c>
      <c r="CE26" s="4">
        <v>1006016</v>
      </c>
      <c r="CF26" s="4">
        <v>966997</v>
      </c>
      <c r="CG26" s="4">
        <v>965394</v>
      </c>
      <c r="CH26" s="4">
        <v>995819</v>
      </c>
      <c r="CI26" s="4">
        <v>1008504</v>
      </c>
    </row>
    <row r="27" spans="1:90" s="227" customFormat="1" ht="15" customHeight="1">
      <c r="A27" s="227" t="s">
        <v>686</v>
      </c>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row>
    <row r="28" spans="1:90" s="227" customFormat="1" ht="15" customHeight="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row>
    <row r="29" spans="1:90" s="227" customFormat="1" ht="15" customHeight="1">
      <c r="A29" s="215" t="s">
        <v>927</v>
      </c>
      <c r="B29" s="191" t="s">
        <v>376</v>
      </c>
      <c r="C29" s="191" t="s">
        <v>377</v>
      </c>
      <c r="D29" s="191" t="s">
        <v>378</v>
      </c>
      <c r="E29" s="191" t="s">
        <v>379</v>
      </c>
      <c r="F29" s="191" t="s">
        <v>380</v>
      </c>
      <c r="G29" s="191" t="s">
        <v>381</v>
      </c>
      <c r="H29" s="191" t="s">
        <v>382</v>
      </c>
      <c r="I29" s="191" t="s">
        <v>383</v>
      </c>
      <c r="J29" s="191" t="s">
        <v>384</v>
      </c>
      <c r="K29" s="191" t="s">
        <v>385</v>
      </c>
      <c r="L29" s="191" t="s">
        <v>386</v>
      </c>
      <c r="M29" s="191" t="s">
        <v>387</v>
      </c>
      <c r="N29" s="191" t="s">
        <v>388</v>
      </c>
      <c r="O29" s="191" t="s">
        <v>389</v>
      </c>
      <c r="P29" s="191" t="s">
        <v>390</v>
      </c>
      <c r="Q29" s="191" t="s">
        <v>391</v>
      </c>
      <c r="R29" s="191" t="s">
        <v>392</v>
      </c>
      <c r="S29" s="191" t="s">
        <v>393</v>
      </c>
      <c r="T29" s="191" t="s">
        <v>394</v>
      </c>
      <c r="U29" s="191" t="s">
        <v>395</v>
      </c>
      <c r="V29" s="191" t="s">
        <v>396</v>
      </c>
      <c r="W29" s="191" t="s">
        <v>397</v>
      </c>
      <c r="X29" s="191" t="s">
        <v>398</v>
      </c>
      <c r="Y29" s="191" t="s">
        <v>399</v>
      </c>
      <c r="Z29" s="191" t="s">
        <v>290</v>
      </c>
      <c r="AA29" s="191" t="s">
        <v>291</v>
      </c>
      <c r="AB29" s="191" t="s">
        <v>292</v>
      </c>
      <c r="AC29" s="191" t="s">
        <v>293</v>
      </c>
      <c r="AD29" s="191" t="s">
        <v>294</v>
      </c>
      <c r="AE29" s="191" t="s">
        <v>295</v>
      </c>
      <c r="AF29" s="191" t="s">
        <v>296</v>
      </c>
      <c r="AG29" s="191" t="s">
        <v>297</v>
      </c>
      <c r="AH29" s="191" t="s">
        <v>298</v>
      </c>
      <c r="AI29" s="191" t="s">
        <v>299</v>
      </c>
      <c r="AJ29" s="191" t="s">
        <v>300</v>
      </c>
      <c r="AK29" s="191" t="s">
        <v>301</v>
      </c>
      <c r="AL29" s="191" t="s">
        <v>302</v>
      </c>
      <c r="AM29" s="191" t="s">
        <v>303</v>
      </c>
      <c r="AN29" s="191" t="s">
        <v>304</v>
      </c>
      <c r="AO29" s="191" t="s">
        <v>305</v>
      </c>
      <c r="AP29" s="191" t="s">
        <v>306</v>
      </c>
      <c r="AQ29" s="191" t="s">
        <v>307</v>
      </c>
      <c r="AR29" s="191" t="s">
        <v>308</v>
      </c>
      <c r="AS29" s="191" t="s">
        <v>309</v>
      </c>
      <c r="AT29" s="191" t="s">
        <v>310</v>
      </c>
      <c r="AU29" s="191" t="s">
        <v>311</v>
      </c>
      <c r="AV29" s="191" t="s">
        <v>312</v>
      </c>
      <c r="AW29" s="191" t="s">
        <v>313</v>
      </c>
      <c r="AX29" s="191" t="s">
        <v>314</v>
      </c>
      <c r="AY29" s="191" t="s">
        <v>315</v>
      </c>
      <c r="AZ29" s="192" t="s">
        <v>316</v>
      </c>
      <c r="BA29" s="192" t="s">
        <v>317</v>
      </c>
      <c r="BB29" s="192" t="s">
        <v>318</v>
      </c>
      <c r="BC29" s="192" t="s">
        <v>319</v>
      </c>
      <c r="BD29" s="192" t="s">
        <v>320</v>
      </c>
      <c r="BE29" s="192" t="s">
        <v>321</v>
      </c>
      <c r="BF29" s="192" t="s">
        <v>322</v>
      </c>
      <c r="BG29" s="192" t="s">
        <v>323</v>
      </c>
      <c r="BH29" s="192" t="s">
        <v>324</v>
      </c>
      <c r="BI29" s="192" t="s">
        <v>325</v>
      </c>
      <c r="BJ29" s="192" t="s">
        <v>326</v>
      </c>
      <c r="BK29" s="192" t="s">
        <v>327</v>
      </c>
      <c r="BL29" s="192" t="s">
        <v>328</v>
      </c>
      <c r="BM29" s="192" t="s">
        <v>329</v>
      </c>
      <c r="BN29" s="192" t="s">
        <v>330</v>
      </c>
      <c r="BO29" s="192" t="s">
        <v>331</v>
      </c>
      <c r="BP29" s="192" t="s">
        <v>332</v>
      </c>
      <c r="BQ29" s="192" t="s">
        <v>333</v>
      </c>
      <c r="BR29" s="192" t="s">
        <v>334</v>
      </c>
      <c r="BS29" s="192" t="s">
        <v>400</v>
      </c>
      <c r="BT29" s="192" t="s">
        <v>401</v>
      </c>
      <c r="BU29" s="192" t="s">
        <v>402</v>
      </c>
      <c r="BV29" s="192" t="s">
        <v>403</v>
      </c>
      <c r="BW29" s="192" t="s">
        <v>339</v>
      </c>
      <c r="BX29" s="192" t="s">
        <v>340</v>
      </c>
      <c r="BY29" s="192" t="s">
        <v>341</v>
      </c>
      <c r="BZ29" s="192" t="s">
        <v>342</v>
      </c>
      <c r="CA29" s="258" t="s">
        <v>343</v>
      </c>
      <c r="CB29" s="258" t="s">
        <v>344</v>
      </c>
      <c r="CC29" s="304" t="s">
        <v>345</v>
      </c>
      <c r="CD29" s="304" t="s">
        <v>346</v>
      </c>
      <c r="CE29" s="192" t="s">
        <v>347</v>
      </c>
      <c r="CF29" s="192" t="s">
        <v>348</v>
      </c>
      <c r="CG29" s="192" t="s">
        <v>349</v>
      </c>
      <c r="CH29" s="192" t="s">
        <v>350</v>
      </c>
      <c r="CI29" s="192" t="s">
        <v>351</v>
      </c>
      <c r="CJ29" s="1"/>
      <c r="CK29" s="1"/>
      <c r="CL29" s="1"/>
    </row>
    <row r="30" spans="1:90" s="227" customFormat="1" ht="15" customHeight="1">
      <c r="A30" s="152" t="s">
        <v>681</v>
      </c>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v>107070</v>
      </c>
      <c r="CB30" s="4">
        <v>98477</v>
      </c>
      <c r="CC30" s="4">
        <v>109885</v>
      </c>
      <c r="CD30" s="4">
        <v>111282</v>
      </c>
      <c r="CE30" s="4">
        <v>106990</v>
      </c>
      <c r="CF30" s="4">
        <v>106679</v>
      </c>
      <c r="CG30" s="4">
        <v>115034</v>
      </c>
      <c r="CH30" s="4">
        <v>108415</v>
      </c>
      <c r="CI30" s="4">
        <v>107413</v>
      </c>
      <c r="CJ30" s="1"/>
      <c r="CK30" s="1"/>
      <c r="CL30" s="1"/>
    </row>
    <row r="31" spans="1:90" s="227" customFormat="1" ht="15" customHeight="1">
      <c r="A31" s="152" t="s">
        <v>682</v>
      </c>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v>375521</v>
      </c>
      <c r="CB31" s="4">
        <v>228860</v>
      </c>
      <c r="CC31" s="4">
        <v>225410</v>
      </c>
      <c r="CD31" s="4">
        <v>110855</v>
      </c>
      <c r="CE31" s="4">
        <v>101843</v>
      </c>
      <c r="CF31" s="4">
        <v>81145</v>
      </c>
      <c r="CG31" s="4">
        <v>60459</v>
      </c>
      <c r="CH31" s="4">
        <v>60649</v>
      </c>
      <c r="CI31" s="4">
        <v>52968</v>
      </c>
      <c r="CJ31" s="1"/>
      <c r="CK31" s="1"/>
      <c r="CL31" s="1"/>
    </row>
    <row r="32" spans="1:90" s="227" customFormat="1" ht="15" customHeight="1">
      <c r="A32" s="152" t="s">
        <v>683</v>
      </c>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v>3619663</v>
      </c>
      <c r="CB32" s="4">
        <v>3482487</v>
      </c>
      <c r="CC32" s="4">
        <v>3382458</v>
      </c>
      <c r="CD32" s="4">
        <v>3410586</v>
      </c>
      <c r="CE32" s="4">
        <v>3347660</v>
      </c>
      <c r="CF32" s="4">
        <v>3287051</v>
      </c>
      <c r="CG32" s="4">
        <v>2913832</v>
      </c>
      <c r="CH32" s="4">
        <v>2565724</v>
      </c>
      <c r="CI32" s="4">
        <v>2504268</v>
      </c>
      <c r="CJ32" s="1"/>
      <c r="CK32" s="1"/>
      <c r="CL32" s="1"/>
    </row>
    <row r="33" spans="1:90" s="227" customFormat="1" ht="15" customHeight="1">
      <c r="A33" s="152" t="s">
        <v>684</v>
      </c>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v>1651498</v>
      </c>
      <c r="CB33" s="4">
        <v>1777248</v>
      </c>
      <c r="CC33" s="4">
        <v>1929226</v>
      </c>
      <c r="CD33" s="4">
        <v>2039540</v>
      </c>
      <c r="CE33" s="4">
        <v>2100217</v>
      </c>
      <c r="CF33" s="4">
        <v>2341479</v>
      </c>
      <c r="CG33" s="4">
        <v>2752215</v>
      </c>
      <c r="CH33" s="4">
        <v>3099406</v>
      </c>
      <c r="CI33" s="4">
        <v>3229904</v>
      </c>
      <c r="CJ33" s="1"/>
      <c r="CK33" s="1"/>
      <c r="CL33" s="1"/>
    </row>
    <row r="34" spans="1:90" s="227" customFormat="1" ht="15" customHeight="1">
      <c r="A34" s="152" t="s">
        <v>685</v>
      </c>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v>73707</v>
      </c>
      <c r="CB34" s="4">
        <v>293036</v>
      </c>
      <c r="CC34" s="4">
        <v>272210</v>
      </c>
      <c r="CD34" s="4">
        <v>279143</v>
      </c>
      <c r="CE34" s="4">
        <v>331486</v>
      </c>
      <c r="CF34" s="4">
        <v>244887</v>
      </c>
      <c r="CG34" s="4">
        <v>242007</v>
      </c>
      <c r="CH34" s="4">
        <v>265053</v>
      </c>
      <c r="CI34" s="4">
        <v>257476</v>
      </c>
      <c r="CJ34" s="1"/>
      <c r="CK34" s="1"/>
      <c r="CL34" s="1"/>
    </row>
    <row r="35" spans="1:90" s="227" customFormat="1" ht="15" customHeight="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row>
    <row r="36" spans="1:90" ht="15" customHeight="1">
      <c r="A36" s="215" t="s">
        <v>687</v>
      </c>
      <c r="B36" s="191" t="s">
        <v>376</v>
      </c>
      <c r="C36" s="191" t="s">
        <v>377</v>
      </c>
      <c r="D36" s="191" t="s">
        <v>378</v>
      </c>
      <c r="E36" s="191" t="s">
        <v>379</v>
      </c>
      <c r="F36" s="191" t="s">
        <v>380</v>
      </c>
      <c r="G36" s="191" t="s">
        <v>381</v>
      </c>
      <c r="H36" s="191" t="s">
        <v>382</v>
      </c>
      <c r="I36" s="191" t="s">
        <v>383</v>
      </c>
      <c r="J36" s="191" t="s">
        <v>384</v>
      </c>
      <c r="K36" s="191" t="s">
        <v>385</v>
      </c>
      <c r="L36" s="191" t="s">
        <v>386</v>
      </c>
      <c r="M36" s="191" t="s">
        <v>387</v>
      </c>
      <c r="N36" s="191" t="s">
        <v>388</v>
      </c>
      <c r="O36" s="191" t="s">
        <v>389</v>
      </c>
      <c r="P36" s="191" t="s">
        <v>390</v>
      </c>
      <c r="Q36" s="191" t="s">
        <v>391</v>
      </c>
      <c r="R36" s="191" t="s">
        <v>392</v>
      </c>
      <c r="S36" s="191" t="s">
        <v>393</v>
      </c>
      <c r="T36" s="191" t="s">
        <v>394</v>
      </c>
      <c r="U36" s="191" t="s">
        <v>395</v>
      </c>
      <c r="V36" s="191" t="s">
        <v>396</v>
      </c>
      <c r="W36" s="191" t="s">
        <v>397</v>
      </c>
      <c r="X36" s="191" t="s">
        <v>398</v>
      </c>
      <c r="Y36" s="191" t="s">
        <v>399</v>
      </c>
      <c r="Z36" s="191" t="s">
        <v>290</v>
      </c>
      <c r="AA36" s="191" t="s">
        <v>291</v>
      </c>
      <c r="AB36" s="191" t="s">
        <v>292</v>
      </c>
      <c r="AC36" s="191" t="s">
        <v>293</v>
      </c>
      <c r="AD36" s="191" t="s">
        <v>294</v>
      </c>
      <c r="AE36" s="191" t="s">
        <v>295</v>
      </c>
      <c r="AF36" s="191" t="s">
        <v>296</v>
      </c>
      <c r="AG36" s="191" t="s">
        <v>297</v>
      </c>
      <c r="AH36" s="191" t="s">
        <v>298</v>
      </c>
      <c r="AI36" s="191" t="s">
        <v>299</v>
      </c>
      <c r="AJ36" s="191" t="s">
        <v>300</v>
      </c>
      <c r="AK36" s="191" t="s">
        <v>301</v>
      </c>
      <c r="AL36" s="191" t="s">
        <v>302</v>
      </c>
      <c r="AM36" s="191" t="s">
        <v>303</v>
      </c>
      <c r="AN36" s="191" t="s">
        <v>304</v>
      </c>
      <c r="AO36" s="191" t="s">
        <v>305</v>
      </c>
      <c r="AP36" s="191" t="s">
        <v>306</v>
      </c>
      <c r="AQ36" s="191" t="s">
        <v>307</v>
      </c>
      <c r="AR36" s="191" t="s">
        <v>308</v>
      </c>
      <c r="AS36" s="191" t="s">
        <v>309</v>
      </c>
      <c r="AT36" s="191" t="s">
        <v>310</v>
      </c>
      <c r="AU36" s="191" t="s">
        <v>311</v>
      </c>
      <c r="AV36" s="191" t="s">
        <v>312</v>
      </c>
      <c r="AW36" s="191" t="s">
        <v>313</v>
      </c>
      <c r="AX36" s="191" t="s">
        <v>314</v>
      </c>
      <c r="AY36" s="191" t="s">
        <v>315</v>
      </c>
      <c r="AZ36" s="192" t="s">
        <v>316</v>
      </c>
      <c r="BA36" s="192" t="s">
        <v>317</v>
      </c>
      <c r="BB36" s="192" t="s">
        <v>318</v>
      </c>
      <c r="BC36" s="192" t="s">
        <v>319</v>
      </c>
      <c r="BD36" s="192" t="s">
        <v>320</v>
      </c>
      <c r="BE36" s="192" t="s">
        <v>321</v>
      </c>
      <c r="BF36" s="192" t="s">
        <v>322</v>
      </c>
      <c r="BG36" s="192" t="s">
        <v>323</v>
      </c>
      <c r="BH36" s="192" t="s">
        <v>324</v>
      </c>
      <c r="BI36" s="192" t="s">
        <v>325</v>
      </c>
      <c r="BJ36" s="192" t="s">
        <v>326</v>
      </c>
      <c r="BK36" s="192" t="s">
        <v>327</v>
      </c>
      <c r="BL36" s="192" t="s">
        <v>328</v>
      </c>
      <c r="BM36" s="192" t="s">
        <v>329</v>
      </c>
      <c r="BN36" s="192" t="s">
        <v>330</v>
      </c>
      <c r="BO36" s="192" t="s">
        <v>331</v>
      </c>
      <c r="BP36" s="192" t="s">
        <v>332</v>
      </c>
      <c r="BQ36" s="192" t="s">
        <v>333</v>
      </c>
      <c r="BR36" s="192" t="s">
        <v>334</v>
      </c>
      <c r="BS36" s="192" t="s">
        <v>400</v>
      </c>
      <c r="BT36" s="192" t="s">
        <v>401</v>
      </c>
      <c r="BU36" s="192" t="s">
        <v>402</v>
      </c>
      <c r="BV36" s="192" t="s">
        <v>403</v>
      </c>
      <c r="BW36" s="192" t="s">
        <v>339</v>
      </c>
      <c r="BX36" s="192" t="s">
        <v>340</v>
      </c>
      <c r="BY36" s="192" t="s">
        <v>341</v>
      </c>
      <c r="BZ36" s="192" t="s">
        <v>342</v>
      </c>
      <c r="CA36" s="258" t="s">
        <v>343</v>
      </c>
      <c r="CB36" s="258" t="s">
        <v>344</v>
      </c>
      <c r="CC36" s="304" t="s">
        <v>345</v>
      </c>
      <c r="CD36" s="304" t="s">
        <v>346</v>
      </c>
      <c r="CE36" s="192" t="s">
        <v>347</v>
      </c>
      <c r="CF36" s="192" t="s">
        <v>348</v>
      </c>
      <c r="CG36" s="192" t="s">
        <v>349</v>
      </c>
      <c r="CH36" s="192" t="s">
        <v>350</v>
      </c>
      <c r="CI36" s="192" t="s">
        <v>351</v>
      </c>
    </row>
    <row r="37" spans="1:90" ht="15" customHeight="1">
      <c r="A37" s="152" t="s">
        <v>204</v>
      </c>
      <c r="B37" s="4">
        <v>63500</v>
      </c>
      <c r="C37" s="4">
        <v>63500</v>
      </c>
      <c r="D37" s="4">
        <v>63000</v>
      </c>
      <c r="E37" s="4">
        <v>85000</v>
      </c>
      <c r="F37" s="4">
        <v>70075</v>
      </c>
      <c r="G37" s="4">
        <v>72351</v>
      </c>
      <c r="H37" s="4">
        <v>75326</v>
      </c>
      <c r="I37" s="4">
        <v>83130</v>
      </c>
      <c r="J37" s="4">
        <v>81568</v>
      </c>
      <c r="K37" s="4">
        <v>86540</v>
      </c>
      <c r="L37" s="4">
        <v>92039</v>
      </c>
      <c r="M37" s="4">
        <v>99057</v>
      </c>
      <c r="N37" s="4">
        <v>82501</v>
      </c>
      <c r="O37" s="4">
        <v>79395</v>
      </c>
      <c r="P37" s="4">
        <v>91298</v>
      </c>
      <c r="Q37" s="4">
        <v>98933</v>
      </c>
      <c r="R37" s="4">
        <v>86538</v>
      </c>
      <c r="S37" s="4">
        <v>85648</v>
      </c>
      <c r="T37" s="4">
        <v>93063</v>
      </c>
      <c r="U37" s="4">
        <v>92207</v>
      </c>
      <c r="V37" s="4">
        <v>85556</v>
      </c>
      <c r="W37" s="4">
        <v>75437</v>
      </c>
      <c r="X37" s="4">
        <v>75886</v>
      </c>
      <c r="Y37" s="4">
        <v>115263</v>
      </c>
      <c r="Z37" s="4">
        <v>107399</v>
      </c>
      <c r="AA37" s="4">
        <v>123646</v>
      </c>
      <c r="AB37" s="4">
        <v>104011</v>
      </c>
      <c r="AC37" s="4">
        <v>118042</v>
      </c>
      <c r="AD37" s="4">
        <v>94463</v>
      </c>
      <c r="AE37" s="4">
        <v>102445</v>
      </c>
      <c r="AF37" s="4">
        <v>105847</v>
      </c>
      <c r="AG37" s="4">
        <v>107720</v>
      </c>
      <c r="AH37" s="4">
        <v>98407</v>
      </c>
      <c r="AI37" s="4">
        <v>104037</v>
      </c>
      <c r="AJ37" s="4">
        <v>114486</v>
      </c>
      <c r="AK37" s="4">
        <v>117307</v>
      </c>
      <c r="AL37" s="4">
        <v>102973</v>
      </c>
      <c r="AM37" s="4">
        <v>97718</v>
      </c>
      <c r="AN37" s="4">
        <v>101164</v>
      </c>
      <c r="AO37" s="4">
        <v>111763</v>
      </c>
      <c r="AP37" s="4">
        <v>92636</v>
      </c>
      <c r="AQ37" s="4">
        <v>80703</v>
      </c>
      <c r="AR37" s="4">
        <v>95589</v>
      </c>
      <c r="AS37" s="4">
        <v>103056</v>
      </c>
      <c r="AT37" s="4">
        <v>87155</v>
      </c>
      <c r="AU37" s="4">
        <v>87759</v>
      </c>
      <c r="AV37" s="4">
        <v>93255</v>
      </c>
      <c r="AW37" s="4">
        <v>94711</v>
      </c>
      <c r="AX37" s="4">
        <v>91128</v>
      </c>
      <c r="AY37" s="4">
        <v>119130</v>
      </c>
      <c r="AZ37" s="4">
        <v>97939</v>
      </c>
      <c r="BA37" s="4">
        <v>109484</v>
      </c>
      <c r="BB37" s="4">
        <v>106915</v>
      </c>
      <c r="BC37" s="4">
        <v>85800</v>
      </c>
      <c r="BD37" s="4">
        <v>96743</v>
      </c>
      <c r="BE37" s="4">
        <v>105587</v>
      </c>
      <c r="BF37" s="4">
        <v>88890</v>
      </c>
      <c r="BG37" s="4">
        <v>90966</v>
      </c>
      <c r="BH37" s="4">
        <v>103467</v>
      </c>
      <c r="BI37" s="4">
        <v>180966</v>
      </c>
      <c r="BJ37" s="4">
        <v>125413</v>
      </c>
      <c r="BK37" s="4">
        <v>81573</v>
      </c>
      <c r="BL37" s="4">
        <v>93637</v>
      </c>
      <c r="BM37" s="4">
        <v>111052</v>
      </c>
      <c r="BN37" s="4">
        <v>84403</v>
      </c>
      <c r="BO37" s="4">
        <v>71698</v>
      </c>
      <c r="BP37" s="4">
        <v>77765</v>
      </c>
      <c r="BQ37" s="4">
        <v>84959</v>
      </c>
      <c r="BR37" s="4">
        <v>72890</v>
      </c>
      <c r="BS37" s="4">
        <v>73295</v>
      </c>
      <c r="BT37" s="4">
        <v>82584</v>
      </c>
      <c r="BU37" s="4">
        <v>93239</v>
      </c>
      <c r="BV37" s="4">
        <v>74649</v>
      </c>
      <c r="BW37" s="4">
        <v>72665</v>
      </c>
      <c r="BX37" s="4">
        <v>80646</v>
      </c>
      <c r="BY37" s="4">
        <v>87952</v>
      </c>
      <c r="BZ37" s="4">
        <v>84939</v>
      </c>
      <c r="CA37" s="257">
        <v>77928</v>
      </c>
      <c r="CB37" s="257">
        <v>87868</v>
      </c>
      <c r="CC37" s="4">
        <v>102652</v>
      </c>
      <c r="CD37" s="4">
        <v>90873</v>
      </c>
      <c r="CE37" s="4">
        <v>85870</v>
      </c>
      <c r="CF37" s="4">
        <v>98924</v>
      </c>
      <c r="CG37" s="4">
        <v>113056</v>
      </c>
      <c r="CH37" s="4">
        <v>98986</v>
      </c>
      <c r="CI37" s="12">
        <v>96778</v>
      </c>
    </row>
    <row r="38" spans="1:90" ht="15" customHeight="1">
      <c r="A38" s="152" t="s">
        <v>688</v>
      </c>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v>483508</v>
      </c>
      <c r="AB38" s="20">
        <v>516486</v>
      </c>
      <c r="AC38" s="20">
        <v>546356</v>
      </c>
      <c r="AD38" s="20">
        <v>541806</v>
      </c>
      <c r="AE38" s="20">
        <v>486331</v>
      </c>
      <c r="AF38" s="20">
        <v>518708</v>
      </c>
      <c r="AG38" s="20">
        <v>516286</v>
      </c>
      <c r="AH38" s="20">
        <v>491026</v>
      </c>
      <c r="AI38" s="20">
        <v>476573</v>
      </c>
      <c r="AJ38" s="20">
        <v>581131</v>
      </c>
      <c r="AK38" s="20">
        <v>571722</v>
      </c>
      <c r="AL38" s="20">
        <v>517627</v>
      </c>
      <c r="AM38" s="20">
        <v>530908</v>
      </c>
      <c r="AN38" s="20">
        <v>552883</v>
      </c>
      <c r="AO38" s="20">
        <v>577755</v>
      </c>
      <c r="AP38" s="20">
        <v>479806</v>
      </c>
      <c r="AQ38" s="20">
        <v>499913</v>
      </c>
      <c r="AR38" s="20">
        <v>547297</v>
      </c>
      <c r="AS38" s="20">
        <v>537337</v>
      </c>
      <c r="AT38" s="20">
        <v>447111</v>
      </c>
      <c r="AU38" s="20">
        <v>484909</v>
      </c>
      <c r="AV38" s="4">
        <v>599185</v>
      </c>
      <c r="AW38" s="4">
        <v>543116</v>
      </c>
      <c r="AX38" s="4">
        <v>477395</v>
      </c>
      <c r="AY38" s="4">
        <v>554717</v>
      </c>
      <c r="AZ38" s="4">
        <v>523380</v>
      </c>
      <c r="BA38" s="4">
        <v>515642</v>
      </c>
      <c r="BB38" s="4">
        <v>481538</v>
      </c>
      <c r="BC38" s="4">
        <v>478681</v>
      </c>
      <c r="BD38" s="4">
        <v>516804</v>
      </c>
      <c r="BE38" s="4">
        <v>510899</v>
      </c>
      <c r="BF38" s="4">
        <v>450690</v>
      </c>
      <c r="BG38" s="4">
        <v>464155</v>
      </c>
      <c r="BH38" s="4">
        <v>515434</v>
      </c>
      <c r="BI38" s="4">
        <v>640900</v>
      </c>
      <c r="BJ38" s="4">
        <v>548841</v>
      </c>
      <c r="BK38" s="4">
        <v>401485</v>
      </c>
      <c r="BL38" s="4">
        <v>575237</v>
      </c>
      <c r="BM38" s="4">
        <v>587359</v>
      </c>
      <c r="BN38" s="4">
        <v>415686</v>
      </c>
      <c r="BO38" s="4">
        <v>502021</v>
      </c>
      <c r="BP38" s="4">
        <v>603276</v>
      </c>
      <c r="BQ38" s="4">
        <v>595656</v>
      </c>
      <c r="BR38" s="4">
        <v>552386</v>
      </c>
      <c r="BS38" s="4">
        <v>571522</v>
      </c>
      <c r="BT38" s="4">
        <v>633536</v>
      </c>
      <c r="BU38" s="4">
        <v>629531</v>
      </c>
      <c r="BV38" s="4">
        <v>574852</v>
      </c>
      <c r="BW38" s="4">
        <v>606682</v>
      </c>
      <c r="BX38" s="4">
        <v>625127</v>
      </c>
      <c r="BY38" s="4">
        <v>560951</v>
      </c>
      <c r="BZ38" s="4">
        <v>500638</v>
      </c>
      <c r="CA38" s="257">
        <v>516294</v>
      </c>
      <c r="CB38" s="257"/>
      <c r="CC38" s="4"/>
      <c r="CD38" s="4"/>
      <c r="CE38" s="4"/>
      <c r="CF38" s="4"/>
      <c r="CG38" s="4"/>
      <c r="CH38" s="4"/>
      <c r="CI38" s="4"/>
    </row>
    <row r="39" spans="1:90" ht="15" customHeight="1">
      <c r="A39" s="227" t="s">
        <v>689</v>
      </c>
      <c r="BZ39" s="286"/>
    </row>
    <row r="40" spans="1:90" ht="15" customHeight="1">
      <c r="BZ40" s="286"/>
    </row>
    <row r="41" spans="1:90" ht="15" customHeight="1">
      <c r="A41" s="215" t="s">
        <v>690</v>
      </c>
      <c r="B41" s="191"/>
      <c r="C41" s="191"/>
      <c r="D41" s="191"/>
      <c r="E41" s="191"/>
      <c r="F41" s="191"/>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191"/>
      <c r="AU41" s="191"/>
      <c r="AV41" s="191" t="s">
        <v>312</v>
      </c>
      <c r="AW41" s="191" t="s">
        <v>313</v>
      </c>
      <c r="AX41" s="191" t="s">
        <v>314</v>
      </c>
      <c r="AY41" s="191" t="s">
        <v>315</v>
      </c>
      <c r="AZ41" s="192" t="s">
        <v>316</v>
      </c>
      <c r="BA41" s="192" t="s">
        <v>317</v>
      </c>
      <c r="BB41" s="192" t="s">
        <v>318</v>
      </c>
      <c r="BC41" s="192" t="s">
        <v>319</v>
      </c>
      <c r="BD41" s="192" t="s">
        <v>320</v>
      </c>
      <c r="BE41" s="192" t="s">
        <v>321</v>
      </c>
      <c r="BF41" s="192" t="s">
        <v>322</v>
      </c>
      <c r="BG41" s="192" t="s">
        <v>323</v>
      </c>
      <c r="BH41" s="192" t="s">
        <v>324</v>
      </c>
      <c r="BI41" s="192" t="s">
        <v>325</v>
      </c>
      <c r="BJ41" s="192" t="s">
        <v>326</v>
      </c>
      <c r="BK41" s="192" t="s">
        <v>327</v>
      </c>
      <c r="BL41" s="192" t="s">
        <v>328</v>
      </c>
      <c r="BM41" s="192" t="s">
        <v>329</v>
      </c>
      <c r="BN41" s="192" t="s">
        <v>330</v>
      </c>
      <c r="BO41" s="192" t="s">
        <v>331</v>
      </c>
      <c r="BP41" s="192" t="s">
        <v>332</v>
      </c>
      <c r="BQ41" s="192" t="s">
        <v>333</v>
      </c>
      <c r="BR41" s="192" t="s">
        <v>334</v>
      </c>
      <c r="BS41" s="192" t="s">
        <v>400</v>
      </c>
      <c r="BT41" s="192" t="s">
        <v>401</v>
      </c>
      <c r="BU41" s="192" t="s">
        <v>402</v>
      </c>
      <c r="BV41" s="192" t="s">
        <v>403</v>
      </c>
      <c r="BW41" s="192" t="s">
        <v>339</v>
      </c>
      <c r="BX41" s="192" t="s">
        <v>340</v>
      </c>
      <c r="BY41" s="192" t="s">
        <v>341</v>
      </c>
      <c r="BZ41" s="192" t="s">
        <v>342</v>
      </c>
      <c r="CA41" s="258" t="s">
        <v>343</v>
      </c>
      <c r="CB41" s="258" t="s">
        <v>344</v>
      </c>
      <c r="CC41" s="258" t="s">
        <v>345</v>
      </c>
      <c r="CD41" s="304" t="s">
        <v>346</v>
      </c>
      <c r="CE41" s="192" t="s">
        <v>347</v>
      </c>
      <c r="CF41" s="192" t="s">
        <v>348</v>
      </c>
      <c r="CG41" s="192" t="s">
        <v>349</v>
      </c>
      <c r="CH41" s="192" t="s">
        <v>350</v>
      </c>
      <c r="CI41" s="192" t="s">
        <v>351</v>
      </c>
    </row>
    <row r="42" spans="1:90" ht="15" customHeight="1">
      <c r="A42" s="152" t="s">
        <v>691</v>
      </c>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74">
        <v>1.2359866319152515</v>
      </c>
      <c r="AW42" s="74">
        <v>1.2346669460450497</v>
      </c>
      <c r="AX42" s="74">
        <v>1.2293554050664661</v>
      </c>
      <c r="AY42" s="74">
        <v>1.2312534167970788</v>
      </c>
      <c r="AZ42" s="74">
        <v>1.242587652676918</v>
      </c>
      <c r="BA42" s="74">
        <v>1.2474502734957733</v>
      </c>
      <c r="BB42" s="74">
        <v>1.2539245197085127</v>
      </c>
      <c r="BC42" s="74">
        <v>1.260147210212065</v>
      </c>
      <c r="BD42" s="74">
        <v>1.2813777522182057</v>
      </c>
      <c r="BE42" s="74">
        <v>1.2856798461034709</v>
      </c>
      <c r="BF42" s="74">
        <v>1.2905411687940949</v>
      </c>
      <c r="BG42" s="74">
        <v>1.3042673981509703</v>
      </c>
      <c r="BH42" s="74">
        <v>1.3259093028441686</v>
      </c>
      <c r="BI42" s="74">
        <v>1.3473095493020344</v>
      </c>
      <c r="BJ42" s="74">
        <v>1.3571456772218193</v>
      </c>
      <c r="BK42" s="74">
        <v>1.3537997444469445</v>
      </c>
      <c r="BL42" s="74">
        <v>1.3967702212149777</v>
      </c>
      <c r="BM42" s="74">
        <v>1.4298131496204916</v>
      </c>
      <c r="BN42" s="74">
        <v>1.4347601350676338</v>
      </c>
      <c r="BO42" s="74">
        <v>1.4697078718946424</v>
      </c>
      <c r="BP42" s="74">
        <v>1.5217265972070044</v>
      </c>
      <c r="BQ42" s="74">
        <v>1.5676958186977834</v>
      </c>
      <c r="BR42" s="74">
        <v>1.6024770750988142</v>
      </c>
      <c r="BS42" s="74">
        <v>1.6365169993333595</v>
      </c>
      <c r="BT42" s="74">
        <v>1.679246658092677</v>
      </c>
      <c r="BU42" s="74">
        <v>1.7196649763877061</v>
      </c>
      <c r="BV42" s="74">
        <v>1.7437926188321815</v>
      </c>
      <c r="BW42" s="74">
        <v>1.7830707679318418</v>
      </c>
      <c r="BX42" s="74">
        <v>1.8229797284375597</v>
      </c>
      <c r="BY42" s="74">
        <v>1.8262231936809321</v>
      </c>
      <c r="BZ42" s="74">
        <v>1.8429112242224635</v>
      </c>
      <c r="CA42" s="266">
        <v>1.8578421277623924</v>
      </c>
      <c r="CB42" s="266">
        <v>1.8806205976125157</v>
      </c>
      <c r="CC42" s="74">
        <v>1.8991263604501014</v>
      </c>
      <c r="CD42" s="74">
        <v>1.9152568981047446</v>
      </c>
      <c r="CE42" s="74">
        <v>1.9348003150991098</v>
      </c>
      <c r="CF42" s="74">
        <v>1.9578298702957111</v>
      </c>
      <c r="CG42" s="74">
        <v>1.9726410186448387</v>
      </c>
      <c r="CH42" s="74">
        <v>1.9816985446230901</v>
      </c>
      <c r="CI42" s="74">
        <v>1.9958876864050963</v>
      </c>
    </row>
    <row r="43" spans="1:90" ht="15" customHeight="1">
      <c r="A43" s="152" t="s">
        <v>692</v>
      </c>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74">
        <v>1.0239585084916765</v>
      </c>
      <c r="AW43" s="74">
        <v>1.0215015191199581</v>
      </c>
      <c r="AX43" s="74">
        <v>1.0105436418359668</v>
      </c>
      <c r="AY43" s="74">
        <v>1.0112148148148148</v>
      </c>
      <c r="AZ43" s="74">
        <v>1.0156902973428494</v>
      </c>
      <c r="BA43" s="74">
        <v>1.0150157467263385</v>
      </c>
      <c r="BB43" s="74">
        <v>1.0098944186816827</v>
      </c>
      <c r="BC43" s="74">
        <v>1.0073594811612105</v>
      </c>
      <c r="BD43" s="74">
        <v>1.0197742770292475</v>
      </c>
      <c r="BE43" s="74">
        <v>1.0174142518009168</v>
      </c>
      <c r="BF43" s="74">
        <v>1.0128905835814199</v>
      </c>
      <c r="BG43" s="74">
        <v>1.0165669003352635</v>
      </c>
      <c r="BH43" s="74">
        <v>1.029659429544487</v>
      </c>
      <c r="BI43" s="74">
        <v>1.042465606755419</v>
      </c>
      <c r="BJ43" s="74">
        <v>1.0315955603899767</v>
      </c>
      <c r="BK43" s="74">
        <v>1.0180434118743771</v>
      </c>
      <c r="BL43" s="74">
        <v>1.0394260042919317</v>
      </c>
      <c r="BM43" s="74">
        <v>1.0482063965714057</v>
      </c>
      <c r="BN43" s="74">
        <v>1.0423792683170492</v>
      </c>
      <c r="BO43" s="74">
        <v>1.0440081811832784</v>
      </c>
      <c r="BP43" s="74">
        <v>1.0558495527621172</v>
      </c>
      <c r="BQ43" s="74">
        <v>1.0664334901073604</v>
      </c>
      <c r="BR43" s="74">
        <v>1.0632974308300396</v>
      </c>
      <c r="BS43" s="74">
        <v>1.0733383004588055</v>
      </c>
      <c r="BT43" s="74">
        <v>1.0876817101212051</v>
      </c>
      <c r="BU43" s="74">
        <v>1.0939324146473639</v>
      </c>
      <c r="BV43" s="74">
        <v>1.0814810465317752</v>
      </c>
      <c r="BW43" s="74">
        <v>1.0860747591817939</v>
      </c>
      <c r="BX43" s="74">
        <v>1.0971931535666475</v>
      </c>
      <c r="BY43" s="74">
        <v>1.080279179721946</v>
      </c>
      <c r="BZ43" s="74">
        <v>1.0815363598937087</v>
      </c>
      <c r="CA43" s="266">
        <v>1.0831014999163615</v>
      </c>
      <c r="CB43" s="266">
        <v>1.0899584785348855</v>
      </c>
      <c r="CC43" s="74">
        <v>1.0918998339789707</v>
      </c>
      <c r="CD43" s="74">
        <v>1.0940285667015939</v>
      </c>
      <c r="CE43" s="74">
        <v>1.097020481442128</v>
      </c>
      <c r="CF43" s="74">
        <v>1.1057228596968094</v>
      </c>
      <c r="CG43" s="74">
        <v>1.1066024556616645</v>
      </c>
      <c r="CH43" s="74">
        <v>1.1068208543534279</v>
      </c>
      <c r="CI43" s="74">
        <v>1.1133685029680034</v>
      </c>
    </row>
    <row r="44" spans="1:90" ht="15" customHeight="1">
      <c r="A44" s="152" t="s">
        <v>618</v>
      </c>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74">
        <v>7.5847275937447459E-2</v>
      </c>
      <c r="AW44" s="74">
        <v>7.2696280775275013E-2</v>
      </c>
      <c r="AX44" s="74">
        <v>7.0914848256834709E-2</v>
      </c>
      <c r="AY44" s="74">
        <v>6.4211163275952013E-2</v>
      </c>
      <c r="AZ44" s="74">
        <v>6.2733931209554922E-2</v>
      </c>
      <c r="BA44" s="74">
        <v>6.0716476048400463E-2</v>
      </c>
      <c r="BB44" s="74">
        <v>6.153175720437231E-2</v>
      </c>
      <c r="BC44" s="74">
        <v>6.1145563104797199E-2</v>
      </c>
      <c r="BD44" s="74">
        <v>6.140650673677292E-2</v>
      </c>
      <c r="BE44" s="74">
        <v>6.1071340864440077E-2</v>
      </c>
      <c r="BF44" s="74">
        <v>6.1655927572284983E-2</v>
      </c>
      <c r="BG44" s="74">
        <v>6.173646246063192E-2</v>
      </c>
      <c r="BH44" s="74">
        <v>6.2160797907924344E-2</v>
      </c>
      <c r="BI44" s="74">
        <v>6.1108866487545703E-2</v>
      </c>
      <c r="BJ44" s="74">
        <v>6.4572355168801873E-2</v>
      </c>
      <c r="BK44" s="74">
        <v>6.3883241184223213E-2</v>
      </c>
      <c r="BL44" s="74">
        <v>6.4886384147931242E-2</v>
      </c>
      <c r="BM44" s="74">
        <v>6.6226543568381632E-2</v>
      </c>
      <c r="BN44" s="74">
        <v>6.6550380626985553E-2</v>
      </c>
      <c r="BO44" s="74">
        <v>6.803591739000299E-2</v>
      </c>
      <c r="BP44" s="74">
        <v>6.9405741378966865E-2</v>
      </c>
      <c r="BQ44" s="74">
        <v>6.9437002639360201E-2</v>
      </c>
      <c r="BR44" s="74">
        <v>7.4686363636363634E-2</v>
      </c>
      <c r="BS44" s="74">
        <v>7.4546292302262659E-2</v>
      </c>
      <c r="BT44" s="74">
        <v>7.3776842433454143E-2</v>
      </c>
      <c r="BU44" s="74">
        <v>7.3637454517302775E-2</v>
      </c>
      <c r="BV44" s="74">
        <v>7.3911595402652908E-2</v>
      </c>
      <c r="BW44" s="74">
        <v>7.3453774417622908E-2</v>
      </c>
      <c r="BX44" s="74">
        <v>7.3416714476955441E-2</v>
      </c>
      <c r="BY44" s="74">
        <v>7.1764948685716423E-2</v>
      </c>
      <c r="BZ44" s="74">
        <v>7.2064635652531905E-2</v>
      </c>
      <c r="CA44" s="266">
        <v>7.1235804694905494E-2</v>
      </c>
      <c r="CB44" s="266">
        <v>7.3108919700452288E-2</v>
      </c>
      <c r="CC44" s="74">
        <v>7.2175244419848739E-2</v>
      </c>
      <c r="CD44" s="74">
        <v>7.2411809040607358E-2</v>
      </c>
      <c r="CE44" s="74">
        <v>7.20428314952552E-2</v>
      </c>
      <c r="CF44" s="74">
        <v>7.189083678420928E-2</v>
      </c>
      <c r="CG44" s="74">
        <v>7.1665120509322416E-2</v>
      </c>
      <c r="CH44" s="74">
        <v>7.1381700722244396E-2</v>
      </c>
      <c r="CI44" s="74">
        <v>7.1386455769509194E-2</v>
      </c>
    </row>
    <row r="45" spans="1:90" ht="15" customHeight="1">
      <c r="A45" s="152" t="s">
        <v>693</v>
      </c>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74">
        <v>0.13618084748612747</v>
      </c>
      <c r="AW45" s="74">
        <v>0.14046914614981665</v>
      </c>
      <c r="AX45" s="74">
        <v>0.14789691497366442</v>
      </c>
      <c r="AY45" s="74">
        <v>0.15582743870631194</v>
      </c>
      <c r="AZ45" s="74">
        <v>0.16416342412451362</v>
      </c>
      <c r="BA45" s="74">
        <v>0.1717180507210343</v>
      </c>
      <c r="BB45" s="74">
        <v>0.18249834382245778</v>
      </c>
      <c r="BC45" s="74">
        <v>0.19164216594605724</v>
      </c>
      <c r="BD45" s="74">
        <v>0.20019696845218535</v>
      </c>
      <c r="BE45" s="74">
        <v>0.20719425343811396</v>
      </c>
      <c r="BF45" s="74">
        <v>0.21599465764038986</v>
      </c>
      <c r="BG45" s="74">
        <v>0.22596403535507467</v>
      </c>
      <c r="BH45" s="74">
        <v>0.23408907539175738</v>
      </c>
      <c r="BI45" s="74">
        <v>0.24373507605906952</v>
      </c>
      <c r="BJ45" s="74">
        <v>0.26097776166304087</v>
      </c>
      <c r="BK45" s="74">
        <v>0.2718730913883442</v>
      </c>
      <c r="BL45" s="74">
        <v>0.29245783277511483</v>
      </c>
      <c r="BM45" s="74">
        <v>0.31538020948070417</v>
      </c>
      <c r="BN45" s="74">
        <v>0.32583048612359888</v>
      </c>
      <c r="BO45" s="74">
        <v>0.35766377332136084</v>
      </c>
      <c r="BP45" s="74">
        <v>0.39647130306592027</v>
      </c>
      <c r="BQ45" s="74">
        <v>0.43182532595106271</v>
      </c>
      <c r="BR45" s="74">
        <v>0.46449328063241108</v>
      </c>
      <c r="BS45" s="74">
        <v>0.48863240657229129</v>
      </c>
      <c r="BT45" s="74">
        <v>0.5177881055380178</v>
      </c>
      <c r="BU45" s="74">
        <v>0.55209510722303945</v>
      </c>
      <c r="BV45" s="74">
        <v>0.58839997689775325</v>
      </c>
      <c r="BW45" s="74">
        <v>0.62354223433242506</v>
      </c>
      <c r="BX45" s="74">
        <v>0.65236986039395672</v>
      </c>
      <c r="BY45" s="74">
        <v>0.67417906527326965</v>
      </c>
      <c r="BZ45" s="74">
        <v>0.68931022867622294</v>
      </c>
      <c r="CA45" s="74">
        <v>0.70350482315112539</v>
      </c>
      <c r="CB45" s="74">
        <v>0.71755319937717799</v>
      </c>
      <c r="CC45" s="74">
        <v>0.73505128205128201</v>
      </c>
      <c r="CD45" s="74">
        <v>0.74881652236254348</v>
      </c>
      <c r="CE45" s="74">
        <v>0.76573700216172647</v>
      </c>
      <c r="CF45" s="74">
        <v>0.78021617381469255</v>
      </c>
      <c r="CG45" s="74">
        <v>0.79437344247385178</v>
      </c>
      <c r="CH45" s="74">
        <v>0.80349598954741774</v>
      </c>
      <c r="CI45" s="74">
        <v>0.8111327276675836</v>
      </c>
    </row>
    <row r="46" spans="1:90" ht="15" customHeight="1">
      <c r="A46" s="152" t="s">
        <v>694</v>
      </c>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305">
        <v>5394800</v>
      </c>
      <c r="CC46" s="305">
        <v>5421000</v>
      </c>
      <c r="CD46" s="305">
        <v>5439900</v>
      </c>
      <c r="CE46" s="305">
        <v>5458600</v>
      </c>
      <c r="CF46" s="305">
        <v>5481700</v>
      </c>
      <c r="CG46" s="305">
        <v>5497500</v>
      </c>
      <c r="CH46" s="305">
        <v>5510600</v>
      </c>
      <c r="CI46" s="305">
        <v>5525600</v>
      </c>
    </row>
    <row r="47" spans="1:90" ht="15" customHeight="1">
      <c r="CB47" s="247"/>
      <c r="CC47" s="247"/>
      <c r="CD47" s="247"/>
      <c r="CE47" s="247"/>
      <c r="CF47" s="247"/>
      <c r="CG47" s="247"/>
      <c r="CH47" s="247"/>
      <c r="CI47" s="247"/>
    </row>
    <row r="48" spans="1:90" s="198" customFormat="1" ht="15" customHeight="1">
      <c r="A48" s="194" t="s">
        <v>695</v>
      </c>
      <c r="B48" s="195"/>
      <c r="C48" s="195"/>
      <c r="D48" s="195"/>
      <c r="E48" s="195"/>
      <c r="F48" s="195"/>
      <c r="G48" s="195"/>
      <c r="H48" s="195"/>
      <c r="I48" s="195"/>
      <c r="J48" s="195"/>
      <c r="K48" s="195"/>
      <c r="L48" s="195"/>
      <c r="M48" s="195"/>
      <c r="N48" s="195"/>
      <c r="O48" s="195"/>
      <c r="P48" s="195"/>
      <c r="Q48" s="195"/>
      <c r="R48" s="195"/>
      <c r="S48" s="195"/>
      <c r="T48" s="195"/>
      <c r="U48" s="195"/>
      <c r="V48" s="195"/>
      <c r="W48" s="195"/>
      <c r="X48" s="195"/>
      <c r="Y48" s="195"/>
      <c r="Z48" s="195"/>
      <c r="AA48" s="195"/>
      <c r="AB48" s="195"/>
      <c r="AC48" s="195"/>
      <c r="AD48" s="195"/>
      <c r="AE48" s="195"/>
      <c r="AF48" s="195"/>
      <c r="AG48" s="195"/>
      <c r="AH48" s="195"/>
      <c r="AI48" s="195"/>
      <c r="AJ48" s="195"/>
      <c r="AK48" s="195"/>
      <c r="AL48" s="195"/>
      <c r="AM48" s="195"/>
      <c r="AN48" s="195"/>
      <c r="AO48" s="195"/>
      <c r="AP48" s="195"/>
      <c r="AQ48" s="195"/>
      <c r="AR48" s="195"/>
      <c r="AS48" s="195"/>
      <c r="AT48" s="195"/>
      <c r="AU48" s="195"/>
      <c r="AV48" s="195"/>
      <c r="AW48" s="195"/>
      <c r="AX48" s="195"/>
      <c r="AY48" s="196"/>
      <c r="AZ48" s="196"/>
      <c r="BA48" s="196"/>
      <c r="BB48" s="196"/>
      <c r="BC48" s="196"/>
      <c r="BD48" s="196"/>
      <c r="BE48" s="196"/>
      <c r="BF48" s="196"/>
      <c r="BG48" s="196"/>
      <c r="BH48" s="196"/>
      <c r="BI48" s="196"/>
      <c r="BJ48" s="196"/>
      <c r="BK48" s="196"/>
      <c r="BL48" s="196"/>
      <c r="BM48" s="196"/>
      <c r="BN48" s="196"/>
      <c r="BO48" s="196"/>
      <c r="BP48" s="196"/>
      <c r="BQ48" s="196"/>
      <c r="BR48" s="196"/>
      <c r="BS48" s="196"/>
      <c r="BT48" s="196"/>
      <c r="BU48" s="196"/>
      <c r="BV48" s="196"/>
      <c r="BW48" s="196"/>
      <c r="BX48" s="204"/>
      <c r="BY48" s="197"/>
      <c r="BZ48" s="197"/>
      <c r="CA48" s="197"/>
      <c r="CB48" s="197"/>
      <c r="CC48" s="197"/>
      <c r="CD48" s="197"/>
      <c r="CE48" s="197"/>
      <c r="CF48" s="197"/>
      <c r="CG48" s="197"/>
      <c r="CH48" s="197"/>
      <c r="CI48" s="197"/>
      <c r="CK48" s="1"/>
    </row>
    <row r="49" spans="1:87" ht="15" customHeight="1">
      <c r="A49" s="190" t="s">
        <v>696</v>
      </c>
      <c r="B49" s="191" t="s">
        <v>376</v>
      </c>
      <c r="C49" s="191" t="s">
        <v>377</v>
      </c>
      <c r="D49" s="191" t="s">
        <v>378</v>
      </c>
      <c r="E49" s="191" t="s">
        <v>379</v>
      </c>
      <c r="F49" s="191" t="s">
        <v>380</v>
      </c>
      <c r="G49" s="191" t="s">
        <v>381</v>
      </c>
      <c r="H49" s="191" t="s">
        <v>382</v>
      </c>
      <c r="I49" s="191" t="s">
        <v>383</v>
      </c>
      <c r="J49" s="191" t="s">
        <v>384</v>
      </c>
      <c r="K49" s="191" t="s">
        <v>385</v>
      </c>
      <c r="L49" s="191" t="s">
        <v>386</v>
      </c>
      <c r="M49" s="191" t="s">
        <v>387</v>
      </c>
      <c r="N49" s="191" t="s">
        <v>388</v>
      </c>
      <c r="O49" s="191" t="s">
        <v>389</v>
      </c>
      <c r="P49" s="191" t="s">
        <v>390</v>
      </c>
      <c r="Q49" s="191" t="s">
        <v>391</v>
      </c>
      <c r="R49" s="191" t="s">
        <v>392</v>
      </c>
      <c r="S49" s="191" t="s">
        <v>393</v>
      </c>
      <c r="T49" s="191" t="s">
        <v>394</v>
      </c>
      <c r="U49" s="191" t="s">
        <v>395</v>
      </c>
      <c r="V49" s="191" t="s">
        <v>396</v>
      </c>
      <c r="W49" s="191" t="s">
        <v>397</v>
      </c>
      <c r="X49" s="191" t="s">
        <v>398</v>
      </c>
      <c r="Y49" s="191" t="s">
        <v>399</v>
      </c>
      <c r="Z49" s="191" t="s">
        <v>290</v>
      </c>
      <c r="AA49" s="191" t="s">
        <v>291</v>
      </c>
      <c r="AB49" s="191" t="s">
        <v>292</v>
      </c>
      <c r="AC49" s="191" t="s">
        <v>293</v>
      </c>
      <c r="AD49" s="191" t="s">
        <v>294</v>
      </c>
      <c r="AE49" s="191" t="s">
        <v>295</v>
      </c>
      <c r="AF49" s="191" t="s">
        <v>296</v>
      </c>
      <c r="AG49" s="191" t="s">
        <v>297</v>
      </c>
      <c r="AH49" s="191" t="s">
        <v>298</v>
      </c>
      <c r="AI49" s="191" t="s">
        <v>299</v>
      </c>
      <c r="AJ49" s="191" t="s">
        <v>300</v>
      </c>
      <c r="AK49" s="191" t="s">
        <v>301</v>
      </c>
      <c r="AL49" s="191" t="s">
        <v>302</v>
      </c>
      <c r="AM49" s="191" t="s">
        <v>303</v>
      </c>
      <c r="AN49" s="191" t="s">
        <v>304</v>
      </c>
      <c r="AO49" s="191" t="s">
        <v>305</v>
      </c>
      <c r="AP49" s="191" t="s">
        <v>306</v>
      </c>
      <c r="AQ49" s="191" t="s">
        <v>307</v>
      </c>
      <c r="AR49" s="191" t="s">
        <v>308</v>
      </c>
      <c r="AS49" s="191" t="s">
        <v>309</v>
      </c>
      <c r="AT49" s="191" t="s">
        <v>310</v>
      </c>
      <c r="AU49" s="191" t="s">
        <v>311</v>
      </c>
      <c r="AV49" s="191" t="s">
        <v>312</v>
      </c>
      <c r="AW49" s="191" t="s">
        <v>313</v>
      </c>
      <c r="AX49" s="191" t="s">
        <v>314</v>
      </c>
      <c r="AY49" s="191" t="s">
        <v>315</v>
      </c>
      <c r="AZ49" s="192" t="s">
        <v>316</v>
      </c>
      <c r="BA49" s="192" t="s">
        <v>317</v>
      </c>
      <c r="BB49" s="192" t="s">
        <v>318</v>
      </c>
      <c r="BC49" s="192" t="s">
        <v>319</v>
      </c>
      <c r="BD49" s="192" t="s">
        <v>320</v>
      </c>
      <c r="BE49" s="192" t="s">
        <v>321</v>
      </c>
      <c r="BF49" s="192" t="s">
        <v>322</v>
      </c>
      <c r="BG49" s="192" t="s">
        <v>323</v>
      </c>
      <c r="BH49" s="192" t="s">
        <v>324</v>
      </c>
      <c r="BI49" s="192" t="s">
        <v>325</v>
      </c>
      <c r="BJ49" s="192" t="s">
        <v>326</v>
      </c>
      <c r="BK49" s="192" t="s">
        <v>327</v>
      </c>
      <c r="BL49" s="192" t="s">
        <v>328</v>
      </c>
      <c r="BM49" s="192" t="s">
        <v>329</v>
      </c>
      <c r="BN49" s="192" t="s">
        <v>330</v>
      </c>
      <c r="BO49" s="192" t="s">
        <v>331</v>
      </c>
      <c r="BP49" s="192" t="s">
        <v>332</v>
      </c>
      <c r="BQ49" s="192" t="s">
        <v>333</v>
      </c>
      <c r="BR49" s="192" t="s">
        <v>334</v>
      </c>
      <c r="BS49" s="192" t="s">
        <v>400</v>
      </c>
      <c r="BT49" s="192" t="s">
        <v>401</v>
      </c>
      <c r="BU49" s="192" t="s">
        <v>402</v>
      </c>
      <c r="BV49" s="192" t="s">
        <v>403</v>
      </c>
      <c r="BW49" s="192" t="s">
        <v>339</v>
      </c>
      <c r="BX49" s="192" t="s">
        <v>340</v>
      </c>
      <c r="BY49" s="192" t="s">
        <v>341</v>
      </c>
      <c r="BZ49" s="192" t="s">
        <v>342</v>
      </c>
      <c r="CA49" s="258" t="s">
        <v>343</v>
      </c>
      <c r="CB49" s="258" t="s">
        <v>344</v>
      </c>
      <c r="CC49" s="192" t="s">
        <v>345</v>
      </c>
      <c r="CD49" s="304" t="s">
        <v>346</v>
      </c>
      <c r="CE49" s="192" t="s">
        <v>347</v>
      </c>
      <c r="CF49" s="192" t="s">
        <v>348</v>
      </c>
      <c r="CG49" s="192" t="s">
        <v>349</v>
      </c>
      <c r="CH49" s="192" t="s">
        <v>350</v>
      </c>
      <c r="CI49" s="192" t="s">
        <v>351</v>
      </c>
    </row>
    <row r="50" spans="1:87" ht="15" customHeight="1">
      <c r="A50" s="344" t="s">
        <v>697</v>
      </c>
      <c r="B50" s="4"/>
      <c r="C50" s="4"/>
      <c r="D50" s="4">
        <v>1054211</v>
      </c>
      <c r="E50" s="4">
        <v>1194940</v>
      </c>
      <c r="F50" s="4">
        <v>1278204</v>
      </c>
      <c r="G50" s="4">
        <v>1396058</v>
      </c>
      <c r="H50" s="4">
        <v>1451084</v>
      </c>
      <c r="I50" s="4">
        <v>1652838</v>
      </c>
      <c r="J50" s="4">
        <v>1788408</v>
      </c>
      <c r="K50" s="4">
        <v>1798210</v>
      </c>
      <c r="L50" s="4">
        <v>1900792</v>
      </c>
      <c r="M50" s="4">
        <v>2123648</v>
      </c>
      <c r="N50" s="4">
        <v>2373165</v>
      </c>
      <c r="O50" s="4">
        <v>2461341</v>
      </c>
      <c r="P50" s="4">
        <v>2537439</v>
      </c>
      <c r="Q50" s="4">
        <v>2814371</v>
      </c>
      <c r="R50" s="4">
        <v>2937766</v>
      </c>
      <c r="S50" s="4">
        <v>3024011</v>
      </c>
      <c r="T50" s="4">
        <v>2900324</v>
      </c>
      <c r="U50" s="4">
        <v>3106242</v>
      </c>
      <c r="V50" s="4">
        <v>3096775</v>
      </c>
      <c r="W50" s="4">
        <v>2990342</v>
      </c>
      <c r="X50" s="4">
        <v>2968868</v>
      </c>
      <c r="Y50" s="4">
        <v>3177698</v>
      </c>
      <c r="Z50" s="4">
        <v>3055182</v>
      </c>
      <c r="AA50" s="4">
        <v>3028541</v>
      </c>
      <c r="AB50" s="4">
        <v>3048684</v>
      </c>
      <c r="AC50" s="4">
        <v>3242316</v>
      </c>
      <c r="AD50" s="4">
        <v>3203522</v>
      </c>
      <c r="AE50" s="4">
        <v>3157041</v>
      </c>
      <c r="AF50" s="4">
        <v>3062139</v>
      </c>
      <c r="AG50" s="4">
        <v>2986409</v>
      </c>
      <c r="AH50" s="4">
        <v>2707133</v>
      </c>
      <c r="AI50" s="4">
        <v>2455473</v>
      </c>
      <c r="AJ50" s="4">
        <v>2294852</v>
      </c>
      <c r="AK50" s="4">
        <v>2164380</v>
      </c>
      <c r="AL50" s="4">
        <v>2032339</v>
      </c>
      <c r="AM50" s="4">
        <v>1886985</v>
      </c>
      <c r="AN50" s="4">
        <v>1848509</v>
      </c>
      <c r="AO50" s="4">
        <v>1898457</v>
      </c>
      <c r="AP50" s="4">
        <v>1794007</v>
      </c>
      <c r="AQ50" s="4">
        <v>1705379</v>
      </c>
      <c r="AR50" s="4">
        <v>1661041</v>
      </c>
      <c r="AS50" s="4">
        <v>1617394</v>
      </c>
      <c r="AT50" s="4">
        <v>1505405</v>
      </c>
      <c r="AU50" s="4">
        <v>1426056.558</v>
      </c>
      <c r="AV50" s="4">
        <v>1389453.5970000001</v>
      </c>
      <c r="AW50" s="4">
        <v>1364922.416</v>
      </c>
      <c r="AX50" s="4">
        <v>1272713.7450000001</v>
      </c>
      <c r="AY50" s="4">
        <v>1228454.18</v>
      </c>
      <c r="AZ50" s="4">
        <v>1214194.713</v>
      </c>
      <c r="BA50" s="4">
        <v>1225266.179</v>
      </c>
      <c r="BB50" s="4">
        <v>1124847.5109999999</v>
      </c>
      <c r="BC50" s="4">
        <v>1112903.5109999999</v>
      </c>
      <c r="BD50" s="4">
        <v>1095817.0919999999</v>
      </c>
      <c r="BE50" s="4">
        <v>1041309.1749999999</v>
      </c>
      <c r="BF50" s="4">
        <v>955312.64199999999</v>
      </c>
      <c r="BG50" s="4">
        <v>937710.13399999996</v>
      </c>
      <c r="BH50" s="4">
        <v>901333.76899999997</v>
      </c>
      <c r="BI50" s="4">
        <v>870952.88699999999</v>
      </c>
      <c r="BJ50" s="4">
        <v>823377.00800000003</v>
      </c>
      <c r="BK50" s="4">
        <v>640860.21900000004</v>
      </c>
      <c r="BL50" s="4">
        <v>678759.71199999994</v>
      </c>
      <c r="BM50" s="4">
        <v>630185.23699999996</v>
      </c>
      <c r="BN50" s="4">
        <v>583506.0771003</v>
      </c>
      <c r="BO50" s="4">
        <v>696533.53300000005</v>
      </c>
      <c r="BP50" s="4">
        <v>712775.60800000001</v>
      </c>
      <c r="BQ50" s="4">
        <v>691033.86200000008</v>
      </c>
      <c r="BR50" s="4">
        <v>642769.60970000003</v>
      </c>
      <c r="BS50" s="4">
        <v>603861.81799999997</v>
      </c>
      <c r="BT50" s="4">
        <v>619872.97700000007</v>
      </c>
      <c r="BU50" s="4">
        <v>635030.26500000001</v>
      </c>
      <c r="BV50" s="4">
        <v>561426.00899999996</v>
      </c>
      <c r="BW50" s="4">
        <v>558377.66899999999</v>
      </c>
      <c r="BX50" s="4">
        <v>515254.071</v>
      </c>
      <c r="BY50" s="4">
        <v>593764.37900000007</v>
      </c>
      <c r="BZ50" s="4">
        <v>590637.3280000001</v>
      </c>
      <c r="CA50" s="257">
        <v>569437.454361771</v>
      </c>
      <c r="CB50" s="257">
        <v>603044</v>
      </c>
      <c r="CC50" s="257">
        <v>617521</v>
      </c>
      <c r="CD50" s="257">
        <v>595783.37199999997</v>
      </c>
      <c r="CE50" s="257">
        <v>570894.71</v>
      </c>
      <c r="CF50" s="257">
        <v>593114.91700000002</v>
      </c>
      <c r="CG50" s="257">
        <v>582001</v>
      </c>
      <c r="CH50" s="257">
        <v>542094.20400000003</v>
      </c>
      <c r="CI50" s="325">
        <v>558360</v>
      </c>
    </row>
    <row r="51" spans="1:87" ht="15" hidden="1" customHeight="1" outlineLevel="1">
      <c r="A51" s="154" t="s">
        <v>698</v>
      </c>
      <c r="B51" s="4">
        <v>1064222</v>
      </c>
      <c r="C51" s="4">
        <v>1050876</v>
      </c>
      <c r="D51" s="4">
        <v>1048112</v>
      </c>
      <c r="E51" s="4">
        <v>1188140</v>
      </c>
      <c r="F51" s="4">
        <v>1270351</v>
      </c>
      <c r="G51" s="4">
        <v>1388330</v>
      </c>
      <c r="H51" s="4">
        <v>1442922</v>
      </c>
      <c r="I51" s="4">
        <v>1645236</v>
      </c>
      <c r="J51" s="4">
        <v>1780549</v>
      </c>
      <c r="K51" s="4">
        <v>1790198</v>
      </c>
      <c r="L51" s="4">
        <v>1892277</v>
      </c>
      <c r="M51" s="4">
        <v>2114600</v>
      </c>
      <c r="N51" s="4">
        <v>2362624</v>
      </c>
      <c r="O51" s="4">
        <v>2450731</v>
      </c>
      <c r="P51" s="4">
        <v>2526106</v>
      </c>
      <c r="Q51" s="4">
        <v>2800963</v>
      </c>
      <c r="R51" s="4">
        <v>2922636</v>
      </c>
      <c r="S51" s="4">
        <v>3009896</v>
      </c>
      <c r="T51" s="4">
        <v>2886617</v>
      </c>
      <c r="U51" s="4">
        <v>3093702</v>
      </c>
      <c r="V51" s="4">
        <v>3085465</v>
      </c>
      <c r="W51" s="4">
        <v>2979811</v>
      </c>
      <c r="X51" s="4">
        <v>2958252</v>
      </c>
      <c r="Y51" s="4">
        <v>3165626</v>
      </c>
      <c r="Z51" s="4">
        <v>3045142</v>
      </c>
      <c r="AA51" s="4">
        <v>3018337</v>
      </c>
      <c r="AB51" s="4">
        <v>3037688</v>
      </c>
      <c r="AC51" s="4">
        <v>3229944</v>
      </c>
      <c r="AD51" s="4">
        <v>3192051</v>
      </c>
      <c r="AE51" s="4">
        <v>3144150</v>
      </c>
      <c r="AF51" s="4">
        <v>3049241</v>
      </c>
      <c r="AG51" s="4">
        <v>2973470</v>
      </c>
      <c r="AH51" s="4">
        <v>2695638</v>
      </c>
      <c r="AI51" s="4">
        <v>2443036</v>
      </c>
      <c r="AJ51" s="4">
        <v>2282847</v>
      </c>
      <c r="AK51" s="4">
        <v>2152723</v>
      </c>
      <c r="AL51" s="4">
        <v>2021692</v>
      </c>
      <c r="AM51" s="4">
        <v>1875300</v>
      </c>
      <c r="AN51" s="4">
        <v>1836628</v>
      </c>
      <c r="AO51" s="4">
        <v>1886032</v>
      </c>
      <c r="AP51" s="4">
        <v>1782825</v>
      </c>
      <c r="AQ51" s="4">
        <v>1693735</v>
      </c>
      <c r="AR51" s="4">
        <v>1648876</v>
      </c>
      <c r="AS51" s="4">
        <v>1605763</v>
      </c>
      <c r="AT51" s="4">
        <v>1494905</v>
      </c>
      <c r="AU51" s="4">
        <v>1414517.558</v>
      </c>
      <c r="AV51" s="4">
        <v>1378717.5970000001</v>
      </c>
      <c r="AW51" s="4">
        <v>1354104.7379999999</v>
      </c>
      <c r="AX51" s="4">
        <v>1263000.925</v>
      </c>
      <c r="AY51" s="4">
        <v>1218791.8199999998</v>
      </c>
      <c r="AZ51" s="4">
        <v>1204368.6189999999</v>
      </c>
      <c r="BA51" s="4">
        <v>1215724.3289999999</v>
      </c>
      <c r="BB51" s="4">
        <v>1116125.96</v>
      </c>
      <c r="BC51" s="4">
        <v>1104263.2709999999</v>
      </c>
      <c r="BD51" s="4">
        <v>1087595.075</v>
      </c>
      <c r="BE51" s="4">
        <v>1033800.637</v>
      </c>
      <c r="BF51" s="4">
        <v>948453.64099999995</v>
      </c>
      <c r="BG51" s="4">
        <v>930671.84100000001</v>
      </c>
      <c r="BH51" s="4">
        <v>894408.20600000001</v>
      </c>
      <c r="BI51" s="4">
        <v>864343.06299999997</v>
      </c>
      <c r="BJ51" s="4">
        <v>817190.97900000005</v>
      </c>
      <c r="BK51" s="4">
        <v>635067.58100000001</v>
      </c>
      <c r="BL51" s="4">
        <v>673286.69099999999</v>
      </c>
      <c r="BM51" s="4">
        <v>625059.09100000001</v>
      </c>
      <c r="BN51" s="4">
        <v>579171.79075342801</v>
      </c>
      <c r="BO51" s="4">
        <v>692076.00100000005</v>
      </c>
      <c r="BP51" s="4">
        <v>708452.24199999997</v>
      </c>
      <c r="BQ51" s="4">
        <v>686812.51300000004</v>
      </c>
      <c r="BR51" s="4">
        <v>638652.60970000003</v>
      </c>
      <c r="BS51" s="4">
        <v>599959.81799999997</v>
      </c>
      <c r="BT51" s="4">
        <v>616142.92200000002</v>
      </c>
      <c r="BU51" s="4">
        <v>631371.26500000001</v>
      </c>
      <c r="BV51" s="4">
        <v>558195.27399999998</v>
      </c>
      <c r="BW51" s="4">
        <v>555111.73199999996</v>
      </c>
      <c r="BX51" s="4">
        <v>512352.97600000002</v>
      </c>
      <c r="BY51" s="4">
        <v>590757.20400000003</v>
      </c>
      <c r="BZ51" s="4">
        <v>587600.84000000008</v>
      </c>
      <c r="CA51" s="257">
        <v>566366.17013929866</v>
      </c>
      <c r="CB51" s="257"/>
      <c r="CC51" s="4"/>
      <c r="CD51" s="325"/>
      <c r="CE51" s="325"/>
      <c r="CF51" s="325"/>
      <c r="CG51" s="325"/>
      <c r="CH51" s="325"/>
      <c r="CI51" s="325"/>
    </row>
    <row r="52" spans="1:87" ht="15" hidden="1" customHeight="1" outlineLevel="1">
      <c r="A52" s="230" t="s">
        <v>699</v>
      </c>
      <c r="B52" s="229"/>
      <c r="C52" s="229"/>
      <c r="D52" s="229">
        <v>6099</v>
      </c>
      <c r="E52" s="229">
        <v>6800</v>
      </c>
      <c r="F52" s="229">
        <v>7853</v>
      </c>
      <c r="G52" s="229">
        <v>7728</v>
      </c>
      <c r="H52" s="229">
        <v>8162</v>
      </c>
      <c r="I52" s="229">
        <v>7602</v>
      </c>
      <c r="J52" s="229">
        <v>7859</v>
      </c>
      <c r="K52" s="229">
        <v>8012</v>
      </c>
      <c r="L52" s="229">
        <v>8515</v>
      </c>
      <c r="M52" s="229">
        <v>9048</v>
      </c>
      <c r="N52" s="229">
        <v>10541</v>
      </c>
      <c r="O52" s="229">
        <v>10610</v>
      </c>
      <c r="P52" s="229">
        <v>11333</v>
      </c>
      <c r="Q52" s="229">
        <v>13408</v>
      </c>
      <c r="R52" s="229">
        <v>15130</v>
      </c>
      <c r="S52" s="229">
        <v>14115</v>
      </c>
      <c r="T52" s="229">
        <v>13707</v>
      </c>
      <c r="U52" s="229">
        <v>12540</v>
      </c>
      <c r="V52" s="229">
        <v>11310</v>
      </c>
      <c r="W52" s="229">
        <v>10531</v>
      </c>
      <c r="X52" s="229">
        <v>10616</v>
      </c>
      <c r="Y52" s="229">
        <v>12072</v>
      </c>
      <c r="Z52" s="229">
        <v>10040</v>
      </c>
      <c r="AA52" s="229">
        <v>10204</v>
      </c>
      <c r="AB52" s="229">
        <v>10996</v>
      </c>
      <c r="AC52" s="229">
        <v>12372</v>
      </c>
      <c r="AD52" s="229">
        <v>11471</v>
      </c>
      <c r="AE52" s="229">
        <v>12891</v>
      </c>
      <c r="AF52" s="229">
        <v>12898</v>
      </c>
      <c r="AG52" s="229">
        <v>12939</v>
      </c>
      <c r="AH52" s="229">
        <v>11495</v>
      </c>
      <c r="AI52" s="229">
        <v>12437</v>
      </c>
      <c r="AJ52" s="229">
        <v>12005</v>
      </c>
      <c r="AK52" s="229">
        <v>11657</v>
      </c>
      <c r="AL52" s="229">
        <v>10647</v>
      </c>
      <c r="AM52" s="229">
        <v>11685</v>
      </c>
      <c r="AN52" s="229">
        <v>11881</v>
      </c>
      <c r="AO52" s="229">
        <v>12425</v>
      </c>
      <c r="AP52" s="229">
        <v>11182</v>
      </c>
      <c r="AQ52" s="229">
        <v>11644</v>
      </c>
      <c r="AR52" s="229">
        <v>12165</v>
      </c>
      <c r="AS52" s="229">
        <v>11631</v>
      </c>
      <c r="AT52" s="229">
        <v>10500</v>
      </c>
      <c r="AU52" s="229">
        <v>11539</v>
      </c>
      <c r="AV52" s="229">
        <v>10736</v>
      </c>
      <c r="AW52" s="229">
        <v>10817.678</v>
      </c>
      <c r="AX52" s="229">
        <v>9712.82</v>
      </c>
      <c r="AY52" s="229">
        <v>9662.36</v>
      </c>
      <c r="AZ52" s="229">
        <v>9826.0939999999991</v>
      </c>
      <c r="BA52" s="229">
        <v>9541.85</v>
      </c>
      <c r="BB52" s="229">
        <v>8721.5509999999995</v>
      </c>
      <c r="BC52" s="229">
        <v>8640.24</v>
      </c>
      <c r="BD52" s="229">
        <v>8222.0169999999998</v>
      </c>
      <c r="BE52" s="229">
        <v>7508.5379999999996</v>
      </c>
      <c r="BF52" s="229">
        <v>6859.0010000000002</v>
      </c>
      <c r="BG52" s="229">
        <v>7038.2929999999997</v>
      </c>
      <c r="BH52" s="229">
        <v>6925.5630000000001</v>
      </c>
      <c r="BI52" s="229">
        <v>6609.8239999999996</v>
      </c>
      <c r="BJ52" s="229">
        <v>6186.0290000000005</v>
      </c>
      <c r="BK52" s="229">
        <v>5792.6379999999999</v>
      </c>
      <c r="BL52" s="229">
        <v>5473.0209999999997</v>
      </c>
      <c r="BM52" s="229">
        <v>5126.1459999999997</v>
      </c>
      <c r="BN52" s="229">
        <v>4334.2863468720006</v>
      </c>
      <c r="BO52" s="229">
        <v>4457.5320000000002</v>
      </c>
      <c r="BP52" s="229">
        <v>4323.366</v>
      </c>
      <c r="BQ52" s="229">
        <v>4221.3490000000002</v>
      </c>
      <c r="BR52" s="229">
        <v>4117</v>
      </c>
      <c r="BS52" s="229">
        <v>3902</v>
      </c>
      <c r="BT52" s="229">
        <v>3730.0549999999998</v>
      </c>
      <c r="BU52" s="229">
        <v>3659</v>
      </c>
      <c r="BV52" s="229">
        <v>3230.7349999999997</v>
      </c>
      <c r="BW52" s="229">
        <v>3265.9369999999999</v>
      </c>
      <c r="BX52" s="229">
        <v>2901.0949999999998</v>
      </c>
      <c r="BY52" s="229">
        <v>3007.1749999999997</v>
      </c>
      <c r="BZ52" s="229">
        <v>3036.4879999999998</v>
      </c>
      <c r="CA52" s="267">
        <v>3071.2842224724</v>
      </c>
      <c r="CB52" s="267"/>
      <c r="CC52" s="229"/>
      <c r="CD52" s="325"/>
      <c r="CE52" s="325"/>
      <c r="CF52" s="325"/>
      <c r="CG52" s="325"/>
      <c r="CH52" s="325"/>
      <c r="CI52" s="325"/>
    </row>
    <row r="53" spans="1:87" ht="15" customHeight="1" collapsed="1">
      <c r="A53" s="3" t="s">
        <v>368</v>
      </c>
      <c r="B53" s="201"/>
      <c r="C53" s="201"/>
      <c r="D53" s="201"/>
      <c r="E53" s="201"/>
      <c r="F53" s="201"/>
      <c r="G53" s="201"/>
      <c r="H53" s="201"/>
      <c r="I53" s="201"/>
      <c r="J53" s="201"/>
      <c r="K53" s="201"/>
      <c r="L53" s="201"/>
      <c r="M53" s="201"/>
      <c r="N53" s="201">
        <v>2551158</v>
      </c>
      <c r="O53" s="201">
        <v>2849278</v>
      </c>
      <c r="P53" s="201">
        <v>2830864</v>
      </c>
      <c r="Q53" s="201">
        <v>2960009</v>
      </c>
      <c r="R53" s="201">
        <v>2499715</v>
      </c>
      <c r="S53" s="201">
        <v>2537125</v>
      </c>
      <c r="T53" s="201">
        <v>2532922</v>
      </c>
      <c r="U53" s="201">
        <v>2617772</v>
      </c>
      <c r="V53" s="201">
        <v>2624819</v>
      </c>
      <c r="W53" s="201">
        <v>2650152</v>
      </c>
      <c r="X53" s="201">
        <v>2663140</v>
      </c>
      <c r="Y53" s="201">
        <v>2813449</v>
      </c>
      <c r="Z53" s="201">
        <v>2706918</v>
      </c>
      <c r="AA53" s="201">
        <v>2766171</v>
      </c>
      <c r="AB53" s="201">
        <v>2754541</v>
      </c>
      <c r="AC53" s="201">
        <v>2769357</v>
      </c>
      <c r="AD53" s="201">
        <v>2748807</v>
      </c>
      <c r="AE53" s="201">
        <v>2764004</v>
      </c>
      <c r="AF53" s="201">
        <v>2725427</v>
      </c>
      <c r="AG53" s="201">
        <v>2693319</v>
      </c>
      <c r="AH53" s="201">
        <v>2635564</v>
      </c>
      <c r="AI53" s="201">
        <v>2725373</v>
      </c>
      <c r="AJ53" s="201">
        <v>2854394</v>
      </c>
      <c r="AK53" s="201">
        <v>2863729</v>
      </c>
      <c r="AL53" s="201">
        <v>2839765.3908072514</v>
      </c>
      <c r="AM53" s="201">
        <v>2937970.818</v>
      </c>
      <c r="AN53" s="201">
        <v>2946910.0830000001</v>
      </c>
      <c r="AO53" s="201">
        <v>3022722.568</v>
      </c>
      <c r="AP53" s="201">
        <v>2993579.4939999995</v>
      </c>
      <c r="AQ53" s="201">
        <v>3071533.9468538603</v>
      </c>
      <c r="AR53" s="201">
        <v>3067528.6379999998</v>
      </c>
      <c r="AS53" s="201">
        <v>3103435.9640000002</v>
      </c>
      <c r="AT53" s="201">
        <v>3066216.1520000002</v>
      </c>
      <c r="AU53" s="201">
        <v>3135024.193</v>
      </c>
      <c r="AV53" s="201">
        <v>3098657.6109999996</v>
      </c>
      <c r="AW53" s="201">
        <v>3107227.7809999995</v>
      </c>
      <c r="AX53" s="201">
        <v>3069299.4129999997</v>
      </c>
      <c r="AY53" s="201">
        <v>3093780.6940002274</v>
      </c>
      <c r="AZ53" s="201">
        <v>3076541.932</v>
      </c>
      <c r="BA53" s="201">
        <v>3138870.548</v>
      </c>
      <c r="BB53" s="201">
        <v>3103592.2889999999</v>
      </c>
      <c r="BC53" s="201">
        <v>3143570.6679999996</v>
      </c>
      <c r="BD53" s="201">
        <v>3093216.2190000005</v>
      </c>
      <c r="BE53" s="201">
        <v>3170618.8819999998</v>
      </c>
      <c r="BF53" s="201">
        <v>3094333.9689048259</v>
      </c>
      <c r="BG53" s="201">
        <v>3129386.853416665</v>
      </c>
      <c r="BH53" s="201">
        <v>3084892.5224766652</v>
      </c>
      <c r="BI53" s="201">
        <v>3058682.9793978245</v>
      </c>
      <c r="BJ53" s="201">
        <v>3317905.6548258988</v>
      </c>
      <c r="BK53" s="201">
        <v>3743853.1654358483</v>
      </c>
      <c r="BL53" s="201">
        <v>3447078.1400274285</v>
      </c>
      <c r="BM53" s="201">
        <v>3489753.5213599624</v>
      </c>
      <c r="BN53" s="201">
        <v>3340235.2168218577</v>
      </c>
      <c r="BO53" s="201">
        <v>3578036.3026521727</v>
      </c>
      <c r="BP53" s="201">
        <v>3416726.8079919694</v>
      </c>
      <c r="BQ53" s="201">
        <v>3430689.7968781693</v>
      </c>
      <c r="BR53" s="201">
        <v>3317560.3859999995</v>
      </c>
      <c r="BS53" s="201">
        <v>3255142.2015020363</v>
      </c>
      <c r="BT53" s="201">
        <v>3174171.986</v>
      </c>
      <c r="BU53" s="201">
        <v>3200704.463</v>
      </c>
      <c r="BV53" s="201">
        <v>2992817.3801593529</v>
      </c>
      <c r="BW53" s="201">
        <v>2941167.1788734333</v>
      </c>
      <c r="BX53" s="201">
        <v>2888421.1801159531</v>
      </c>
      <c r="BY53" s="201">
        <v>2871420.8703083675</v>
      </c>
      <c r="BZ53" s="201">
        <v>2883182.3319565123</v>
      </c>
      <c r="CA53" s="259">
        <v>2870762.3334477847</v>
      </c>
      <c r="CB53" s="259">
        <v>2816344</v>
      </c>
      <c r="CC53" s="201">
        <v>2806427.7909999993</v>
      </c>
      <c r="CD53" s="201">
        <v>2779611.1769999894</v>
      </c>
      <c r="CE53" s="201">
        <v>2728339.8889999995</v>
      </c>
      <c r="CF53" s="201">
        <v>2718941.7110000001</v>
      </c>
      <c r="CG53" s="201">
        <v>2744385</v>
      </c>
      <c r="CH53" s="201">
        <v>2636401.8379999995</v>
      </c>
      <c r="CI53" s="201">
        <v>2512955.2589999996</v>
      </c>
    </row>
    <row r="54" spans="1:87" ht="15" customHeight="1">
      <c r="A54" s="272" t="s">
        <v>700</v>
      </c>
      <c r="B54" s="225"/>
      <c r="C54" s="225"/>
      <c r="D54" s="225"/>
      <c r="E54" s="225"/>
      <c r="F54" s="225"/>
      <c r="G54" s="225"/>
      <c r="H54" s="225"/>
      <c r="I54" s="225"/>
      <c r="J54" s="225"/>
      <c r="K54" s="225"/>
      <c r="L54" s="225"/>
      <c r="M54" s="225"/>
      <c r="N54" s="225">
        <v>1565008</v>
      </c>
      <c r="O54" s="225">
        <v>1760847</v>
      </c>
      <c r="P54" s="225">
        <v>1711976</v>
      </c>
      <c r="Q54" s="225">
        <v>1836992</v>
      </c>
      <c r="R54" s="225">
        <v>1809520</v>
      </c>
      <c r="S54" s="225">
        <v>1856651</v>
      </c>
      <c r="T54" s="225">
        <v>1855481</v>
      </c>
      <c r="U54" s="225">
        <v>1942349</v>
      </c>
      <c r="V54" s="225">
        <v>1975141</v>
      </c>
      <c r="W54" s="225">
        <v>1999439</v>
      </c>
      <c r="X54" s="225">
        <v>1998720</v>
      </c>
      <c r="Y54" s="225">
        <v>2145436</v>
      </c>
      <c r="Z54" s="225">
        <v>2107293</v>
      </c>
      <c r="AA54" s="225">
        <v>2135267</v>
      </c>
      <c r="AB54" s="225">
        <v>2106032</v>
      </c>
      <c r="AC54" s="225">
        <v>2125466</v>
      </c>
      <c r="AD54" s="225">
        <v>2113189</v>
      </c>
      <c r="AE54" s="225">
        <v>2115697</v>
      </c>
      <c r="AF54" s="225">
        <v>2080208</v>
      </c>
      <c r="AG54" s="225">
        <v>2063066</v>
      </c>
      <c r="AH54" s="225">
        <v>2022027</v>
      </c>
      <c r="AI54" s="225">
        <v>2090704</v>
      </c>
      <c r="AJ54" s="225">
        <v>2139243</v>
      </c>
      <c r="AK54" s="225">
        <v>2156829</v>
      </c>
      <c r="AL54" s="225">
        <v>2153734</v>
      </c>
      <c r="AM54" s="225">
        <v>2242747</v>
      </c>
      <c r="AN54" s="225">
        <v>2240299</v>
      </c>
      <c r="AO54" s="225">
        <v>2308502</v>
      </c>
      <c r="AP54" s="225">
        <v>2289920</v>
      </c>
      <c r="AQ54" s="225">
        <v>2357051</v>
      </c>
      <c r="AR54" s="225">
        <v>2345702</v>
      </c>
      <c r="AS54" s="225">
        <v>2391238.7289999998</v>
      </c>
      <c r="AT54" s="225">
        <v>2370783.2450000001</v>
      </c>
      <c r="AU54" s="225">
        <v>2420013.1409999998</v>
      </c>
      <c r="AV54" s="225">
        <v>2377903.0129999998</v>
      </c>
      <c r="AW54" s="225">
        <v>2408348.7089999998</v>
      </c>
      <c r="AX54" s="225">
        <v>2388501.9339999999</v>
      </c>
      <c r="AY54" s="225">
        <v>2389763.6744471304</v>
      </c>
      <c r="AZ54" s="225">
        <v>2344535.824</v>
      </c>
      <c r="BA54" s="225">
        <v>2409410.1579999998</v>
      </c>
      <c r="BB54" s="225">
        <v>2393826.196</v>
      </c>
      <c r="BC54" s="225">
        <v>2436424.2290000003</v>
      </c>
      <c r="BD54" s="225">
        <v>2348340.7620000001</v>
      </c>
      <c r="BE54" s="225">
        <v>2416967.8509999998</v>
      </c>
      <c r="BF54" s="225">
        <v>2365179.6239999998</v>
      </c>
      <c r="BG54" s="225">
        <v>2401818.5470000003</v>
      </c>
      <c r="BH54" s="225">
        <v>2340922.5039999997</v>
      </c>
      <c r="BI54" s="225">
        <v>2335343.6370000001</v>
      </c>
      <c r="BJ54" s="225">
        <v>2536815.3730000001</v>
      </c>
      <c r="BK54" s="225">
        <v>2905160.3530000001</v>
      </c>
      <c r="BL54" s="225">
        <v>2648814.5109999999</v>
      </c>
      <c r="BM54" s="225">
        <v>2689107.7290000003</v>
      </c>
      <c r="BN54" s="225">
        <v>2572215</v>
      </c>
      <c r="BO54" s="225">
        <v>2785692.1009999998</v>
      </c>
      <c r="BP54" s="225">
        <v>2596319.611</v>
      </c>
      <c r="BQ54" s="225">
        <v>2639367.1909999996</v>
      </c>
      <c r="BR54" s="225">
        <v>2554292.7939999998</v>
      </c>
      <c r="BS54" s="225">
        <v>2494249.0879423972</v>
      </c>
      <c r="BT54" s="225">
        <v>2405546</v>
      </c>
      <c r="BU54" s="225">
        <v>2463095</v>
      </c>
      <c r="BV54" s="225">
        <v>2327007.6541531533</v>
      </c>
      <c r="BW54" s="225">
        <v>2294924.2976210397</v>
      </c>
      <c r="BX54" s="225">
        <v>2254507.8484866442</v>
      </c>
      <c r="BY54" s="225">
        <v>2268619.638831466</v>
      </c>
      <c r="BZ54" s="225">
        <v>2292363.8703086139</v>
      </c>
      <c r="CA54" s="260">
        <v>2299663.9444906395</v>
      </c>
      <c r="CB54" s="260">
        <v>2229123</v>
      </c>
      <c r="CC54" s="225">
        <v>2249175.267</v>
      </c>
      <c r="CD54" s="225">
        <v>2223821.9609999899</v>
      </c>
      <c r="CE54" s="225">
        <v>2179350.5189999999</v>
      </c>
      <c r="CF54" s="225">
        <v>2174358.4410000001</v>
      </c>
      <c r="CG54" s="225">
        <v>2237946</v>
      </c>
      <c r="CH54" s="225">
        <v>2143416.7999999998</v>
      </c>
      <c r="CI54" s="225">
        <v>2077291</v>
      </c>
    </row>
    <row r="55" spans="1:87" s="220" customFormat="1" ht="15" hidden="1" customHeight="1" outlineLevel="1">
      <c r="A55" s="272" t="s">
        <v>701</v>
      </c>
      <c r="B55" s="228"/>
      <c r="C55" s="228"/>
      <c r="D55" s="228"/>
      <c r="E55" s="228"/>
      <c r="F55" s="228"/>
      <c r="G55" s="228"/>
      <c r="H55" s="228"/>
      <c r="I55" s="228"/>
      <c r="J55" s="228"/>
      <c r="K55" s="228"/>
      <c r="L55" s="228"/>
      <c r="M55" s="228"/>
      <c r="N55" s="273"/>
      <c r="O55" s="273"/>
      <c r="P55" s="273"/>
      <c r="Q55" s="273"/>
      <c r="R55" s="273"/>
      <c r="S55" s="273"/>
      <c r="T55" s="273"/>
      <c r="U55" s="273"/>
      <c r="V55" s="273"/>
      <c r="W55" s="273"/>
      <c r="X55" s="273"/>
      <c r="Y55" s="273"/>
      <c r="Z55" s="273">
        <v>1542206</v>
      </c>
      <c r="AA55" s="273">
        <v>1545793</v>
      </c>
      <c r="AB55" s="273">
        <v>1505544</v>
      </c>
      <c r="AC55" s="273">
        <v>1507050</v>
      </c>
      <c r="AD55" s="273">
        <v>1490767</v>
      </c>
      <c r="AE55" s="273">
        <v>1471889</v>
      </c>
      <c r="AF55" s="273">
        <v>1396490</v>
      </c>
      <c r="AG55" s="273">
        <v>1400325</v>
      </c>
      <c r="AH55" s="273">
        <v>1370002</v>
      </c>
      <c r="AI55" s="273">
        <v>1389440</v>
      </c>
      <c r="AJ55" s="273">
        <v>1383977</v>
      </c>
      <c r="AK55" s="273">
        <v>1369648</v>
      </c>
      <c r="AL55" s="273">
        <v>1346743</v>
      </c>
      <c r="AM55" s="273">
        <v>1363686</v>
      </c>
      <c r="AN55" s="273">
        <v>1334704</v>
      </c>
      <c r="AO55" s="273">
        <v>1359697</v>
      </c>
      <c r="AP55" s="273">
        <v>1339244</v>
      </c>
      <c r="AQ55" s="273">
        <v>1437242</v>
      </c>
      <c r="AR55" s="273">
        <v>1401803</v>
      </c>
      <c r="AS55" s="273">
        <v>1421142</v>
      </c>
      <c r="AT55" s="273">
        <v>1382549</v>
      </c>
      <c r="AU55" s="273">
        <v>1398511</v>
      </c>
      <c r="AV55" s="273">
        <v>1362987.818</v>
      </c>
      <c r="AW55" s="273">
        <v>1376423.97</v>
      </c>
      <c r="AX55" s="273">
        <v>1345992.8219999999</v>
      </c>
      <c r="AY55" s="273">
        <v>1374416.3348373985</v>
      </c>
      <c r="AZ55" s="273">
        <v>1305927.372</v>
      </c>
      <c r="BA55" s="273">
        <v>1343068.655</v>
      </c>
      <c r="BB55" s="273">
        <v>1307340.878</v>
      </c>
      <c r="BC55" s="273">
        <v>1327903.264</v>
      </c>
      <c r="BD55" s="273">
        <v>1290491.098</v>
      </c>
      <c r="BE55" s="273">
        <v>1329201.426</v>
      </c>
      <c r="BF55" s="273">
        <v>1307335.9099999999</v>
      </c>
      <c r="BG55" s="273">
        <v>1306247.7760000001</v>
      </c>
      <c r="BH55" s="273">
        <v>1262490.588</v>
      </c>
      <c r="BI55" s="273">
        <v>1291929.7150000001</v>
      </c>
      <c r="BJ55" s="273">
        <v>1398986.5120000001</v>
      </c>
      <c r="BK55" s="273">
        <v>1547716.338</v>
      </c>
      <c r="BL55" s="273">
        <v>1419359.0970000001</v>
      </c>
      <c r="BM55" s="273">
        <v>1363143.52</v>
      </c>
      <c r="BN55" s="273">
        <v>1272347.5</v>
      </c>
      <c r="BO55" s="273">
        <v>1443050.531</v>
      </c>
      <c r="BP55" s="273">
        <v>1325542.676</v>
      </c>
      <c r="BQ55" s="273">
        <v>1335173.5689999999</v>
      </c>
      <c r="BR55" s="273">
        <v>1275221.108</v>
      </c>
      <c r="BS55" s="273">
        <v>1259764.366525826</v>
      </c>
      <c r="BT55" s="273">
        <v>1234132</v>
      </c>
      <c r="BU55" s="273">
        <v>1258306</v>
      </c>
      <c r="BV55" s="273">
        <v>1131732.2639716861</v>
      </c>
      <c r="BW55" s="273">
        <v>1101900.92641092</v>
      </c>
      <c r="BX55" s="273">
        <v>1091650.6818129951</v>
      </c>
      <c r="BY55" s="273">
        <v>1101238.2453408469</v>
      </c>
      <c r="BZ55" s="273">
        <v>1103923.1311734237</v>
      </c>
      <c r="CA55" s="274">
        <v>1147090.2960972656</v>
      </c>
      <c r="CB55" s="274">
        <v>1079517</v>
      </c>
      <c r="CC55" s="273"/>
      <c r="CD55" s="327"/>
      <c r="CE55" s="327"/>
      <c r="CF55" s="327"/>
      <c r="CG55" s="327"/>
      <c r="CH55" s="327"/>
      <c r="CI55" s="327"/>
    </row>
    <row r="56" spans="1:87" s="220" customFormat="1" ht="15" hidden="1" customHeight="1" outlineLevel="1">
      <c r="A56" s="272" t="s">
        <v>702</v>
      </c>
      <c r="B56" s="219"/>
      <c r="C56" s="219"/>
      <c r="D56" s="219"/>
      <c r="E56" s="219"/>
      <c r="F56" s="219"/>
      <c r="G56" s="219"/>
      <c r="H56" s="219"/>
      <c r="I56" s="219"/>
      <c r="J56" s="219"/>
      <c r="K56" s="219"/>
      <c r="L56" s="219"/>
      <c r="M56" s="219"/>
      <c r="N56" s="218"/>
      <c r="O56" s="218"/>
      <c r="P56" s="218"/>
      <c r="Q56" s="218"/>
      <c r="R56" s="218"/>
      <c r="S56" s="218"/>
      <c r="T56" s="218"/>
      <c r="U56" s="218"/>
      <c r="V56" s="218"/>
      <c r="W56" s="218"/>
      <c r="X56" s="218"/>
      <c r="Y56" s="218"/>
      <c r="Z56" s="218">
        <v>565087</v>
      </c>
      <c r="AA56" s="218">
        <v>589474</v>
      </c>
      <c r="AB56" s="218">
        <v>600488</v>
      </c>
      <c r="AC56" s="218">
        <v>618416</v>
      </c>
      <c r="AD56" s="218">
        <v>622422</v>
      </c>
      <c r="AE56" s="218">
        <v>643808</v>
      </c>
      <c r="AF56" s="218">
        <v>683719</v>
      </c>
      <c r="AG56" s="218">
        <v>662741</v>
      </c>
      <c r="AH56" s="218">
        <v>652026</v>
      </c>
      <c r="AI56" s="218">
        <v>701265</v>
      </c>
      <c r="AJ56" s="218">
        <v>755266</v>
      </c>
      <c r="AK56" s="218">
        <v>787182</v>
      </c>
      <c r="AL56" s="218">
        <v>806990</v>
      </c>
      <c r="AM56" s="218">
        <v>879062</v>
      </c>
      <c r="AN56" s="218">
        <v>905594</v>
      </c>
      <c r="AO56" s="218">
        <v>948805</v>
      </c>
      <c r="AP56" s="218">
        <v>950676</v>
      </c>
      <c r="AQ56" s="218">
        <v>919808</v>
      </c>
      <c r="AR56" s="218">
        <v>943899</v>
      </c>
      <c r="AS56" s="218">
        <v>970097</v>
      </c>
      <c r="AT56" s="218">
        <v>988234</v>
      </c>
      <c r="AU56" s="218">
        <v>1021502</v>
      </c>
      <c r="AV56" s="218">
        <v>1014915.1949999999</v>
      </c>
      <c r="AW56" s="218">
        <v>1031924.7389999999</v>
      </c>
      <c r="AX56" s="218">
        <v>1042509.112</v>
      </c>
      <c r="AY56" s="218">
        <v>1015347.3396097319</v>
      </c>
      <c r="AZ56" s="218">
        <v>1038608.452</v>
      </c>
      <c r="BA56" s="218">
        <v>1066341.503</v>
      </c>
      <c r="BB56" s="218">
        <v>1086485.318</v>
      </c>
      <c r="BC56" s="218">
        <v>1108520.9650000001</v>
      </c>
      <c r="BD56" s="218">
        <v>1057849.6640000001</v>
      </c>
      <c r="BE56" s="218">
        <v>1087766.425</v>
      </c>
      <c r="BF56" s="218">
        <v>1057843.7139999999</v>
      </c>
      <c r="BG56" s="218">
        <v>1095570.7709999999</v>
      </c>
      <c r="BH56" s="218">
        <v>1078431.916</v>
      </c>
      <c r="BI56" s="218">
        <v>1043413.922</v>
      </c>
      <c r="BJ56" s="218">
        <v>1137828.861</v>
      </c>
      <c r="BK56" s="218">
        <v>1357444.0149999999</v>
      </c>
      <c r="BL56" s="218">
        <v>1229455.4140000001</v>
      </c>
      <c r="BM56" s="218">
        <v>1325964.209</v>
      </c>
      <c r="BN56" s="218">
        <v>1299867.5</v>
      </c>
      <c r="BO56" s="218">
        <v>1342641.57</v>
      </c>
      <c r="BP56" s="218">
        <v>1270776.9350000001</v>
      </c>
      <c r="BQ56" s="218">
        <v>1304193.622</v>
      </c>
      <c r="BR56" s="218">
        <v>1279071.686</v>
      </c>
      <c r="BS56" s="218">
        <v>1234484.7214165709</v>
      </c>
      <c r="BT56" s="218">
        <v>1171414</v>
      </c>
      <c r="BU56" s="218">
        <v>1204789</v>
      </c>
      <c r="BV56" s="218">
        <v>1195275.3901814669</v>
      </c>
      <c r="BW56" s="218">
        <v>1193023.3712101199</v>
      </c>
      <c r="BX56" s="218">
        <v>1162857.1666736491</v>
      </c>
      <c r="BY56" s="218">
        <v>1167381.393490619</v>
      </c>
      <c r="BZ56" s="218">
        <v>1188440.7391351901</v>
      </c>
      <c r="CA56" s="265">
        <v>1152573.6483933742</v>
      </c>
      <c r="CB56" s="265">
        <v>1149606</v>
      </c>
      <c r="CC56" s="218"/>
      <c r="CD56" s="327"/>
      <c r="CE56" s="327"/>
      <c r="CF56" s="327"/>
      <c r="CG56" s="327"/>
      <c r="CH56" s="327"/>
      <c r="CI56" s="327"/>
    </row>
    <row r="57" spans="1:87" ht="15" customHeight="1" collapsed="1">
      <c r="A57" s="272" t="s">
        <v>703</v>
      </c>
      <c r="B57" s="4"/>
      <c r="C57" s="4"/>
      <c r="D57" s="4"/>
      <c r="E57" s="4"/>
      <c r="F57" s="4"/>
      <c r="G57" s="4"/>
      <c r="H57" s="4"/>
      <c r="I57" s="4"/>
      <c r="J57" s="4"/>
      <c r="K57" s="4"/>
      <c r="L57" s="4"/>
      <c r="M57" s="4"/>
      <c r="N57" s="275">
        <v>303495</v>
      </c>
      <c r="O57" s="275">
        <v>321385</v>
      </c>
      <c r="P57" s="275">
        <v>303527</v>
      </c>
      <c r="Q57" s="275">
        <v>310679</v>
      </c>
      <c r="R57" s="275">
        <v>294485</v>
      </c>
      <c r="S57" s="275">
        <v>286245</v>
      </c>
      <c r="T57" s="275">
        <v>287052</v>
      </c>
      <c r="U57" s="275">
        <v>297780</v>
      </c>
      <c r="V57" s="275">
        <v>292345</v>
      </c>
      <c r="W57" s="275">
        <v>282062</v>
      </c>
      <c r="X57" s="275">
        <v>282196</v>
      </c>
      <c r="Y57" s="275">
        <v>303318</v>
      </c>
      <c r="Z57" s="275">
        <v>307587</v>
      </c>
      <c r="AA57" s="275">
        <v>305367</v>
      </c>
      <c r="AB57" s="275">
        <v>303693</v>
      </c>
      <c r="AC57" s="275">
        <v>306038</v>
      </c>
      <c r="AD57" s="275">
        <v>300786</v>
      </c>
      <c r="AE57" s="275">
        <v>294242</v>
      </c>
      <c r="AF57" s="275">
        <v>291260</v>
      </c>
      <c r="AG57" s="275">
        <v>296203</v>
      </c>
      <c r="AH57" s="275">
        <v>294024</v>
      </c>
      <c r="AI57" s="275">
        <v>298505</v>
      </c>
      <c r="AJ57" s="275">
        <v>312117</v>
      </c>
      <c r="AK57" s="275">
        <v>320457</v>
      </c>
      <c r="AL57" s="275">
        <v>327953</v>
      </c>
      <c r="AM57" s="275">
        <v>328809</v>
      </c>
      <c r="AN57" s="275">
        <v>347911</v>
      </c>
      <c r="AO57" s="275">
        <v>367066</v>
      </c>
      <c r="AP57" s="275">
        <v>366066</v>
      </c>
      <c r="AQ57" s="275">
        <v>363883</v>
      </c>
      <c r="AR57" s="275">
        <v>367108</v>
      </c>
      <c r="AS57" s="275">
        <v>374671.75900000002</v>
      </c>
      <c r="AT57" s="275">
        <v>365599.35200000001</v>
      </c>
      <c r="AU57" s="275">
        <v>367373.84700000001</v>
      </c>
      <c r="AV57" s="275">
        <v>369855.57699999999</v>
      </c>
      <c r="AW57" s="275">
        <v>362262.17300000001</v>
      </c>
      <c r="AX57" s="275">
        <v>360478.12199999997</v>
      </c>
      <c r="AY57" s="275">
        <v>351827.59845072159</v>
      </c>
      <c r="AZ57" s="275">
        <v>351536.04599999997</v>
      </c>
      <c r="BA57" s="275">
        <v>362522.27</v>
      </c>
      <c r="BB57" s="275">
        <v>354829.20199999999</v>
      </c>
      <c r="BC57" s="275">
        <v>340200.06699999998</v>
      </c>
      <c r="BD57" s="275">
        <v>361794.50400000002</v>
      </c>
      <c r="BE57" s="275">
        <v>388465.679</v>
      </c>
      <c r="BF57" s="275">
        <v>388884.3350426582</v>
      </c>
      <c r="BG57" s="275">
        <v>383183.18225666613</v>
      </c>
      <c r="BH57" s="275">
        <v>383279.04150666611</v>
      </c>
      <c r="BI57" s="275">
        <v>386360.92000312312</v>
      </c>
      <c r="BJ57" s="275">
        <v>437290.38775100349</v>
      </c>
      <c r="BK57" s="275">
        <v>528234.93404340337</v>
      </c>
      <c r="BL57" s="275">
        <v>486710.59114529961</v>
      </c>
      <c r="BM57" s="275">
        <v>492268.15788097924</v>
      </c>
      <c r="BN57" s="275">
        <v>482867.85613662633</v>
      </c>
      <c r="BO57" s="275">
        <v>510232.94857577002</v>
      </c>
      <c r="BP57" s="275">
        <v>505031.37184538529</v>
      </c>
      <c r="BQ57" s="275">
        <v>507987</v>
      </c>
      <c r="BR57" s="275">
        <v>483030.06699999998</v>
      </c>
      <c r="BS57" s="275">
        <v>466799.38820347295</v>
      </c>
      <c r="BT57" s="275">
        <v>470156.72700000001</v>
      </c>
      <c r="BU57" s="275">
        <v>452624.74900000001</v>
      </c>
      <c r="BV57" s="275">
        <v>412220.52032789966</v>
      </c>
      <c r="BW57" s="275">
        <v>380282.33619116998</v>
      </c>
      <c r="BX57" s="275">
        <v>375318.46037612768</v>
      </c>
      <c r="BY57" s="275">
        <v>375618.51293802902</v>
      </c>
      <c r="BZ57" s="275">
        <v>379240.4833331086</v>
      </c>
      <c r="CA57" s="276">
        <v>361457.45693523088</v>
      </c>
      <c r="CB57" s="276">
        <v>376035</v>
      </c>
      <c r="CC57" s="275">
        <v>368358.08499999897</v>
      </c>
      <c r="CD57" s="275">
        <v>368561.69500000001</v>
      </c>
      <c r="CE57" s="275">
        <v>358061.66100000002</v>
      </c>
      <c r="CF57" s="275">
        <v>353117.00300000003</v>
      </c>
      <c r="CG57" s="275">
        <v>340950</v>
      </c>
      <c r="CH57" s="275">
        <v>341670.61</v>
      </c>
      <c r="CI57" s="275">
        <v>313038</v>
      </c>
    </row>
    <row r="58" spans="1:87" ht="15" customHeight="1">
      <c r="A58" s="271" t="s">
        <v>704</v>
      </c>
      <c r="B58" s="4"/>
      <c r="C58" s="4"/>
      <c r="D58" s="4"/>
      <c r="E58" s="4"/>
      <c r="F58" s="4"/>
      <c r="G58" s="4"/>
      <c r="H58" s="4"/>
      <c r="I58" s="4"/>
      <c r="J58" s="4"/>
      <c r="K58" s="4"/>
      <c r="L58" s="4"/>
      <c r="M58" s="4"/>
      <c r="N58" s="275">
        <v>285450</v>
      </c>
      <c r="O58" s="275">
        <v>304126</v>
      </c>
      <c r="P58" s="275">
        <v>294625</v>
      </c>
      <c r="Q58" s="275">
        <v>284098</v>
      </c>
      <c r="R58" s="275">
        <v>260858</v>
      </c>
      <c r="S58" s="275">
        <v>265308</v>
      </c>
      <c r="T58" s="275">
        <v>267696</v>
      </c>
      <c r="U58" s="275">
        <v>255649</v>
      </c>
      <c r="V58" s="275">
        <v>231582</v>
      </c>
      <c r="W58" s="275">
        <v>254288</v>
      </c>
      <c r="X58" s="275">
        <v>265689</v>
      </c>
      <c r="Y58" s="275">
        <v>250846</v>
      </c>
      <c r="Z58" s="275">
        <v>218478</v>
      </c>
      <c r="AA58" s="275">
        <v>254118</v>
      </c>
      <c r="AB58" s="275">
        <v>270471</v>
      </c>
      <c r="AC58" s="275">
        <v>263548</v>
      </c>
      <c r="AD58" s="275">
        <v>265312</v>
      </c>
      <c r="AE58" s="275">
        <v>285525</v>
      </c>
      <c r="AF58" s="275">
        <v>283485</v>
      </c>
      <c r="AG58" s="275">
        <v>261591</v>
      </c>
      <c r="AH58" s="275">
        <v>247001</v>
      </c>
      <c r="AI58" s="275">
        <v>259538</v>
      </c>
      <c r="AJ58" s="275">
        <v>322566</v>
      </c>
      <c r="AK58" s="275">
        <v>310339</v>
      </c>
      <c r="AL58" s="275">
        <v>285603.24761771999</v>
      </c>
      <c r="AM58" s="275">
        <v>289911.62199999997</v>
      </c>
      <c r="AN58" s="275">
        <v>278555.14799999999</v>
      </c>
      <c r="AO58" s="275">
        <v>267032.08399999997</v>
      </c>
      <c r="AP58" s="275">
        <v>257755.334</v>
      </c>
      <c r="AQ58" s="275">
        <v>269213.55699999997</v>
      </c>
      <c r="AR58" s="275">
        <v>266983.53600000002</v>
      </c>
      <c r="AS58" s="275">
        <v>250736.31899999999</v>
      </c>
      <c r="AT58" s="275">
        <v>243749.63099999999</v>
      </c>
      <c r="AU58" s="275">
        <v>258681.97500000001</v>
      </c>
      <c r="AV58" s="275">
        <v>259317.53599999999</v>
      </c>
      <c r="AW58" s="275">
        <v>249546.022</v>
      </c>
      <c r="AX58" s="275">
        <v>234895.101</v>
      </c>
      <c r="AY58" s="275">
        <v>249035.79500000001</v>
      </c>
      <c r="AZ58" s="275">
        <v>264891.00300000003</v>
      </c>
      <c r="BA58" s="275">
        <v>251723.80799999999</v>
      </c>
      <c r="BB58" s="275">
        <v>244130.88</v>
      </c>
      <c r="BC58" s="275">
        <v>257114.36600000001</v>
      </c>
      <c r="BD58" s="275">
        <v>267400.09700000001</v>
      </c>
      <c r="BE58" s="275">
        <v>254584.71599999999</v>
      </c>
      <c r="BF58" s="275">
        <v>238702.30649284914</v>
      </c>
      <c r="BG58" s="275">
        <v>249699.52746999901</v>
      </c>
      <c r="BH58" s="275">
        <v>262358.40432333242</v>
      </c>
      <c r="BI58" s="275">
        <v>245548.82481522791</v>
      </c>
      <c r="BJ58" s="275">
        <v>251537.3006290482</v>
      </c>
      <c r="BK58" s="275">
        <v>232019.4259068445</v>
      </c>
      <c r="BL58" s="275">
        <v>236166.27786546311</v>
      </c>
      <c r="BM58" s="275">
        <v>233560.32350475638</v>
      </c>
      <c r="BN58" s="275">
        <v>223720.8039859125</v>
      </c>
      <c r="BO58" s="275">
        <v>223437.62072874641</v>
      </c>
      <c r="BP58" s="275">
        <v>244106.98293992493</v>
      </c>
      <c r="BQ58" s="275">
        <v>225572</v>
      </c>
      <c r="BR58" s="275">
        <v>223401.89799999999</v>
      </c>
      <c r="BS58" s="275">
        <v>240076.71241091</v>
      </c>
      <c r="BT58" s="275">
        <v>245306.54199999999</v>
      </c>
      <c r="BU58" s="275">
        <v>234972.55100000001</v>
      </c>
      <c r="BV58" s="275">
        <v>223553.44299392001</v>
      </c>
      <c r="BW58" s="275">
        <v>233675.31397533353</v>
      </c>
      <c r="BX58" s="225">
        <v>225090.69000519798</v>
      </c>
      <c r="BY58" s="225">
        <v>186644.58470250631</v>
      </c>
      <c r="BZ58" s="225">
        <v>182185.84290970291</v>
      </c>
      <c r="CA58" s="225">
        <v>181423</v>
      </c>
      <c r="CB58" s="260"/>
      <c r="CC58" s="225"/>
      <c r="CD58" s="326"/>
      <c r="CE58" s="326"/>
      <c r="CF58" s="326"/>
      <c r="CG58" s="326"/>
      <c r="CH58" s="326"/>
      <c r="CI58" s="326"/>
    </row>
    <row r="59" spans="1:87" ht="15" hidden="1" customHeight="1" outlineLevel="1">
      <c r="A59" s="272" t="s">
        <v>705</v>
      </c>
      <c r="B59" s="254"/>
      <c r="C59" s="254"/>
      <c r="D59" s="254"/>
      <c r="E59" s="254"/>
      <c r="F59" s="254"/>
      <c r="G59" s="254"/>
      <c r="H59" s="254"/>
      <c r="I59" s="254"/>
      <c r="J59" s="254"/>
      <c r="K59" s="254"/>
      <c r="L59" s="254"/>
      <c r="M59" s="254"/>
      <c r="N59" s="277"/>
      <c r="O59" s="277"/>
      <c r="P59" s="277"/>
      <c r="Q59" s="277"/>
      <c r="R59" s="277"/>
      <c r="S59" s="277"/>
      <c r="T59" s="277"/>
      <c r="U59" s="277"/>
      <c r="V59" s="277"/>
      <c r="W59" s="277"/>
      <c r="X59" s="277"/>
      <c r="Y59" s="277"/>
      <c r="Z59" s="277"/>
      <c r="AA59" s="277"/>
      <c r="AB59" s="277"/>
      <c r="AC59" s="277"/>
      <c r="AD59" s="277"/>
      <c r="AE59" s="277"/>
      <c r="AF59" s="277"/>
      <c r="AG59" s="277"/>
      <c r="AH59" s="277"/>
      <c r="AI59" s="277"/>
      <c r="AJ59" s="277"/>
      <c r="AK59" s="277"/>
      <c r="AL59" s="277"/>
      <c r="AM59" s="277"/>
      <c r="AN59" s="277"/>
      <c r="AO59" s="277"/>
      <c r="AP59" s="277"/>
      <c r="AQ59" s="277"/>
      <c r="AR59" s="277"/>
      <c r="AS59" s="277"/>
      <c r="AT59" s="277"/>
      <c r="AU59" s="277"/>
      <c r="AV59" s="277"/>
      <c r="AW59" s="277"/>
      <c r="AX59" s="277"/>
      <c r="AY59" s="277"/>
      <c r="AZ59" s="277"/>
      <c r="BA59" s="277"/>
      <c r="BB59" s="277"/>
      <c r="BC59" s="277"/>
      <c r="BD59" s="277"/>
      <c r="BE59" s="277"/>
      <c r="BF59" s="277"/>
      <c r="BG59" s="277"/>
      <c r="BH59" s="277"/>
      <c r="BI59" s="277"/>
      <c r="BJ59" s="277"/>
      <c r="BK59" s="277"/>
      <c r="BL59" s="277"/>
      <c r="BM59" s="277"/>
      <c r="BN59" s="277"/>
      <c r="BO59" s="277"/>
      <c r="BP59" s="277"/>
      <c r="BQ59" s="277"/>
      <c r="BR59" s="277"/>
      <c r="BS59" s="277"/>
      <c r="BT59" s="277"/>
      <c r="BU59" s="277"/>
      <c r="BV59" s="277"/>
      <c r="BW59" s="277"/>
      <c r="BX59" s="277"/>
      <c r="BY59" s="277"/>
      <c r="BZ59" s="277"/>
      <c r="CA59" s="278">
        <v>112429</v>
      </c>
      <c r="CB59" s="278">
        <v>102241</v>
      </c>
      <c r="CC59" s="277">
        <v>92340.41</v>
      </c>
      <c r="CD59" s="277">
        <v>86588.417000000001</v>
      </c>
      <c r="CE59" s="277">
        <v>81143.61</v>
      </c>
      <c r="CF59" s="277">
        <v>76784.521999999997</v>
      </c>
      <c r="CG59" s="277">
        <v>70831</v>
      </c>
      <c r="CH59" s="277">
        <v>69171.354999999996</v>
      </c>
      <c r="CI59" s="277">
        <v>30524</v>
      </c>
    </row>
    <row r="60" spans="1:87" ht="15" hidden="1" customHeight="1" outlineLevel="1" thickBot="1">
      <c r="A60" s="272" t="s">
        <v>706</v>
      </c>
      <c r="B60" s="254"/>
      <c r="C60" s="254"/>
      <c r="D60" s="254"/>
      <c r="E60" s="254"/>
      <c r="F60" s="254"/>
      <c r="G60" s="254"/>
      <c r="H60" s="254"/>
      <c r="I60" s="254"/>
      <c r="J60" s="254"/>
      <c r="K60" s="254"/>
      <c r="L60" s="254"/>
      <c r="M60" s="254"/>
      <c r="N60" s="277"/>
      <c r="O60" s="277"/>
      <c r="P60" s="277"/>
      <c r="Q60" s="277"/>
      <c r="R60" s="277"/>
      <c r="S60" s="277"/>
      <c r="T60" s="277"/>
      <c r="U60" s="277"/>
      <c r="V60" s="277"/>
      <c r="W60" s="277"/>
      <c r="X60" s="277"/>
      <c r="Y60" s="277"/>
      <c r="Z60" s="277"/>
      <c r="AA60" s="277"/>
      <c r="AB60" s="277"/>
      <c r="AC60" s="277"/>
      <c r="AD60" s="277"/>
      <c r="AE60" s="277"/>
      <c r="AF60" s="277"/>
      <c r="AG60" s="277"/>
      <c r="AH60" s="277"/>
      <c r="AI60" s="277"/>
      <c r="AJ60" s="277"/>
      <c r="AK60" s="277"/>
      <c r="AL60" s="277"/>
      <c r="AM60" s="277"/>
      <c r="AN60" s="277"/>
      <c r="AO60" s="277"/>
      <c r="AP60" s="277"/>
      <c r="AQ60" s="277"/>
      <c r="AR60" s="277"/>
      <c r="AS60" s="277"/>
      <c r="AT60" s="277"/>
      <c r="AU60" s="277"/>
      <c r="AV60" s="277"/>
      <c r="AW60" s="277"/>
      <c r="AX60" s="277"/>
      <c r="AY60" s="277"/>
      <c r="AZ60" s="277"/>
      <c r="BA60" s="277"/>
      <c r="BB60" s="277"/>
      <c r="BC60" s="277"/>
      <c r="BD60" s="277"/>
      <c r="BE60" s="277"/>
      <c r="BF60" s="277"/>
      <c r="BG60" s="277"/>
      <c r="BH60" s="277"/>
      <c r="BI60" s="277"/>
      <c r="BJ60" s="277"/>
      <c r="BK60" s="277"/>
      <c r="BL60" s="277"/>
      <c r="BM60" s="277"/>
      <c r="BN60" s="277"/>
      <c r="BO60" s="277"/>
      <c r="BP60" s="277"/>
      <c r="BQ60" s="277"/>
      <c r="BR60" s="277"/>
      <c r="BS60" s="277"/>
      <c r="BT60" s="277"/>
      <c r="BU60" s="277"/>
      <c r="BV60" s="277"/>
      <c r="BW60" s="277"/>
      <c r="BX60" s="277"/>
      <c r="BY60" s="277"/>
      <c r="BZ60" s="277"/>
      <c r="CA60" s="278">
        <v>68994</v>
      </c>
      <c r="CB60" s="278">
        <v>73797</v>
      </c>
      <c r="CC60" s="277">
        <v>53903.324999999997</v>
      </c>
      <c r="CD60" s="277">
        <v>52461.409</v>
      </c>
      <c r="CE60" s="277">
        <v>57514.701000000001</v>
      </c>
      <c r="CF60" s="277">
        <v>55847.328999999998</v>
      </c>
      <c r="CG60" s="277">
        <v>33601</v>
      </c>
      <c r="CH60" s="277">
        <v>18689.205000000002</v>
      </c>
      <c r="CI60" s="277">
        <v>30524.036</v>
      </c>
    </row>
    <row r="61" spans="1:87" ht="15" customHeight="1" collapsed="1" thickBot="1">
      <c r="A61" s="272" t="s">
        <v>707</v>
      </c>
      <c r="B61" s="229"/>
      <c r="C61" s="229"/>
      <c r="D61" s="229"/>
      <c r="E61" s="229"/>
      <c r="F61" s="229"/>
      <c r="G61" s="229"/>
      <c r="H61" s="229"/>
      <c r="I61" s="229"/>
      <c r="J61" s="229"/>
      <c r="K61" s="229"/>
      <c r="L61" s="229"/>
      <c r="M61" s="229"/>
      <c r="N61" s="279">
        <v>397205</v>
      </c>
      <c r="O61" s="279">
        <v>462921</v>
      </c>
      <c r="P61" s="279">
        <v>520735</v>
      </c>
      <c r="Q61" s="279">
        <v>528240</v>
      </c>
      <c r="R61" s="279">
        <v>134853</v>
      </c>
      <c r="S61" s="279">
        <v>128921</v>
      </c>
      <c r="T61" s="279">
        <v>122692</v>
      </c>
      <c r="U61" s="279">
        <v>121994</v>
      </c>
      <c r="V61" s="279">
        <v>125750</v>
      </c>
      <c r="W61" s="279">
        <v>114363</v>
      </c>
      <c r="X61" s="279">
        <v>116535</v>
      </c>
      <c r="Y61" s="279">
        <v>113849</v>
      </c>
      <c r="Z61" s="279">
        <v>73560</v>
      </c>
      <c r="AA61" s="279">
        <v>71419</v>
      </c>
      <c r="AB61" s="279">
        <v>74345</v>
      </c>
      <c r="AC61" s="279">
        <v>74306</v>
      </c>
      <c r="AD61" s="279">
        <v>69520</v>
      </c>
      <c r="AE61" s="279">
        <v>68540</v>
      </c>
      <c r="AF61" s="279">
        <v>70474</v>
      </c>
      <c r="AG61" s="279">
        <v>72459</v>
      </c>
      <c r="AH61" s="279">
        <v>72512</v>
      </c>
      <c r="AI61" s="279">
        <v>76626</v>
      </c>
      <c r="AJ61" s="279">
        <v>80469</v>
      </c>
      <c r="AK61" s="279">
        <v>76103</v>
      </c>
      <c r="AL61" s="279">
        <v>72476</v>
      </c>
      <c r="AM61" s="279">
        <v>76503</v>
      </c>
      <c r="AN61" s="279">
        <v>80146</v>
      </c>
      <c r="AO61" s="279">
        <v>80122</v>
      </c>
      <c r="AP61" s="279">
        <v>79839</v>
      </c>
      <c r="AQ61" s="279">
        <v>81387</v>
      </c>
      <c r="AR61" s="279">
        <v>87735</v>
      </c>
      <c r="AS61" s="279">
        <v>86789.157000000007</v>
      </c>
      <c r="AT61" s="279">
        <v>86083.923999999999</v>
      </c>
      <c r="AU61" s="279">
        <v>88955.23</v>
      </c>
      <c r="AV61" s="279">
        <v>91581.485000000001</v>
      </c>
      <c r="AW61" s="279">
        <v>87070.876999999993</v>
      </c>
      <c r="AX61" s="279">
        <v>85424.255999999994</v>
      </c>
      <c r="AY61" s="279">
        <v>103153.6261023752</v>
      </c>
      <c r="AZ61" s="279">
        <v>115579.05899999999</v>
      </c>
      <c r="BA61" s="279">
        <v>115214.31200000001</v>
      </c>
      <c r="BB61" s="279">
        <v>110806.011</v>
      </c>
      <c r="BC61" s="279">
        <v>109832.00599999999</v>
      </c>
      <c r="BD61" s="279">
        <v>115680.856</v>
      </c>
      <c r="BE61" s="279">
        <v>110600.636</v>
      </c>
      <c r="BF61" s="279">
        <v>101567.7033693187</v>
      </c>
      <c r="BG61" s="279">
        <v>94685.5966899997</v>
      </c>
      <c r="BH61" s="279">
        <v>98332.5726466661</v>
      </c>
      <c r="BI61" s="279">
        <v>91429.597579473295</v>
      </c>
      <c r="BJ61" s="279">
        <v>92262.593445847306</v>
      </c>
      <c r="BK61" s="279">
        <v>78438.452485600705</v>
      </c>
      <c r="BL61" s="279">
        <v>75386.760016666201</v>
      </c>
      <c r="BM61" s="279">
        <v>74817.310974227206</v>
      </c>
      <c r="BN61" s="279">
        <v>61431.556699318702</v>
      </c>
      <c r="BO61" s="279">
        <v>58673.632347656603</v>
      </c>
      <c r="BP61" s="279">
        <v>71268.842206658592</v>
      </c>
      <c r="BQ61" s="279">
        <v>57763.605878169197</v>
      </c>
      <c r="BR61" s="279">
        <v>56835.627</v>
      </c>
      <c r="BS61" s="279">
        <v>54017.012945256</v>
      </c>
      <c r="BT61" s="279">
        <v>53162.716999999997</v>
      </c>
      <c r="BU61" s="279">
        <v>50012.163</v>
      </c>
      <c r="BV61" s="279">
        <v>30035.762684380203</v>
      </c>
      <c r="BW61" s="279">
        <v>32285.231085889998</v>
      </c>
      <c r="BX61" s="279">
        <v>33504.181247983193</v>
      </c>
      <c r="BY61" s="279">
        <v>40538.133836366003</v>
      </c>
      <c r="BZ61" s="279">
        <v>29392.135405086796</v>
      </c>
      <c r="CA61" s="280">
        <v>28217.795528741299</v>
      </c>
      <c r="CB61" s="280">
        <v>35148</v>
      </c>
      <c r="CC61" s="277">
        <v>42650.703999999998</v>
      </c>
      <c r="CD61" s="277">
        <v>48177.695</v>
      </c>
      <c r="CE61" s="277">
        <v>52269.398000000001</v>
      </c>
      <c r="CF61" s="277">
        <v>58834.415999999997</v>
      </c>
      <c r="CG61" s="277">
        <v>61057</v>
      </c>
      <c r="CH61" s="277">
        <v>63453.868000000002</v>
      </c>
      <c r="CI61" s="277">
        <v>61578.222999999998</v>
      </c>
    </row>
    <row r="62" spans="1:87" ht="15" customHeight="1" thickTop="1">
      <c r="A62" s="152" t="s">
        <v>708</v>
      </c>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v>17748052.769036405</v>
      </c>
      <c r="AU62" s="4">
        <v>17920844.097650662</v>
      </c>
      <c r="AV62" s="4">
        <v>18970667.366808929</v>
      </c>
      <c r="AW62" s="4">
        <v>19381514.929641407</v>
      </c>
      <c r="AX62" s="4">
        <v>19373300.551908828</v>
      </c>
      <c r="AY62" s="4">
        <v>20178818.653735805</v>
      </c>
      <c r="AZ62" s="4">
        <v>20424063.88723645</v>
      </c>
      <c r="BA62" s="4">
        <v>21736550.080005214</v>
      </c>
      <c r="BB62" s="4">
        <v>21427766.716414064</v>
      </c>
      <c r="BC62" s="4">
        <v>21143027.727764361</v>
      </c>
      <c r="BD62" s="4">
        <v>20274990.788061678</v>
      </c>
      <c r="BE62" s="4">
        <v>19383655.76730068</v>
      </c>
      <c r="BF62" s="4">
        <v>19562428.361839261</v>
      </c>
      <c r="BG62" s="4">
        <v>19482108</v>
      </c>
      <c r="BH62" s="4">
        <v>21705676.6567479</v>
      </c>
      <c r="BI62" s="4">
        <v>22021260.611735191</v>
      </c>
      <c r="BJ62" s="4">
        <v>36045293.585259698</v>
      </c>
      <c r="BK62" s="4">
        <v>23925928.750375949</v>
      </c>
      <c r="BL62" s="4">
        <v>24229002.086453844</v>
      </c>
      <c r="BM62" s="4">
        <v>22956805.976645399</v>
      </c>
      <c r="BN62" s="4">
        <v>34215328.107465371</v>
      </c>
      <c r="BO62" s="4">
        <v>29362920.982021037</v>
      </c>
      <c r="BP62" s="4">
        <v>29761526</v>
      </c>
      <c r="BQ62" s="4">
        <v>28358272.2486603</v>
      </c>
      <c r="BR62" s="4">
        <v>31406968.375090402</v>
      </c>
      <c r="BS62" s="4">
        <v>31254710.733138282</v>
      </c>
      <c r="BT62" s="4">
        <v>29939188.491076127</v>
      </c>
      <c r="BU62" s="4">
        <v>25251594.482570652</v>
      </c>
      <c r="BV62" s="4">
        <v>23499717</v>
      </c>
      <c r="BW62" s="4">
        <v>19546889.712251443</v>
      </c>
      <c r="BX62" s="4">
        <v>19307826</v>
      </c>
      <c r="BY62" s="4">
        <v>15359388</v>
      </c>
      <c r="BZ62" s="4">
        <v>14065822</v>
      </c>
      <c r="CA62" s="257">
        <v>12780924</v>
      </c>
      <c r="CB62" s="257">
        <v>7446609</v>
      </c>
      <c r="CC62" s="310">
        <v>5504746.4330000002</v>
      </c>
      <c r="CD62" s="4">
        <v>5140774.5389999999</v>
      </c>
      <c r="CE62" s="4">
        <v>4760460.7829999998</v>
      </c>
      <c r="CF62" s="4">
        <v>4799618</v>
      </c>
      <c r="CG62" s="4">
        <v>4344273</v>
      </c>
      <c r="CH62" s="4">
        <v>3965145</v>
      </c>
      <c r="CI62" s="4">
        <v>4027766</v>
      </c>
    </row>
    <row r="63" spans="1:87" ht="15" customHeight="1">
      <c r="A63" s="152" t="s">
        <v>709</v>
      </c>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v>17417016.225246876</v>
      </c>
      <c r="AU63" s="4">
        <v>20273068.292352453</v>
      </c>
      <c r="AV63" s="4">
        <v>27766169.9096049</v>
      </c>
      <c r="AW63" s="4">
        <v>32796585.332080498</v>
      </c>
      <c r="AX63" s="4">
        <v>37668813.296961963</v>
      </c>
      <c r="AY63" s="4">
        <v>44347801.289149448</v>
      </c>
      <c r="AZ63" s="4">
        <v>49310620.193569034</v>
      </c>
      <c r="BA63" s="4">
        <v>55715347.694854677</v>
      </c>
      <c r="BB63" s="4">
        <v>62714925.669797786</v>
      </c>
      <c r="BC63" s="4">
        <v>72211166.7514548</v>
      </c>
      <c r="BD63" s="4">
        <v>82580267.821642682</v>
      </c>
      <c r="BE63" s="4">
        <v>91420224.078795284</v>
      </c>
      <c r="BF63" s="4">
        <v>96485528.019999996</v>
      </c>
      <c r="BG63" s="4">
        <v>101423323</v>
      </c>
      <c r="BH63" s="4">
        <v>111982282.9985165</v>
      </c>
      <c r="BI63" s="4">
        <v>121681865.9868788</v>
      </c>
      <c r="BJ63" s="4">
        <v>134999466.03963748</v>
      </c>
      <c r="BK63" s="4">
        <v>156338966.66084403</v>
      </c>
      <c r="BL63" s="4">
        <v>168813394.1593329</v>
      </c>
      <c r="BM63" s="4">
        <v>183654658.59999761</v>
      </c>
      <c r="BN63" s="4">
        <v>199884340</v>
      </c>
      <c r="BO63" s="4">
        <v>199107012</v>
      </c>
      <c r="BP63" s="4">
        <v>231612603.95249391</v>
      </c>
      <c r="BQ63" s="4">
        <v>245355426</v>
      </c>
      <c r="BR63" s="4">
        <v>249680617</v>
      </c>
      <c r="BS63" s="4">
        <v>256489494</v>
      </c>
      <c r="BT63" s="4">
        <v>270210131</v>
      </c>
      <c r="BU63" s="4">
        <v>288489373</v>
      </c>
      <c r="BV63" s="4">
        <v>289653822</v>
      </c>
      <c r="BW63" s="4">
        <v>295958127</v>
      </c>
      <c r="BX63" s="4">
        <v>309380958</v>
      </c>
      <c r="BY63" s="4">
        <v>314004242</v>
      </c>
      <c r="BZ63" s="4">
        <v>317900032</v>
      </c>
      <c r="CA63" s="257">
        <v>322273454</v>
      </c>
      <c r="CB63" s="257">
        <v>336896745</v>
      </c>
      <c r="CC63" s="4">
        <v>350235847.34899998</v>
      </c>
      <c r="CD63" s="4">
        <v>348908205.44300002</v>
      </c>
      <c r="CE63" s="4">
        <v>367014874.986</v>
      </c>
      <c r="CF63" s="4">
        <v>368723591</v>
      </c>
      <c r="CG63" s="4">
        <v>377036099</v>
      </c>
      <c r="CH63" s="4">
        <v>352528406</v>
      </c>
      <c r="CI63" s="4">
        <v>356726469</v>
      </c>
    </row>
    <row r="64" spans="1:87" ht="15" customHeight="1">
      <c r="A64" s="152" t="s">
        <v>710</v>
      </c>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70"/>
      <c r="AW64" s="70"/>
      <c r="AX64" s="70"/>
      <c r="AY64" s="70"/>
      <c r="AZ64" s="70"/>
      <c r="BA64" s="70"/>
      <c r="BB64" s="70"/>
      <c r="BC64" s="70"/>
      <c r="BD64" s="70"/>
      <c r="BE64" s="70"/>
      <c r="BF64" s="70"/>
      <c r="BG64" s="70"/>
      <c r="BH64" s="70"/>
      <c r="BI64" s="70"/>
      <c r="BJ64" s="70"/>
      <c r="BK64" s="70"/>
      <c r="BL64" s="70"/>
      <c r="BM64" s="70"/>
      <c r="BN64" s="70"/>
      <c r="BO64" s="70"/>
      <c r="BP64" s="4">
        <v>5281772</v>
      </c>
      <c r="BQ64" s="4">
        <v>8566010</v>
      </c>
      <c r="BR64" s="4">
        <v>15886578</v>
      </c>
      <c r="BS64" s="4">
        <v>20156490</v>
      </c>
      <c r="BT64" s="4">
        <v>23660746</v>
      </c>
      <c r="BU64" s="4">
        <v>31513800</v>
      </c>
      <c r="BV64" s="4">
        <v>40060272</v>
      </c>
      <c r="BW64" s="4">
        <v>51096771</v>
      </c>
      <c r="BX64" s="4">
        <v>59833576</v>
      </c>
      <c r="BY64" s="4">
        <v>78072521</v>
      </c>
      <c r="BZ64" s="4">
        <v>92565672.620000005</v>
      </c>
      <c r="CA64" s="257">
        <v>100845744.93000001</v>
      </c>
      <c r="CB64" s="257">
        <v>103801406</v>
      </c>
      <c r="CC64" s="4">
        <v>117437473.682</v>
      </c>
      <c r="CD64" s="4">
        <v>120741398.765</v>
      </c>
      <c r="CE64" s="4">
        <v>126762705.521</v>
      </c>
      <c r="CF64" s="4">
        <v>135121565</v>
      </c>
      <c r="CG64" s="4">
        <v>160385826</v>
      </c>
      <c r="CH64" s="4">
        <v>187786400</v>
      </c>
      <c r="CI64" s="4">
        <v>225718212</v>
      </c>
    </row>
    <row r="65" spans="1:89" ht="15" customHeight="1">
      <c r="A65" s="152" t="s">
        <v>711</v>
      </c>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270"/>
      <c r="CB65" s="257">
        <v>33697</v>
      </c>
      <c r="CC65" s="4">
        <v>45043.62</v>
      </c>
      <c r="CD65" s="4">
        <v>26983.695</v>
      </c>
      <c r="CE65" s="4">
        <v>36108.555</v>
      </c>
      <c r="CF65" s="4">
        <v>40051</v>
      </c>
      <c r="CG65" s="4">
        <v>43077</v>
      </c>
      <c r="CH65" s="4">
        <v>82008</v>
      </c>
      <c r="CI65" s="4">
        <v>86670</v>
      </c>
    </row>
    <row r="66" spans="1:89" ht="15" customHeight="1">
      <c r="A66" s="152" t="s">
        <v>712</v>
      </c>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v>139373.496563444</v>
      </c>
      <c r="AO66" s="4">
        <v>121170.056349779</v>
      </c>
      <c r="AP66" s="4">
        <v>127185.83891575399</v>
      </c>
      <c r="AQ66" s="4">
        <v>188696</v>
      </c>
      <c r="AR66" s="4">
        <v>242599.83530000001</v>
      </c>
      <c r="AS66" s="4">
        <v>194924.7316069059</v>
      </c>
      <c r="AT66" s="4">
        <v>217149.63020023529</v>
      </c>
      <c r="AU66" s="4">
        <v>318503.91206503997</v>
      </c>
      <c r="AV66" s="4">
        <v>411537.16145131155</v>
      </c>
      <c r="AW66" s="4">
        <v>352058.45186996041</v>
      </c>
      <c r="AX66" s="4">
        <v>375281.44669417496</v>
      </c>
      <c r="AY66" s="4">
        <v>751187.76564919949</v>
      </c>
      <c r="AZ66" s="4">
        <v>1904812.3396451995</v>
      </c>
      <c r="BA66" s="4">
        <v>1229861.5469418</v>
      </c>
      <c r="BB66" s="4">
        <v>1337770.2627256101</v>
      </c>
      <c r="BC66" s="4">
        <v>2143149.9483487499</v>
      </c>
      <c r="BD66" s="4">
        <v>3281679.4330209</v>
      </c>
      <c r="BE66" s="4">
        <v>2076646.5888674601</v>
      </c>
      <c r="BF66" s="4">
        <v>2094346.1621778901</v>
      </c>
      <c r="BG66" s="4">
        <v>3452939.92515055</v>
      </c>
      <c r="BH66" s="4">
        <v>5137600.7770002298</v>
      </c>
      <c r="BI66" s="4">
        <v>3392463.443</v>
      </c>
      <c r="BJ66" s="4">
        <v>2956601.6749999998</v>
      </c>
      <c r="BK66" s="4">
        <v>1211676.1310000001</v>
      </c>
      <c r="BL66" s="4">
        <v>3115419.8299999996</v>
      </c>
      <c r="BM66" s="4">
        <v>2272476.2820000001</v>
      </c>
      <c r="BN66" s="4">
        <v>2354857</v>
      </c>
      <c r="BO66" s="4">
        <v>3318415</v>
      </c>
      <c r="BP66" s="4">
        <v>7103655</v>
      </c>
      <c r="BQ66" s="4">
        <v>6131329.182</v>
      </c>
      <c r="BR66" s="4">
        <v>6574537.7790000001</v>
      </c>
      <c r="BS66" s="4">
        <v>10733627.448999999</v>
      </c>
      <c r="BT66" s="4">
        <v>13707974.6939</v>
      </c>
      <c r="BU66" s="4">
        <v>9517267.5846389998</v>
      </c>
      <c r="BV66" s="4">
        <v>8654103.821948031</v>
      </c>
      <c r="BW66" s="4">
        <v>13065412.902000001</v>
      </c>
      <c r="BX66" s="4">
        <v>15538000</v>
      </c>
      <c r="BY66" s="4">
        <v>10789042.117999999</v>
      </c>
      <c r="BZ66" s="4">
        <v>10254430</v>
      </c>
      <c r="CA66" s="4">
        <v>14000130</v>
      </c>
      <c r="CB66" s="257">
        <v>18492598</v>
      </c>
      <c r="CC66" s="4">
        <v>11663932.741</v>
      </c>
      <c r="CD66" s="4">
        <v>11458164</v>
      </c>
      <c r="CE66" s="4">
        <v>17428397.956</v>
      </c>
      <c r="CF66" s="4">
        <v>22462521</v>
      </c>
      <c r="CG66" s="4">
        <v>14171213</v>
      </c>
      <c r="CH66" s="4">
        <v>8054536</v>
      </c>
      <c r="CI66" s="4">
        <v>20518721</v>
      </c>
    </row>
    <row r="67" spans="1:89" ht="15" customHeight="1">
      <c r="A67" s="152" t="s">
        <v>713</v>
      </c>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v>22005560.839000002</v>
      </c>
      <c r="AQ67" s="4">
        <v>24368482</v>
      </c>
      <c r="AR67" s="4">
        <v>28007516.941</v>
      </c>
      <c r="AS67" s="4">
        <v>30612805.278000001</v>
      </c>
      <c r="AT67" s="4">
        <v>35393683.026000001</v>
      </c>
      <c r="AU67" s="4">
        <v>38735253.961000003</v>
      </c>
      <c r="AV67" s="4">
        <v>46736837.276413828</v>
      </c>
      <c r="AW67" s="4">
        <v>52178100.261721909</v>
      </c>
      <c r="AX67" s="4">
        <v>57042113.848870791</v>
      </c>
      <c r="AY67" s="4">
        <v>64526619.94288525</v>
      </c>
      <c r="AZ67" s="4">
        <v>69734684.08080548</v>
      </c>
      <c r="BA67" s="4">
        <v>77451897.77485989</v>
      </c>
      <c r="BB67" s="4">
        <v>84142692.386211842</v>
      </c>
      <c r="BC67" s="4">
        <v>93354194.479219168</v>
      </c>
      <c r="BD67" s="4">
        <v>102855258.60970436</v>
      </c>
      <c r="BE67" s="4">
        <v>110803879.84609596</v>
      </c>
      <c r="BF67" s="4">
        <v>116047956.38183926</v>
      </c>
      <c r="BG67" s="4">
        <v>120905431</v>
      </c>
      <c r="BH67" s="4">
        <v>133687959.65526441</v>
      </c>
      <c r="BI67" s="4">
        <v>143703126.59861398</v>
      </c>
      <c r="BJ67" s="4">
        <v>171044759.62489718</v>
      </c>
      <c r="BK67" s="4">
        <v>180264895.41121998</v>
      </c>
      <c r="BL67" s="4">
        <v>193042396.24578676</v>
      </c>
      <c r="BM67" s="4">
        <v>206611464.57664302</v>
      </c>
      <c r="BN67" s="4">
        <v>234099668.10746539</v>
      </c>
      <c r="BO67" s="4">
        <v>228469932.98202103</v>
      </c>
      <c r="BP67" s="4">
        <v>266655901.95249391</v>
      </c>
      <c r="BQ67" s="4">
        <v>282279708.24866033</v>
      </c>
      <c r="BR67" s="4">
        <v>296974163.37509042</v>
      </c>
      <c r="BS67" s="4">
        <v>307900694.73313826</v>
      </c>
      <c r="BT67" s="4">
        <v>323810065.49107611</v>
      </c>
      <c r="BU67" s="4">
        <v>345254767.48257065</v>
      </c>
      <c r="BV67" s="4">
        <v>353213811</v>
      </c>
      <c r="BW67" s="4">
        <v>366601787.71225142</v>
      </c>
      <c r="BX67" s="4">
        <v>388522360</v>
      </c>
      <c r="BY67" s="4">
        <v>407436151</v>
      </c>
      <c r="BZ67" s="4">
        <v>424531526.62</v>
      </c>
      <c r="CA67" s="4">
        <v>435900122.93000001</v>
      </c>
      <c r="CB67" s="257">
        <v>448178457</v>
      </c>
      <c r="CC67" s="4">
        <v>473223111.08399999</v>
      </c>
      <c r="CD67" s="4">
        <v>474817362.44199997</v>
      </c>
      <c r="CE67" s="4">
        <v>498574149.84499997</v>
      </c>
      <c r="CF67" s="4">
        <v>508684825</v>
      </c>
      <c r="CG67" s="4">
        <v>541809275</v>
      </c>
      <c r="CH67" s="4">
        <v>544361959</v>
      </c>
      <c r="CI67" s="4">
        <v>586559117</v>
      </c>
    </row>
    <row r="68" spans="1:89" ht="15" customHeight="1">
      <c r="A68" s="227" t="s">
        <v>714</v>
      </c>
      <c r="AQ68" s="12"/>
      <c r="AR68" s="12"/>
      <c r="AS68" s="12"/>
      <c r="AT68" s="12"/>
      <c r="AU68" s="12"/>
      <c r="AV68" s="12"/>
      <c r="AW68" s="12"/>
      <c r="AX68" s="12"/>
      <c r="BR68" s="287">
        <v>296974.1633750904</v>
      </c>
      <c r="BS68" s="287">
        <v>307900.69473313825</v>
      </c>
      <c r="BT68" s="287">
        <v>323810.06549107609</v>
      </c>
      <c r="BU68" s="287">
        <v>345254.76748257066</v>
      </c>
      <c r="BV68" s="287">
        <v>353213.81099999999</v>
      </c>
      <c r="BW68" s="287">
        <v>366601.78771225142</v>
      </c>
      <c r="BX68" s="102"/>
      <c r="BY68" s="287"/>
      <c r="BZ68" s="287"/>
      <c r="CA68" s="102"/>
      <c r="CC68" s="343"/>
      <c r="CD68" s="343"/>
      <c r="CE68" s="343"/>
      <c r="CF68" s="343"/>
      <c r="CG68" s="343"/>
      <c r="CH68" s="343"/>
      <c r="CI68" s="343"/>
    </row>
    <row r="69" spans="1:89" ht="15" customHeight="1">
      <c r="A69" s="66"/>
      <c r="AQ69" s="12"/>
      <c r="AR69" s="12"/>
      <c r="AS69" s="12"/>
      <c r="AT69" s="12"/>
      <c r="AU69" s="12"/>
      <c r="AV69" s="12"/>
      <c r="AW69" s="12"/>
      <c r="AX69" s="12"/>
      <c r="BR69" s="12"/>
      <c r="BS69" s="12"/>
      <c r="BT69" s="12"/>
      <c r="BU69" s="12"/>
      <c r="BV69" s="12"/>
      <c r="BW69" s="12"/>
      <c r="BX69" s="12"/>
    </row>
    <row r="70" spans="1:89" ht="15" customHeight="1">
      <c r="A70" s="190" t="s">
        <v>715</v>
      </c>
      <c r="B70" s="191" t="s">
        <v>376</v>
      </c>
      <c r="C70" s="191" t="s">
        <v>377</v>
      </c>
      <c r="D70" s="191" t="s">
        <v>378</v>
      </c>
      <c r="E70" s="191" t="s">
        <v>379</v>
      </c>
      <c r="F70" s="191" t="s">
        <v>380</v>
      </c>
      <c r="G70" s="191" t="s">
        <v>381</v>
      </c>
      <c r="H70" s="191" t="s">
        <v>382</v>
      </c>
      <c r="I70" s="191" t="s">
        <v>383</v>
      </c>
      <c r="J70" s="191" t="s">
        <v>384</v>
      </c>
      <c r="K70" s="191" t="s">
        <v>385</v>
      </c>
      <c r="L70" s="191" t="s">
        <v>386</v>
      </c>
      <c r="M70" s="191" t="s">
        <v>387</v>
      </c>
      <c r="N70" s="191" t="s">
        <v>388</v>
      </c>
      <c r="O70" s="191" t="s">
        <v>389</v>
      </c>
      <c r="P70" s="191" t="s">
        <v>390</v>
      </c>
      <c r="Q70" s="191" t="s">
        <v>391</v>
      </c>
      <c r="R70" s="191" t="s">
        <v>392</v>
      </c>
      <c r="S70" s="191" t="s">
        <v>393</v>
      </c>
      <c r="T70" s="191" t="s">
        <v>394</v>
      </c>
      <c r="U70" s="191" t="s">
        <v>395</v>
      </c>
      <c r="V70" s="191" t="s">
        <v>396</v>
      </c>
      <c r="W70" s="191" t="s">
        <v>397</v>
      </c>
      <c r="X70" s="191" t="s">
        <v>398</v>
      </c>
      <c r="Y70" s="191" t="s">
        <v>399</v>
      </c>
      <c r="Z70" s="191" t="s">
        <v>290</v>
      </c>
      <c r="AA70" s="191" t="s">
        <v>291</v>
      </c>
      <c r="AB70" s="191" t="s">
        <v>292</v>
      </c>
      <c r="AC70" s="191" t="s">
        <v>293</v>
      </c>
      <c r="AD70" s="191" t="s">
        <v>294</v>
      </c>
      <c r="AE70" s="191" t="s">
        <v>295</v>
      </c>
      <c r="AF70" s="191" t="s">
        <v>296</v>
      </c>
      <c r="AG70" s="191" t="s">
        <v>297</v>
      </c>
      <c r="AH70" s="191" t="s">
        <v>298</v>
      </c>
      <c r="AI70" s="191" t="s">
        <v>299</v>
      </c>
      <c r="AJ70" s="191" t="s">
        <v>300</v>
      </c>
      <c r="AK70" s="191" t="s">
        <v>301</v>
      </c>
      <c r="AL70" s="191" t="s">
        <v>302</v>
      </c>
      <c r="AM70" s="191" t="s">
        <v>303</v>
      </c>
      <c r="AN70" s="191" t="s">
        <v>304</v>
      </c>
      <c r="AO70" s="191" t="s">
        <v>305</v>
      </c>
      <c r="AP70" s="191" t="s">
        <v>306</v>
      </c>
      <c r="AQ70" s="191" t="s">
        <v>307</v>
      </c>
      <c r="AR70" s="191" t="s">
        <v>308</v>
      </c>
      <c r="AS70" s="191" t="s">
        <v>309</v>
      </c>
      <c r="AT70" s="191" t="s">
        <v>310</v>
      </c>
      <c r="AU70" s="191" t="s">
        <v>311</v>
      </c>
      <c r="AV70" s="191" t="s">
        <v>312</v>
      </c>
      <c r="AW70" s="191" t="s">
        <v>313</v>
      </c>
      <c r="AX70" s="191" t="s">
        <v>314</v>
      </c>
      <c r="AY70" s="191" t="s">
        <v>315</v>
      </c>
      <c r="AZ70" s="192" t="s">
        <v>316</v>
      </c>
      <c r="BA70" s="192" t="s">
        <v>317</v>
      </c>
      <c r="BB70" s="192" t="s">
        <v>318</v>
      </c>
      <c r="BC70" s="192" t="s">
        <v>319</v>
      </c>
      <c r="BD70" s="192" t="s">
        <v>320</v>
      </c>
      <c r="BE70" s="192" t="s">
        <v>321</v>
      </c>
      <c r="BF70" s="192" t="s">
        <v>322</v>
      </c>
      <c r="BG70" s="192" t="s">
        <v>323</v>
      </c>
      <c r="BH70" s="192" t="s">
        <v>324</v>
      </c>
      <c r="BI70" s="192" t="s">
        <v>325</v>
      </c>
      <c r="BJ70" s="192" t="s">
        <v>326</v>
      </c>
      <c r="BK70" s="192" t="s">
        <v>327</v>
      </c>
      <c r="BL70" s="192" t="s">
        <v>328</v>
      </c>
      <c r="BM70" s="192" t="s">
        <v>329</v>
      </c>
      <c r="BN70" s="192" t="s">
        <v>330</v>
      </c>
      <c r="BO70" s="192" t="s">
        <v>331</v>
      </c>
      <c r="BP70" s="192" t="s">
        <v>332</v>
      </c>
      <c r="BQ70" s="192" t="s">
        <v>333</v>
      </c>
      <c r="BR70" s="192" t="s">
        <v>334</v>
      </c>
      <c r="BS70" s="192" t="s">
        <v>400</v>
      </c>
      <c r="BT70" s="192" t="s">
        <v>401</v>
      </c>
      <c r="BU70" s="192" t="s">
        <v>402</v>
      </c>
      <c r="BV70" s="192" t="s">
        <v>403</v>
      </c>
      <c r="BW70" s="192" t="s">
        <v>339</v>
      </c>
      <c r="BX70" s="192" t="s">
        <v>340</v>
      </c>
      <c r="BY70" s="192" t="s">
        <v>341</v>
      </c>
      <c r="BZ70" s="192" t="s">
        <v>342</v>
      </c>
      <c r="CA70" s="258" t="s">
        <v>343</v>
      </c>
      <c r="CB70" s="258" t="s">
        <v>344</v>
      </c>
      <c r="CC70" s="192" t="s">
        <v>345</v>
      </c>
      <c r="CD70" s="304" t="s">
        <v>346</v>
      </c>
      <c r="CE70" s="192" t="s">
        <v>347</v>
      </c>
      <c r="CF70" s="192" t="s">
        <v>348</v>
      </c>
      <c r="CG70" s="192" t="s">
        <v>349</v>
      </c>
      <c r="CH70" s="192" t="s">
        <v>350</v>
      </c>
      <c r="CI70" s="192" t="s">
        <v>351</v>
      </c>
    </row>
    <row r="71" spans="1:89" ht="15" customHeight="1">
      <c r="A71" s="152" t="s">
        <v>716</v>
      </c>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22"/>
      <c r="AQ71" s="22"/>
      <c r="AR71" s="22"/>
      <c r="AS71" s="22"/>
      <c r="AT71" s="22"/>
      <c r="AU71" s="22"/>
      <c r="AV71" s="64">
        <v>95.071939556975124</v>
      </c>
      <c r="AW71" s="64">
        <v>93.325807768813419</v>
      </c>
      <c r="AX71" s="64">
        <v>87.745918431718081</v>
      </c>
      <c r="AY71" s="64">
        <v>84.495224173812574</v>
      </c>
      <c r="AZ71" s="64">
        <v>82.914607484144611</v>
      </c>
      <c r="BA71" s="64">
        <v>83.370633008306115</v>
      </c>
      <c r="BB71" s="64">
        <v>76.862291727908598</v>
      </c>
      <c r="BC71" s="64">
        <v>75.819981830240479</v>
      </c>
      <c r="BD71" s="64">
        <v>73.568318074422621</v>
      </c>
      <c r="BE71" s="64">
        <v>69.818675918883898</v>
      </c>
      <c r="BF71" s="64">
        <v>64.105296478207748</v>
      </c>
      <c r="BG71" s="64">
        <v>62.476148387410561</v>
      </c>
      <c r="BH71" s="64">
        <v>59.093023213122578</v>
      </c>
      <c r="BI71" s="64">
        <v>56.259737352937577</v>
      </c>
      <c r="BJ71" s="64">
        <v>53.59215853359845</v>
      </c>
      <c r="BK71" s="64">
        <v>42.15700291084908</v>
      </c>
      <c r="BL71" s="64">
        <v>43.65562798051922</v>
      </c>
      <c r="BM71" s="64">
        <v>40.134005437641903</v>
      </c>
      <c r="BN71" s="64">
        <v>37.282322516927344</v>
      </c>
      <c r="BO71" s="64">
        <v>44.376100660665578</v>
      </c>
      <c r="BP71" s="64">
        <v>44.821508520496884</v>
      </c>
      <c r="BQ71" s="64">
        <v>42.863864400513727</v>
      </c>
      <c r="BR71" s="64">
        <v>39.822525491989119</v>
      </c>
      <c r="BS71" s="64">
        <v>36.769902793203556</v>
      </c>
      <c r="BT71" s="64">
        <v>37.017740027870516</v>
      </c>
      <c r="BU71" s="64">
        <v>37.450793771551609</v>
      </c>
      <c r="BV71" s="64">
        <v>33.313888809277088</v>
      </c>
      <c r="BW71" s="64">
        <v>32.884607103335647</v>
      </c>
      <c r="BX71" s="64">
        <v>29.936014475146944</v>
      </c>
      <c r="BY71" s="64">
        <v>34.374613074251997</v>
      </c>
      <c r="BZ71" s="64">
        <v>34.064993930862244</v>
      </c>
      <c r="CA71" s="268">
        <v>32.572352419840819</v>
      </c>
      <c r="CB71" s="268">
        <v>34.185539902781827</v>
      </c>
      <c r="CC71" s="64">
        <v>34.775090529012225</v>
      </c>
      <c r="CD71" s="64">
        <v>33.369334462030203</v>
      </c>
      <c r="CE71" s="64">
        <v>31.778892452195397</v>
      </c>
      <c r="CF71" s="64">
        <v>32.617903220369122</v>
      </c>
      <c r="CG71" s="64">
        <v>31.88934569476217</v>
      </c>
      <c r="CH71" s="64">
        <v>29.626291245460305</v>
      </c>
      <c r="CI71" s="64">
        <v>30.253433460733035</v>
      </c>
    </row>
    <row r="72" spans="1:89" ht="15" customHeight="1">
      <c r="A72" s="152" t="s">
        <v>91</v>
      </c>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22"/>
      <c r="AQ72" s="22"/>
      <c r="AR72" s="22"/>
      <c r="AS72" s="22"/>
      <c r="AT72" s="22"/>
      <c r="AU72" s="22"/>
      <c r="AV72" s="64">
        <v>8.4266949665027564</v>
      </c>
      <c r="AW72" s="64">
        <v>9.4489847168624053</v>
      </c>
      <c r="AX72" s="64">
        <v>8.9682462930638351</v>
      </c>
      <c r="AY72" s="64">
        <v>9.7259515212216598</v>
      </c>
      <c r="AZ72" s="64">
        <v>10.054744040843133</v>
      </c>
      <c r="BA72" s="64">
        <v>10.656986002029173</v>
      </c>
      <c r="BB72" s="64">
        <v>11.365823166676536</v>
      </c>
      <c r="BC72" s="64">
        <v>15.277378337070909</v>
      </c>
      <c r="BD72" s="64">
        <v>19.091134664700508</v>
      </c>
      <c r="BE72" s="64">
        <v>22.940853265956143</v>
      </c>
      <c r="BF72" s="64">
        <v>26.210360492945245</v>
      </c>
      <c r="BG72" s="64">
        <v>27.912621721367227</v>
      </c>
      <c r="BH72" s="64">
        <v>31.300672139006565</v>
      </c>
      <c r="BI72" s="64">
        <v>34.519190950814618</v>
      </c>
      <c r="BJ72" s="64">
        <v>40.685184549608969</v>
      </c>
      <c r="BK72" s="64">
        <v>56.570647690251754</v>
      </c>
      <c r="BL72" s="64">
        <v>58.589159971603152</v>
      </c>
      <c r="BM72" s="64">
        <v>66.599629543512805</v>
      </c>
      <c r="BN72" s="64">
        <v>72.392904992224047</v>
      </c>
      <c r="BO72" s="64">
        <v>66.937306796651839</v>
      </c>
      <c r="BP72" s="64">
        <v>75.41420012476226</v>
      </c>
      <c r="BQ72" s="64">
        <v>83.722853196151291</v>
      </c>
      <c r="BR72" s="64">
        <v>84.7984253871482</v>
      </c>
      <c r="BS72" s="64">
        <v>82.971878909664454</v>
      </c>
      <c r="BT72" s="64">
        <v>80.823271034949073</v>
      </c>
      <c r="BU72" s="64">
        <v>80.465737990730773</v>
      </c>
      <c r="BV72" s="64">
        <v>79.028540742535114</v>
      </c>
      <c r="BW72" s="64">
        <v>77.209511394638227</v>
      </c>
      <c r="BX72" s="64">
        <v>85.196326609290011</v>
      </c>
      <c r="BY72" s="64">
        <v>85.798493246187363</v>
      </c>
      <c r="BZ72" s="64">
        <v>87.711856449034329</v>
      </c>
      <c r="CA72" s="64">
        <v>107.18322238456788</v>
      </c>
      <c r="CB72" s="268">
        <v>109.49171169364296</v>
      </c>
      <c r="CC72" s="397">
        <v>120.19210331269926</v>
      </c>
      <c r="CD72" s="397">
        <v>117.58458309491353</v>
      </c>
      <c r="CE72" s="397">
        <v>123.250275207055</v>
      </c>
      <c r="CF72" s="268">
        <v>123.56352224229691</v>
      </c>
      <c r="CG72" s="268">
        <v>132.80679444589688</v>
      </c>
      <c r="CH72" s="64">
        <v>133.84157706759271</v>
      </c>
      <c r="CI72" s="64">
        <v>140.15202909683367</v>
      </c>
    </row>
    <row r="73" spans="1:89" ht="15" customHeight="1">
      <c r="A73" s="152" t="s">
        <v>93</v>
      </c>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22"/>
      <c r="AQ73" s="22"/>
      <c r="AR73" s="22"/>
      <c r="AS73" s="22"/>
      <c r="AT73" s="22"/>
      <c r="AU73" s="22"/>
      <c r="AV73" s="64">
        <v>2.7087642193389732</v>
      </c>
      <c r="AW73" s="64">
        <v>3.1799079841649522</v>
      </c>
      <c r="AX73" s="64">
        <v>3.6105451579250412</v>
      </c>
      <c r="AY73" s="64">
        <v>4.1269756658882288</v>
      </c>
      <c r="AZ73" s="64">
        <v>4.4599742792220445</v>
      </c>
      <c r="BA73" s="64">
        <v>4.9742523376099896</v>
      </c>
      <c r="BB73" s="64">
        <v>5.348135068988384</v>
      </c>
      <c r="BC73" s="64">
        <v>5.7815267957995351</v>
      </c>
      <c r="BD73" s="64">
        <v>6.0973012284489547</v>
      </c>
      <c r="BE73" s="64">
        <v>6.3969195015985507</v>
      </c>
      <c r="BF73" s="64">
        <v>6.5317976646424922</v>
      </c>
      <c r="BG73" s="64">
        <v>6.7064286426336972</v>
      </c>
      <c r="BH73" s="64">
        <v>7.2478220328062317</v>
      </c>
      <c r="BI73" s="64">
        <v>7.7336890717451672</v>
      </c>
      <c r="BJ73" s="64">
        <v>9.1451588323082795</v>
      </c>
      <c r="BK73" s="64">
        <v>8.7570224722998518</v>
      </c>
      <c r="BL73" s="64">
        <v>9.3871305200627901</v>
      </c>
      <c r="BM73" s="64">
        <v>9.6168025508189068</v>
      </c>
      <c r="BN73" s="64">
        <v>10.868835001456493</v>
      </c>
      <c r="BO73" s="64">
        <v>10.929071708768975</v>
      </c>
      <c r="BP73" s="64">
        <v>12.470472433174292</v>
      </c>
      <c r="BQ73" s="64">
        <v>12.770857971529196</v>
      </c>
      <c r="BR73" s="64">
        <v>13.135024414826983</v>
      </c>
      <c r="BS73" s="64">
        <v>13.615187992260948</v>
      </c>
      <c r="BT73" s="64">
        <v>14.37106468322974</v>
      </c>
      <c r="BU73" s="64">
        <v>15.063358185880602</v>
      </c>
      <c r="BV73" s="64">
        <v>15.661342879245161</v>
      </c>
      <c r="BW73" s="64">
        <v>16.374628217489114</v>
      </c>
      <c r="BX73" s="64">
        <v>17.014716417363022</v>
      </c>
      <c r="BY73" s="64">
        <v>17.971804063127319</v>
      </c>
      <c r="BZ73" s="64">
        <v>18.684219346964564</v>
      </c>
      <c r="CA73" s="64">
        <v>17.925816731473361</v>
      </c>
      <c r="CB73" s="268">
        <v>18.015531569771678</v>
      </c>
      <c r="CC73" s="64">
        <v>18.704324917090272</v>
      </c>
      <c r="CD73" s="64">
        <v>18.811413347815062</v>
      </c>
      <c r="CE73" s="64">
        <v>19.65914990185135</v>
      </c>
      <c r="CF73" s="64">
        <v>19.940999084840879</v>
      </c>
      <c r="CG73" s="64">
        <v>21.086383255963447</v>
      </c>
      <c r="CH73" s="64">
        <v>21.118442808486577</v>
      </c>
      <c r="CI73" s="64">
        <v>22.795132684409214</v>
      </c>
    </row>
    <row r="74" spans="1:89" ht="15" customHeight="1">
      <c r="A74" s="152" t="s">
        <v>928</v>
      </c>
      <c r="B74" s="426"/>
      <c r="C74" s="426"/>
      <c r="D74" s="426"/>
      <c r="E74" s="426"/>
      <c r="F74" s="426"/>
      <c r="G74" s="426"/>
      <c r="H74" s="426"/>
      <c r="I74" s="426"/>
      <c r="J74" s="426"/>
      <c r="K74" s="426"/>
      <c r="L74" s="426"/>
      <c r="M74" s="426"/>
      <c r="N74" s="426"/>
      <c r="O74" s="426"/>
      <c r="P74" s="426"/>
      <c r="Q74" s="426"/>
      <c r="R74" s="426"/>
      <c r="S74" s="426"/>
      <c r="T74" s="426"/>
      <c r="U74" s="426"/>
      <c r="V74" s="426"/>
      <c r="W74" s="426"/>
      <c r="X74" s="426"/>
      <c r="Y74" s="426"/>
      <c r="Z74" s="426"/>
      <c r="AA74" s="426"/>
      <c r="AB74" s="426"/>
      <c r="AC74" s="426"/>
      <c r="AD74" s="426"/>
      <c r="AE74" s="426"/>
      <c r="AF74" s="426"/>
      <c r="AG74" s="426"/>
      <c r="AH74" s="426"/>
      <c r="AI74" s="426"/>
      <c r="AJ74" s="426"/>
      <c r="AK74" s="426"/>
      <c r="AL74" s="426"/>
      <c r="AM74" s="426"/>
      <c r="AN74" s="426"/>
      <c r="AO74" s="426"/>
      <c r="AP74" s="426"/>
      <c r="AQ74" s="427"/>
      <c r="AR74" s="427"/>
      <c r="AS74" s="427"/>
      <c r="AT74" s="427"/>
      <c r="AU74" s="427"/>
      <c r="AV74" s="427"/>
      <c r="AW74" s="427"/>
      <c r="AX74" s="427"/>
      <c r="AY74" s="426"/>
      <c r="AZ74" s="426"/>
      <c r="BA74" s="426"/>
      <c r="BB74" s="426"/>
      <c r="BC74" s="426"/>
      <c r="BD74" s="426"/>
      <c r="BE74" s="426"/>
      <c r="BF74" s="426"/>
      <c r="BG74" s="426"/>
      <c r="BH74" s="426"/>
      <c r="BI74" s="426"/>
      <c r="BJ74" s="426"/>
      <c r="BK74" s="426"/>
      <c r="BL74" s="426"/>
      <c r="BM74" s="426"/>
      <c r="BN74" s="426"/>
      <c r="BO74" s="426"/>
      <c r="BP74" s="426"/>
      <c r="BQ74" s="5"/>
      <c r="BR74" s="5"/>
      <c r="BS74" s="5"/>
      <c r="BT74" s="5"/>
      <c r="BU74" s="5"/>
      <c r="BV74" s="5"/>
      <c r="BW74" s="5"/>
      <c r="BX74" s="5"/>
      <c r="BY74" s="5"/>
      <c r="BZ74" s="64">
        <v>166.28747284267112</v>
      </c>
      <c r="CA74" s="64">
        <v>164.20892499045092</v>
      </c>
      <c r="CB74" s="64">
        <v>159.65375692646009</v>
      </c>
      <c r="CC74" s="64">
        <v>158.04123340770721</v>
      </c>
      <c r="CD74" s="64">
        <v>155.68372566079285</v>
      </c>
      <c r="CE74" s="64">
        <v>151.87322353287476</v>
      </c>
      <c r="CF74" s="64">
        <v>149.52612900009532</v>
      </c>
      <c r="CG74" s="64">
        <v>150.37197871570649</v>
      </c>
      <c r="CH74" s="64">
        <v>144.08346024790708</v>
      </c>
      <c r="CI74" s="64">
        <v>136.15861579976294</v>
      </c>
    </row>
    <row r="75" spans="1:89" s="198" customFormat="1" ht="15" customHeight="1">
      <c r="A75" s="345" t="s">
        <v>717</v>
      </c>
      <c r="B75" s="195"/>
      <c r="C75" s="195"/>
      <c r="D75" s="195"/>
      <c r="E75" s="195"/>
      <c r="F75" s="195"/>
      <c r="G75" s="195"/>
      <c r="H75" s="195"/>
      <c r="I75" s="195"/>
      <c r="J75" s="195"/>
      <c r="K75" s="195"/>
      <c r="L75" s="195"/>
      <c r="M75" s="195"/>
      <c r="N75" s="195"/>
      <c r="O75" s="195"/>
      <c r="P75" s="195"/>
      <c r="Q75" s="195"/>
      <c r="R75" s="195"/>
      <c r="S75" s="195"/>
      <c r="T75" s="195"/>
      <c r="U75" s="195"/>
      <c r="V75" s="195"/>
      <c r="W75" s="195"/>
      <c r="X75" s="195"/>
      <c r="Y75" s="195"/>
      <c r="Z75" s="195"/>
      <c r="AA75" s="195"/>
      <c r="AB75" s="195"/>
      <c r="AC75" s="195"/>
      <c r="AD75" s="195"/>
      <c r="AE75" s="195"/>
      <c r="AF75" s="195"/>
      <c r="AG75" s="195"/>
      <c r="AH75" s="195"/>
      <c r="AI75" s="195"/>
      <c r="AJ75" s="195"/>
      <c r="AK75" s="195"/>
      <c r="AL75" s="195"/>
      <c r="AM75" s="195"/>
      <c r="AN75" s="195"/>
      <c r="AO75" s="195"/>
      <c r="AP75" s="195"/>
      <c r="AQ75" s="195"/>
      <c r="AR75" s="195"/>
      <c r="AS75" s="195"/>
      <c r="AT75" s="195"/>
      <c r="AU75" s="195"/>
      <c r="AV75" s="195"/>
      <c r="AW75" s="195"/>
      <c r="AX75" s="195"/>
      <c r="AY75" s="196"/>
      <c r="AZ75" s="196"/>
      <c r="BA75" s="196"/>
      <c r="BB75" s="196"/>
      <c r="BC75" s="196"/>
      <c r="BD75" s="196"/>
      <c r="BE75" s="196"/>
      <c r="BF75" s="196"/>
      <c r="BG75" s="196"/>
      <c r="BH75" s="196"/>
      <c r="BI75" s="196"/>
      <c r="BJ75" s="196"/>
      <c r="BK75" s="196"/>
      <c r="BL75" s="196"/>
      <c r="BM75" s="196"/>
      <c r="BN75" s="196"/>
      <c r="BO75" s="196"/>
      <c r="BP75" s="196"/>
      <c r="BQ75" s="196"/>
      <c r="BR75" s="196"/>
      <c r="BS75" s="196"/>
      <c r="BT75" s="196"/>
      <c r="BU75" s="196"/>
      <c r="BV75" s="196"/>
      <c r="BW75" s="196"/>
      <c r="BX75" s="204"/>
      <c r="BY75" s="197"/>
      <c r="BZ75" s="197"/>
      <c r="CA75" s="197"/>
      <c r="CB75" s="197"/>
      <c r="CC75" s="197"/>
      <c r="CD75" s="197"/>
      <c r="CE75" s="197"/>
      <c r="CF75" s="197"/>
      <c r="CG75" s="197"/>
      <c r="CH75" s="197"/>
      <c r="CI75" s="197"/>
      <c r="CK75" s="1"/>
    </row>
    <row r="76" spans="1:89" ht="15" customHeight="1">
      <c r="A76" s="346" t="s">
        <v>718</v>
      </c>
      <c r="B76" s="191" t="s">
        <v>376</v>
      </c>
      <c r="C76" s="191" t="s">
        <v>377</v>
      </c>
      <c r="D76" s="191" t="s">
        <v>378</v>
      </c>
      <c r="E76" s="191" t="s">
        <v>379</v>
      </c>
      <c r="F76" s="191" t="s">
        <v>380</v>
      </c>
      <c r="G76" s="191" t="s">
        <v>381</v>
      </c>
      <c r="H76" s="191" t="s">
        <v>382</v>
      </c>
      <c r="I76" s="191" t="s">
        <v>383</v>
      </c>
      <c r="J76" s="191" t="s">
        <v>384</v>
      </c>
      <c r="K76" s="191" t="s">
        <v>385</v>
      </c>
      <c r="L76" s="191" t="s">
        <v>386</v>
      </c>
      <c r="M76" s="191" t="s">
        <v>387</v>
      </c>
      <c r="N76" s="191" t="s">
        <v>388</v>
      </c>
      <c r="O76" s="191" t="s">
        <v>389</v>
      </c>
      <c r="P76" s="191" t="s">
        <v>390</v>
      </c>
      <c r="Q76" s="191" t="s">
        <v>391</v>
      </c>
      <c r="R76" s="191" t="s">
        <v>392</v>
      </c>
      <c r="S76" s="191" t="s">
        <v>393</v>
      </c>
      <c r="T76" s="191" t="s">
        <v>394</v>
      </c>
      <c r="U76" s="191" t="s">
        <v>395</v>
      </c>
      <c r="V76" s="191" t="s">
        <v>396</v>
      </c>
      <c r="W76" s="191" t="s">
        <v>397</v>
      </c>
      <c r="X76" s="191" t="s">
        <v>398</v>
      </c>
      <c r="Y76" s="191" t="s">
        <v>399</v>
      </c>
      <c r="Z76" s="191" t="s">
        <v>290</v>
      </c>
      <c r="AA76" s="191" t="s">
        <v>291</v>
      </c>
      <c r="AB76" s="191" t="s">
        <v>292</v>
      </c>
      <c r="AC76" s="191" t="s">
        <v>293</v>
      </c>
      <c r="AD76" s="191" t="s">
        <v>294</v>
      </c>
      <c r="AE76" s="191" t="s">
        <v>295</v>
      </c>
      <c r="AF76" s="191" t="s">
        <v>296</v>
      </c>
      <c r="AG76" s="191" t="s">
        <v>297</v>
      </c>
      <c r="AH76" s="191" t="s">
        <v>298</v>
      </c>
      <c r="AI76" s="191" t="s">
        <v>299</v>
      </c>
      <c r="AJ76" s="191" t="s">
        <v>300</v>
      </c>
      <c r="AK76" s="191" t="s">
        <v>301</v>
      </c>
      <c r="AL76" s="191" t="s">
        <v>302</v>
      </c>
      <c r="AM76" s="191" t="s">
        <v>303</v>
      </c>
      <c r="AN76" s="191" t="s">
        <v>304</v>
      </c>
      <c r="AO76" s="191" t="s">
        <v>305</v>
      </c>
      <c r="AP76" s="191" t="s">
        <v>306</v>
      </c>
      <c r="AQ76" s="191" t="s">
        <v>307</v>
      </c>
      <c r="AR76" s="191" t="s">
        <v>308</v>
      </c>
      <c r="AS76" s="191" t="s">
        <v>309</v>
      </c>
      <c r="AT76" s="191" t="s">
        <v>310</v>
      </c>
      <c r="AU76" s="191" t="s">
        <v>311</v>
      </c>
      <c r="AV76" s="191" t="s">
        <v>312</v>
      </c>
      <c r="AW76" s="191" t="s">
        <v>313</v>
      </c>
      <c r="AX76" s="191" t="s">
        <v>314</v>
      </c>
      <c r="AY76" s="191" t="s">
        <v>315</v>
      </c>
      <c r="AZ76" s="192" t="s">
        <v>316</v>
      </c>
      <c r="BA76" s="192" t="s">
        <v>317</v>
      </c>
      <c r="BB76" s="192" t="s">
        <v>318</v>
      </c>
      <c r="BC76" s="192" t="s">
        <v>319</v>
      </c>
      <c r="BD76" s="192" t="s">
        <v>320</v>
      </c>
      <c r="BE76" s="192" t="s">
        <v>321</v>
      </c>
      <c r="BF76" s="192" t="s">
        <v>322</v>
      </c>
      <c r="BG76" s="192" t="s">
        <v>323</v>
      </c>
      <c r="BH76" s="192" t="s">
        <v>324</v>
      </c>
      <c r="BI76" s="192" t="s">
        <v>325</v>
      </c>
      <c r="BJ76" s="192" t="s">
        <v>326</v>
      </c>
      <c r="BK76" s="192" t="s">
        <v>327</v>
      </c>
      <c r="BL76" s="192" t="s">
        <v>328</v>
      </c>
      <c r="BM76" s="192" t="s">
        <v>329</v>
      </c>
      <c r="BN76" s="192" t="s">
        <v>330</v>
      </c>
      <c r="BO76" s="192" t="s">
        <v>331</v>
      </c>
      <c r="BP76" s="192" t="s">
        <v>332</v>
      </c>
      <c r="BQ76" s="192" t="s">
        <v>333</v>
      </c>
      <c r="BR76" s="192" t="s">
        <v>334</v>
      </c>
      <c r="BS76" s="192" t="s">
        <v>400</v>
      </c>
      <c r="BT76" s="192" t="s">
        <v>401</v>
      </c>
      <c r="BU76" s="192" t="s">
        <v>402</v>
      </c>
      <c r="BV76" s="192" t="s">
        <v>403</v>
      </c>
      <c r="BW76" s="192" t="s">
        <v>339</v>
      </c>
      <c r="BX76" s="192" t="s">
        <v>340</v>
      </c>
      <c r="BY76" s="192" t="s">
        <v>341</v>
      </c>
      <c r="BZ76" s="192" t="s">
        <v>342</v>
      </c>
      <c r="CA76" s="258" t="s">
        <v>343</v>
      </c>
      <c r="CB76" s="258" t="s">
        <v>344</v>
      </c>
      <c r="CC76" s="304" t="s">
        <v>345</v>
      </c>
      <c r="CD76" s="304" t="s">
        <v>346</v>
      </c>
      <c r="CE76" s="192" t="s">
        <v>347</v>
      </c>
      <c r="CF76" s="192" t="s">
        <v>348</v>
      </c>
      <c r="CG76" s="192" t="s">
        <v>349</v>
      </c>
      <c r="CH76" s="192" t="s">
        <v>350</v>
      </c>
      <c r="CI76" s="192" t="s">
        <v>351</v>
      </c>
    </row>
    <row r="77" spans="1:89" ht="15" customHeight="1">
      <c r="A77" s="5" t="s">
        <v>86</v>
      </c>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307"/>
      <c r="CC77" s="35">
        <v>60912</v>
      </c>
      <c r="CD77" s="35">
        <v>60555</v>
      </c>
      <c r="CE77" s="35">
        <v>58345</v>
      </c>
      <c r="CF77" s="35">
        <v>60452</v>
      </c>
      <c r="CG77" s="35">
        <v>56763</v>
      </c>
      <c r="CH77" s="35">
        <v>55320</v>
      </c>
      <c r="CI77" s="35">
        <v>56244</v>
      </c>
    </row>
    <row r="78" spans="1:89" ht="15" customHeight="1">
      <c r="A78" s="5" t="s">
        <v>435</v>
      </c>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307"/>
      <c r="CC78" s="35">
        <v>1507486</v>
      </c>
      <c r="CD78" s="35">
        <v>1521909</v>
      </c>
      <c r="CE78" s="35">
        <v>1537975</v>
      </c>
      <c r="CF78" s="35">
        <v>1559199</v>
      </c>
      <c r="CG78" s="35">
        <v>1579993</v>
      </c>
      <c r="CH78" s="35">
        <v>1599792</v>
      </c>
      <c r="CI78" s="35">
        <v>1613671</v>
      </c>
    </row>
    <row r="79" spans="1:89" ht="15" customHeight="1">
      <c r="A79" s="5" t="s">
        <v>71</v>
      </c>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307"/>
      <c r="CC79" s="35">
        <v>166527</v>
      </c>
      <c r="CD79" s="35">
        <v>173663</v>
      </c>
      <c r="CE79" s="35">
        <v>167746</v>
      </c>
      <c r="CF79" s="35">
        <v>179398</v>
      </c>
      <c r="CG79" s="35">
        <v>182745</v>
      </c>
      <c r="CH79" s="35">
        <v>176272</v>
      </c>
      <c r="CI79" s="35">
        <v>169873</v>
      </c>
    </row>
    <row r="80" spans="1:89" ht="15" customHeight="1">
      <c r="A80" s="5" t="s">
        <v>14</v>
      </c>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307"/>
      <c r="CC80" s="35">
        <v>19334</v>
      </c>
      <c r="CD80" s="35">
        <v>34134</v>
      </c>
      <c r="CE80" s="35">
        <v>46330</v>
      </c>
      <c r="CF80" s="35">
        <v>58592</v>
      </c>
      <c r="CG80" s="35">
        <v>74364</v>
      </c>
      <c r="CH80" s="35">
        <v>88313</v>
      </c>
      <c r="CI80" s="35">
        <v>102818</v>
      </c>
    </row>
    <row r="81" spans="1:88" ht="15" customHeight="1">
      <c r="A81" s="5" t="s">
        <v>630</v>
      </c>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307"/>
      <c r="CC81" s="35">
        <v>474072</v>
      </c>
      <c r="CD81" s="35">
        <v>478447</v>
      </c>
      <c r="CE81" s="35">
        <v>486406</v>
      </c>
      <c r="CF81" s="35">
        <v>495868</v>
      </c>
      <c r="CG81" s="35">
        <v>492424</v>
      </c>
      <c r="CH81" s="35">
        <v>492767</v>
      </c>
      <c r="CI81" s="35">
        <v>498169</v>
      </c>
    </row>
    <row r="82" spans="1:88" ht="15" customHeight="1">
      <c r="A82" s="5" t="s">
        <v>436</v>
      </c>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307"/>
      <c r="CC82" s="35">
        <v>4977849</v>
      </c>
      <c r="CD82" s="35">
        <v>5076811</v>
      </c>
      <c r="CE82" s="35">
        <v>5200163</v>
      </c>
      <c r="CF82" s="35">
        <v>5306204</v>
      </c>
      <c r="CG82" s="35">
        <v>5386432</v>
      </c>
      <c r="CH82" s="35">
        <v>5452386</v>
      </c>
      <c r="CI82" s="35">
        <v>5532004</v>
      </c>
    </row>
    <row r="83" spans="1:88" ht="15" customHeight="1">
      <c r="A83" s="5" t="s">
        <v>631</v>
      </c>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307"/>
      <c r="CC83" s="35">
        <v>136729</v>
      </c>
      <c r="CD83" s="35">
        <v>137609</v>
      </c>
      <c r="CE83" s="35">
        <v>139781</v>
      </c>
      <c r="CF83" s="35">
        <v>144384</v>
      </c>
      <c r="CG83" s="35">
        <v>145946</v>
      </c>
      <c r="CH83" s="35">
        <v>147718</v>
      </c>
      <c r="CI83" s="35">
        <v>150739</v>
      </c>
    </row>
    <row r="84" spans="1:88" ht="15" customHeight="1">
      <c r="A84" s="5" t="s">
        <v>73</v>
      </c>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307"/>
      <c r="CC84" s="35">
        <v>2952255</v>
      </c>
      <c r="CD84" s="35">
        <v>2935678</v>
      </c>
      <c r="CE84" s="35">
        <v>2924555</v>
      </c>
      <c r="CF84" s="35">
        <v>2928139</v>
      </c>
      <c r="CG84" s="35">
        <v>2925927</v>
      </c>
      <c r="CH84" s="35">
        <v>2907780</v>
      </c>
      <c r="CI84" s="35">
        <v>2904959</v>
      </c>
    </row>
    <row r="85" spans="1:88" ht="15" customHeight="1">
      <c r="A85" s="66"/>
      <c r="AQ85" s="12"/>
      <c r="AR85" s="12"/>
      <c r="AS85" s="12"/>
      <c r="AT85" s="12"/>
      <c r="AU85" s="12"/>
      <c r="AV85" s="12"/>
      <c r="AW85" s="12"/>
      <c r="AX85" s="12"/>
      <c r="BR85" s="12"/>
      <c r="BS85" s="12"/>
      <c r="BT85" s="12"/>
      <c r="BU85" s="12"/>
      <c r="BV85" s="12"/>
      <c r="BW85" s="12"/>
      <c r="BX85" s="12"/>
      <c r="BY85" s="12"/>
      <c r="CB85" s="227"/>
      <c r="CC85" s="428"/>
      <c r="CD85" s="428"/>
      <c r="CE85" s="428"/>
      <c r="CF85" s="428"/>
      <c r="CG85" s="428"/>
      <c r="CH85" s="428"/>
      <c r="CI85" s="428"/>
      <c r="CJ85" s="193"/>
    </row>
    <row r="86" spans="1:88" ht="15" customHeight="1">
      <c r="A86" s="385" t="s">
        <v>719</v>
      </c>
      <c r="B86" s="191" t="s">
        <v>376</v>
      </c>
      <c r="C86" s="191" t="s">
        <v>377</v>
      </c>
      <c r="D86" s="191" t="s">
        <v>378</v>
      </c>
      <c r="E86" s="191" t="s">
        <v>379</v>
      </c>
      <c r="F86" s="191" t="s">
        <v>380</v>
      </c>
      <c r="G86" s="191" t="s">
        <v>381</v>
      </c>
      <c r="H86" s="191" t="s">
        <v>382</v>
      </c>
      <c r="I86" s="191" t="s">
        <v>383</v>
      </c>
      <c r="J86" s="191" t="s">
        <v>384</v>
      </c>
      <c r="K86" s="191" t="s">
        <v>385</v>
      </c>
      <c r="L86" s="191" t="s">
        <v>386</v>
      </c>
      <c r="M86" s="191" t="s">
        <v>387</v>
      </c>
      <c r="N86" s="191" t="s">
        <v>388</v>
      </c>
      <c r="O86" s="191" t="s">
        <v>389</v>
      </c>
      <c r="P86" s="191" t="s">
        <v>390</v>
      </c>
      <c r="Q86" s="191" t="s">
        <v>391</v>
      </c>
      <c r="R86" s="191" t="s">
        <v>392</v>
      </c>
      <c r="S86" s="191" t="s">
        <v>393</v>
      </c>
      <c r="T86" s="191" t="s">
        <v>394</v>
      </c>
      <c r="U86" s="191" t="s">
        <v>395</v>
      </c>
      <c r="V86" s="191" t="s">
        <v>396</v>
      </c>
      <c r="W86" s="191" t="s">
        <v>397</v>
      </c>
      <c r="X86" s="191" t="s">
        <v>398</v>
      </c>
      <c r="Y86" s="191" t="s">
        <v>399</v>
      </c>
      <c r="Z86" s="191" t="s">
        <v>290</v>
      </c>
      <c r="AA86" s="191" t="s">
        <v>291</v>
      </c>
      <c r="AB86" s="191" t="s">
        <v>292</v>
      </c>
      <c r="AC86" s="191" t="s">
        <v>293</v>
      </c>
      <c r="AD86" s="191" t="s">
        <v>294</v>
      </c>
      <c r="AE86" s="191" t="s">
        <v>295</v>
      </c>
      <c r="AF86" s="191" t="s">
        <v>296</v>
      </c>
      <c r="AG86" s="191" t="s">
        <v>297</v>
      </c>
      <c r="AH86" s="191" t="s">
        <v>298</v>
      </c>
      <c r="AI86" s="191" t="s">
        <v>299</v>
      </c>
      <c r="AJ86" s="191" t="s">
        <v>300</v>
      </c>
      <c r="AK86" s="191" t="s">
        <v>301</v>
      </c>
      <c r="AL86" s="191" t="s">
        <v>302</v>
      </c>
      <c r="AM86" s="191" t="s">
        <v>303</v>
      </c>
      <c r="AN86" s="191" t="s">
        <v>304</v>
      </c>
      <c r="AO86" s="191" t="s">
        <v>305</v>
      </c>
      <c r="AP86" s="191" t="s">
        <v>306</v>
      </c>
      <c r="AQ86" s="191" t="s">
        <v>307</v>
      </c>
      <c r="AR86" s="191" t="s">
        <v>308</v>
      </c>
      <c r="AS86" s="191" t="s">
        <v>309</v>
      </c>
      <c r="AT86" s="191" t="s">
        <v>310</v>
      </c>
      <c r="AU86" s="191" t="s">
        <v>311</v>
      </c>
      <c r="AV86" s="191" t="s">
        <v>312</v>
      </c>
      <c r="AW86" s="191" t="s">
        <v>313</v>
      </c>
      <c r="AX86" s="191" t="s">
        <v>314</v>
      </c>
      <c r="AY86" s="191" t="s">
        <v>315</v>
      </c>
      <c r="AZ86" s="192" t="s">
        <v>316</v>
      </c>
      <c r="BA86" s="192" t="s">
        <v>317</v>
      </c>
      <c r="BB86" s="192" t="s">
        <v>318</v>
      </c>
      <c r="BC86" s="192" t="s">
        <v>319</v>
      </c>
      <c r="BD86" s="192" t="s">
        <v>320</v>
      </c>
      <c r="BE86" s="192" t="s">
        <v>321</v>
      </c>
      <c r="BF86" s="192" t="s">
        <v>322</v>
      </c>
      <c r="BG86" s="192" t="s">
        <v>323</v>
      </c>
      <c r="BH86" s="192" t="s">
        <v>324</v>
      </c>
      <c r="BI86" s="192" t="s">
        <v>325</v>
      </c>
      <c r="BJ86" s="192" t="s">
        <v>326</v>
      </c>
      <c r="BK86" s="192" t="s">
        <v>327</v>
      </c>
      <c r="BL86" s="192" t="s">
        <v>328</v>
      </c>
      <c r="BM86" s="192" t="s">
        <v>329</v>
      </c>
      <c r="BN86" s="192" t="s">
        <v>330</v>
      </c>
      <c r="BO86" s="192" t="s">
        <v>331</v>
      </c>
      <c r="BP86" s="192" t="s">
        <v>332</v>
      </c>
      <c r="BQ86" s="192" t="s">
        <v>333</v>
      </c>
      <c r="BR86" s="192" t="s">
        <v>334</v>
      </c>
      <c r="BS86" s="192" t="s">
        <v>400</v>
      </c>
      <c r="BT86" s="192" t="s">
        <v>401</v>
      </c>
      <c r="BU86" s="192" t="s">
        <v>402</v>
      </c>
      <c r="BV86" s="192" t="s">
        <v>403</v>
      </c>
      <c r="BW86" s="192" t="s">
        <v>339</v>
      </c>
      <c r="BX86" s="192" t="s">
        <v>340</v>
      </c>
      <c r="BY86" s="192" t="s">
        <v>341</v>
      </c>
      <c r="BZ86" s="192" t="s">
        <v>342</v>
      </c>
      <c r="CA86" s="258" t="s">
        <v>343</v>
      </c>
      <c r="CB86" s="258" t="s">
        <v>344</v>
      </c>
      <c r="CC86" s="192" t="s">
        <v>345</v>
      </c>
      <c r="CD86" s="304" t="s">
        <v>346</v>
      </c>
      <c r="CE86" s="192" t="s">
        <v>347</v>
      </c>
      <c r="CF86" s="192" t="s">
        <v>348</v>
      </c>
      <c r="CG86" s="192" t="s">
        <v>349</v>
      </c>
      <c r="CH86" s="192" t="s">
        <v>350</v>
      </c>
      <c r="CI86" s="192" t="s">
        <v>351</v>
      </c>
    </row>
    <row r="87" spans="1:88" ht="15" customHeight="1">
      <c r="A87" s="243" t="s">
        <v>86</v>
      </c>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307"/>
      <c r="CC87" s="35">
        <v>60912</v>
      </c>
      <c r="CD87" s="35">
        <v>60555</v>
      </c>
      <c r="CE87" s="35">
        <v>58345</v>
      </c>
      <c r="CF87" s="35">
        <v>60452</v>
      </c>
      <c r="CG87" s="35">
        <v>56763</v>
      </c>
      <c r="CH87" s="35">
        <v>55320</v>
      </c>
      <c r="CI87" s="35">
        <v>56244</v>
      </c>
    </row>
    <row r="88" spans="1:88" ht="15" customHeight="1">
      <c r="A88" s="243" t="s">
        <v>435</v>
      </c>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307"/>
      <c r="CC88" s="35">
        <v>1427645</v>
      </c>
      <c r="CD88" s="35">
        <v>1441555</v>
      </c>
      <c r="CE88" s="35">
        <v>1458332</v>
      </c>
      <c r="CF88" s="35">
        <v>1477085</v>
      </c>
      <c r="CG88" s="35">
        <v>1497705</v>
      </c>
      <c r="CH88" s="35">
        <v>1517888</v>
      </c>
      <c r="CI88" s="35">
        <v>1532604</v>
      </c>
    </row>
    <row r="89" spans="1:88" ht="15" customHeight="1">
      <c r="A89" s="243" t="s">
        <v>71</v>
      </c>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307"/>
      <c r="CC89" s="35">
        <v>154230</v>
      </c>
      <c r="CD89" s="35">
        <v>161759</v>
      </c>
      <c r="CE89" s="35">
        <v>155550</v>
      </c>
      <c r="CF89" s="35">
        <v>166832</v>
      </c>
      <c r="CG89" s="35">
        <v>168442</v>
      </c>
      <c r="CH89" s="35">
        <v>161277</v>
      </c>
      <c r="CI89" s="35">
        <v>155303</v>
      </c>
    </row>
    <row r="90" spans="1:88" ht="15" customHeight="1">
      <c r="A90" s="243" t="s">
        <v>14</v>
      </c>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307"/>
      <c r="CC90" s="35">
        <v>19334</v>
      </c>
      <c r="CD90" s="35">
        <v>34134</v>
      </c>
      <c r="CE90" s="35">
        <v>46330</v>
      </c>
      <c r="CF90" s="35">
        <v>58592</v>
      </c>
      <c r="CG90" s="35">
        <v>74364</v>
      </c>
      <c r="CH90" s="35">
        <v>88313</v>
      </c>
      <c r="CI90" s="35">
        <v>102818</v>
      </c>
    </row>
    <row r="91" spans="1:88" ht="15" customHeight="1">
      <c r="A91" s="243" t="s">
        <v>630</v>
      </c>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307"/>
      <c r="CC91" s="35">
        <v>474025</v>
      </c>
      <c r="CD91" s="35">
        <v>478402</v>
      </c>
      <c r="CE91" s="35">
        <v>486361</v>
      </c>
      <c r="CF91" s="35">
        <v>495825</v>
      </c>
      <c r="CG91" s="35">
        <v>492386</v>
      </c>
      <c r="CH91" s="35">
        <v>492729</v>
      </c>
      <c r="CI91" s="35">
        <v>498133</v>
      </c>
    </row>
    <row r="92" spans="1:88" ht="15" customHeight="1">
      <c r="A92" s="243" t="s">
        <v>436</v>
      </c>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307"/>
      <c r="CC92" s="35">
        <v>1669338</v>
      </c>
      <c r="CD92" s="35">
        <v>1668291</v>
      </c>
      <c r="CE92" s="35">
        <v>1673482</v>
      </c>
      <c r="CF92" s="35">
        <v>1690887</v>
      </c>
      <c r="CG92" s="35">
        <v>1680373</v>
      </c>
      <c r="CH92" s="35">
        <v>1685048</v>
      </c>
      <c r="CI92" s="35">
        <v>1702757</v>
      </c>
    </row>
    <row r="93" spans="1:88" ht="15" customHeight="1">
      <c r="A93" s="243" t="s">
        <v>631</v>
      </c>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307"/>
      <c r="CC93" s="35">
        <v>136729</v>
      </c>
      <c r="CD93" s="35">
        <v>137609</v>
      </c>
      <c r="CE93" s="35">
        <v>139781</v>
      </c>
      <c r="CF93" s="35">
        <v>144384</v>
      </c>
      <c r="CG93" s="35">
        <v>145946</v>
      </c>
      <c r="CH93" s="35">
        <v>147718</v>
      </c>
      <c r="CI93" s="35">
        <v>150739</v>
      </c>
    </row>
    <row r="94" spans="1:88" ht="15" customHeight="1">
      <c r="A94" s="243" t="s">
        <v>73</v>
      </c>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307"/>
      <c r="CC94" s="35">
        <v>1976976</v>
      </c>
      <c r="CD94" s="35">
        <v>1969101</v>
      </c>
      <c r="CE94" s="35">
        <v>1970015</v>
      </c>
      <c r="CF94" s="35">
        <v>1967184</v>
      </c>
      <c r="CG94" s="35">
        <v>1967568</v>
      </c>
      <c r="CH94" s="35">
        <v>1950954</v>
      </c>
      <c r="CI94" s="35">
        <v>1953431</v>
      </c>
    </row>
    <row r="95" spans="1:88" ht="15" customHeight="1">
      <c r="A95" s="66"/>
      <c r="AQ95" s="12"/>
      <c r="AR95" s="12"/>
      <c r="AS95" s="12"/>
      <c r="AT95" s="12"/>
      <c r="AU95" s="12"/>
      <c r="AV95" s="12"/>
      <c r="AW95" s="12"/>
      <c r="AX95" s="12"/>
      <c r="BR95" s="12"/>
      <c r="BS95" s="12"/>
      <c r="BT95" s="12"/>
      <c r="BU95" s="12"/>
      <c r="BV95" s="12"/>
      <c r="BW95" s="12"/>
      <c r="BX95" s="12"/>
      <c r="BY95" s="12"/>
      <c r="CB95" s="227"/>
      <c r="CC95" s="428"/>
      <c r="CD95" s="428"/>
      <c r="CE95" s="428"/>
      <c r="CF95" s="428"/>
      <c r="CG95" s="428"/>
      <c r="CH95" s="428"/>
      <c r="CI95" s="428"/>
      <c r="CJ95" s="193"/>
    </row>
    <row r="96" spans="1:88" ht="15" customHeight="1">
      <c r="A96" s="349" t="s">
        <v>720</v>
      </c>
      <c r="B96" s="191" t="s">
        <v>376</v>
      </c>
      <c r="C96" s="191" t="s">
        <v>377</v>
      </c>
      <c r="D96" s="191" t="s">
        <v>378</v>
      </c>
      <c r="E96" s="191" t="s">
        <v>379</v>
      </c>
      <c r="F96" s="191" t="s">
        <v>380</v>
      </c>
      <c r="G96" s="191" t="s">
        <v>381</v>
      </c>
      <c r="H96" s="191" t="s">
        <v>382</v>
      </c>
      <c r="I96" s="191" t="s">
        <v>383</v>
      </c>
      <c r="J96" s="191" t="s">
        <v>384</v>
      </c>
      <c r="K96" s="191" t="s">
        <v>385</v>
      </c>
      <c r="L96" s="191" t="s">
        <v>386</v>
      </c>
      <c r="M96" s="191" t="s">
        <v>387</v>
      </c>
      <c r="N96" s="191" t="s">
        <v>388</v>
      </c>
      <c r="O96" s="191" t="s">
        <v>389</v>
      </c>
      <c r="P96" s="191" t="s">
        <v>390</v>
      </c>
      <c r="Q96" s="191" t="s">
        <v>391</v>
      </c>
      <c r="R96" s="191" t="s">
        <v>392</v>
      </c>
      <c r="S96" s="191" t="s">
        <v>393</v>
      </c>
      <c r="T96" s="191" t="s">
        <v>394</v>
      </c>
      <c r="U96" s="191" t="s">
        <v>395</v>
      </c>
      <c r="V96" s="191" t="s">
        <v>396</v>
      </c>
      <c r="W96" s="191" t="s">
        <v>397</v>
      </c>
      <c r="X96" s="191" t="s">
        <v>398</v>
      </c>
      <c r="Y96" s="191" t="s">
        <v>399</v>
      </c>
      <c r="Z96" s="191" t="s">
        <v>290</v>
      </c>
      <c r="AA96" s="191" t="s">
        <v>291</v>
      </c>
      <c r="AB96" s="191" t="s">
        <v>292</v>
      </c>
      <c r="AC96" s="191" t="s">
        <v>293</v>
      </c>
      <c r="AD96" s="191" t="s">
        <v>294</v>
      </c>
      <c r="AE96" s="191" t="s">
        <v>295</v>
      </c>
      <c r="AF96" s="191" t="s">
        <v>296</v>
      </c>
      <c r="AG96" s="191" t="s">
        <v>297</v>
      </c>
      <c r="AH96" s="191" t="s">
        <v>298</v>
      </c>
      <c r="AI96" s="191" t="s">
        <v>299</v>
      </c>
      <c r="AJ96" s="191" t="s">
        <v>300</v>
      </c>
      <c r="AK96" s="191" t="s">
        <v>301</v>
      </c>
      <c r="AL96" s="191" t="s">
        <v>302</v>
      </c>
      <c r="AM96" s="191" t="s">
        <v>303</v>
      </c>
      <c r="AN96" s="191" t="s">
        <v>304</v>
      </c>
      <c r="AO96" s="191" t="s">
        <v>305</v>
      </c>
      <c r="AP96" s="191" t="s">
        <v>306</v>
      </c>
      <c r="AQ96" s="191" t="s">
        <v>307</v>
      </c>
      <c r="AR96" s="191" t="s">
        <v>308</v>
      </c>
      <c r="AS96" s="191" t="s">
        <v>309</v>
      </c>
      <c r="AT96" s="191" t="s">
        <v>310</v>
      </c>
      <c r="AU96" s="191" t="s">
        <v>311</v>
      </c>
      <c r="AV96" s="191" t="s">
        <v>312</v>
      </c>
      <c r="AW96" s="191" t="s">
        <v>313</v>
      </c>
      <c r="AX96" s="191" t="s">
        <v>314</v>
      </c>
      <c r="AY96" s="191" t="s">
        <v>315</v>
      </c>
      <c r="AZ96" s="192" t="s">
        <v>316</v>
      </c>
      <c r="BA96" s="192" t="s">
        <v>317</v>
      </c>
      <c r="BB96" s="192" t="s">
        <v>318</v>
      </c>
      <c r="BC96" s="192" t="s">
        <v>319</v>
      </c>
      <c r="BD96" s="192" t="s">
        <v>320</v>
      </c>
      <c r="BE96" s="192" t="s">
        <v>321</v>
      </c>
      <c r="BF96" s="192" t="s">
        <v>322</v>
      </c>
      <c r="BG96" s="192" t="s">
        <v>323</v>
      </c>
      <c r="BH96" s="192" t="s">
        <v>324</v>
      </c>
      <c r="BI96" s="192" t="s">
        <v>325</v>
      </c>
      <c r="BJ96" s="192" t="s">
        <v>326</v>
      </c>
      <c r="BK96" s="192" t="s">
        <v>327</v>
      </c>
      <c r="BL96" s="192" t="s">
        <v>328</v>
      </c>
      <c r="BM96" s="192" t="s">
        <v>329</v>
      </c>
      <c r="BN96" s="192" t="s">
        <v>330</v>
      </c>
      <c r="BO96" s="192" t="s">
        <v>331</v>
      </c>
      <c r="BP96" s="192" t="s">
        <v>332</v>
      </c>
      <c r="BQ96" s="192" t="s">
        <v>333</v>
      </c>
      <c r="BR96" s="192" t="s">
        <v>334</v>
      </c>
      <c r="BS96" s="192" t="s">
        <v>400</v>
      </c>
      <c r="BT96" s="192" t="s">
        <v>401</v>
      </c>
      <c r="BU96" s="192" t="s">
        <v>402</v>
      </c>
      <c r="BV96" s="192" t="s">
        <v>403</v>
      </c>
      <c r="BW96" s="192" t="s">
        <v>339</v>
      </c>
      <c r="BX96" s="192" t="s">
        <v>340</v>
      </c>
      <c r="BY96" s="192" t="s">
        <v>341</v>
      </c>
      <c r="BZ96" s="192" t="s">
        <v>342</v>
      </c>
      <c r="CA96" s="258" t="s">
        <v>343</v>
      </c>
      <c r="CB96" s="258" t="s">
        <v>344</v>
      </c>
      <c r="CC96" s="192" t="s">
        <v>345</v>
      </c>
      <c r="CD96" s="304" t="s">
        <v>346</v>
      </c>
      <c r="CE96" s="192" t="s">
        <v>347</v>
      </c>
      <c r="CF96" s="192" t="s">
        <v>348</v>
      </c>
      <c r="CG96" s="192" t="s">
        <v>349</v>
      </c>
      <c r="CH96" s="192" t="s">
        <v>350</v>
      </c>
      <c r="CI96" s="192" t="s">
        <v>351</v>
      </c>
    </row>
    <row r="97" spans="1:88" ht="15" customHeight="1">
      <c r="A97" s="243" t="s">
        <v>86</v>
      </c>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307"/>
      <c r="CC97" s="35"/>
      <c r="CD97" s="35"/>
      <c r="CE97" s="328"/>
      <c r="CF97" s="328"/>
      <c r="CG97" s="328"/>
      <c r="CH97" s="328"/>
      <c r="CI97" s="328"/>
    </row>
    <row r="98" spans="1:88" ht="15" customHeight="1">
      <c r="A98" s="243" t="s">
        <v>435</v>
      </c>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307"/>
      <c r="CC98" s="35">
        <v>117705</v>
      </c>
      <c r="CD98" s="35">
        <v>117333</v>
      </c>
      <c r="CE98" s="35">
        <v>118921</v>
      </c>
      <c r="CF98" s="35">
        <v>119477</v>
      </c>
      <c r="CG98" s="35">
        <v>120884</v>
      </c>
      <c r="CH98" s="35">
        <v>123735</v>
      </c>
      <c r="CI98" s="35">
        <v>126447</v>
      </c>
    </row>
    <row r="99" spans="1:88" ht="15" customHeight="1">
      <c r="A99" s="243" t="s">
        <v>71</v>
      </c>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307"/>
      <c r="CC99" s="35"/>
      <c r="CD99" s="35"/>
      <c r="CE99" s="35"/>
      <c r="CF99" s="35"/>
      <c r="CG99" s="35"/>
      <c r="CH99" s="35"/>
      <c r="CI99" s="35"/>
    </row>
    <row r="100" spans="1:88" ht="15" customHeight="1">
      <c r="A100" s="243" t="s">
        <v>14</v>
      </c>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307"/>
      <c r="CC100" s="35"/>
      <c r="CD100" s="35"/>
      <c r="CE100" s="35"/>
      <c r="CF100" s="35"/>
      <c r="CG100" s="35"/>
      <c r="CH100" s="35"/>
      <c r="CI100" s="35"/>
    </row>
    <row r="101" spans="1:88" ht="15" customHeight="1">
      <c r="A101" s="243" t="s">
        <v>630</v>
      </c>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307"/>
      <c r="CC101" s="35"/>
      <c r="CD101" s="35"/>
      <c r="CE101" s="35"/>
      <c r="CF101" s="35"/>
      <c r="CG101" s="35"/>
      <c r="CH101" s="35"/>
      <c r="CI101" s="35"/>
    </row>
    <row r="102" spans="1:88" ht="15" customHeight="1">
      <c r="A102" s="243" t="s">
        <v>436</v>
      </c>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307"/>
      <c r="CC102" s="35">
        <v>383795</v>
      </c>
      <c r="CD102" s="35">
        <v>388333</v>
      </c>
      <c r="CE102" s="35">
        <v>393396</v>
      </c>
      <c r="CF102" s="35">
        <v>401623</v>
      </c>
      <c r="CG102" s="35">
        <v>404534</v>
      </c>
      <c r="CH102" s="35">
        <v>411074</v>
      </c>
      <c r="CI102" s="35">
        <v>419180</v>
      </c>
    </row>
    <row r="103" spans="1:88" ht="15" customHeight="1">
      <c r="A103" s="243" t="s">
        <v>631</v>
      </c>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307"/>
      <c r="CC103" s="35">
        <v>824</v>
      </c>
      <c r="CD103" s="35">
        <v>1869</v>
      </c>
      <c r="CE103" s="35">
        <v>1858</v>
      </c>
      <c r="CF103" s="35">
        <v>1885</v>
      </c>
      <c r="CG103" s="35">
        <v>1795</v>
      </c>
      <c r="CH103" s="35">
        <v>1770</v>
      </c>
      <c r="CI103" s="35">
        <v>1695</v>
      </c>
    </row>
    <row r="104" spans="1:88" ht="15" customHeight="1">
      <c r="A104" s="243" t="s">
        <v>73</v>
      </c>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307"/>
      <c r="CC104" s="35">
        <v>556399</v>
      </c>
      <c r="CD104" s="35">
        <v>556703</v>
      </c>
      <c r="CE104" s="35">
        <v>557477</v>
      </c>
      <c r="CF104" s="35">
        <v>550918</v>
      </c>
      <c r="CG104" s="35">
        <v>558144</v>
      </c>
      <c r="CH104" s="35">
        <v>560408</v>
      </c>
      <c r="CI104" s="35">
        <v>560262</v>
      </c>
    </row>
    <row r="105" spans="1:88" ht="15" customHeight="1">
      <c r="A105" s="66"/>
      <c r="AQ105" s="12"/>
      <c r="AR105" s="12"/>
      <c r="AS105" s="12"/>
      <c r="AT105" s="12"/>
      <c r="AU105" s="12"/>
      <c r="AV105" s="12"/>
      <c r="AW105" s="12"/>
      <c r="AX105" s="12"/>
      <c r="BR105" s="12"/>
      <c r="BS105" s="12"/>
      <c r="BT105" s="12"/>
      <c r="BU105" s="12"/>
      <c r="BV105" s="12"/>
      <c r="BW105" s="12"/>
      <c r="BX105" s="12"/>
      <c r="BY105" s="12"/>
      <c r="CB105" s="227"/>
      <c r="CC105" s="428"/>
      <c r="CD105" s="428"/>
      <c r="CE105" s="428"/>
      <c r="CF105" s="428"/>
      <c r="CG105" s="428"/>
      <c r="CH105" s="428"/>
      <c r="CI105" s="428"/>
      <c r="CJ105" s="193"/>
    </row>
    <row r="106" spans="1:88" ht="15" customHeight="1">
      <c r="A106" s="377" t="s">
        <v>721</v>
      </c>
      <c r="B106" s="191" t="s">
        <v>376</v>
      </c>
      <c r="C106" s="191" t="s">
        <v>377</v>
      </c>
      <c r="D106" s="191" t="s">
        <v>378</v>
      </c>
      <c r="E106" s="191" t="s">
        <v>379</v>
      </c>
      <c r="F106" s="191" t="s">
        <v>380</v>
      </c>
      <c r="G106" s="191" t="s">
        <v>381</v>
      </c>
      <c r="H106" s="191" t="s">
        <v>382</v>
      </c>
      <c r="I106" s="191" t="s">
        <v>383</v>
      </c>
      <c r="J106" s="191" t="s">
        <v>384</v>
      </c>
      <c r="K106" s="191" t="s">
        <v>385</v>
      </c>
      <c r="L106" s="191" t="s">
        <v>386</v>
      </c>
      <c r="M106" s="191" t="s">
        <v>387</v>
      </c>
      <c r="N106" s="191" t="s">
        <v>388</v>
      </c>
      <c r="O106" s="191" t="s">
        <v>389</v>
      </c>
      <c r="P106" s="191" t="s">
        <v>390</v>
      </c>
      <c r="Q106" s="191" t="s">
        <v>391</v>
      </c>
      <c r="R106" s="191" t="s">
        <v>392</v>
      </c>
      <c r="S106" s="191" t="s">
        <v>393</v>
      </c>
      <c r="T106" s="191" t="s">
        <v>394</v>
      </c>
      <c r="U106" s="191" t="s">
        <v>395</v>
      </c>
      <c r="V106" s="191" t="s">
        <v>396</v>
      </c>
      <c r="W106" s="191" t="s">
        <v>397</v>
      </c>
      <c r="X106" s="191" t="s">
        <v>398</v>
      </c>
      <c r="Y106" s="191" t="s">
        <v>399</v>
      </c>
      <c r="Z106" s="191" t="s">
        <v>290</v>
      </c>
      <c r="AA106" s="191" t="s">
        <v>291</v>
      </c>
      <c r="AB106" s="191" t="s">
        <v>292</v>
      </c>
      <c r="AC106" s="191" t="s">
        <v>293</v>
      </c>
      <c r="AD106" s="191" t="s">
        <v>294</v>
      </c>
      <c r="AE106" s="191" t="s">
        <v>295</v>
      </c>
      <c r="AF106" s="191" t="s">
        <v>296</v>
      </c>
      <c r="AG106" s="191" t="s">
        <v>297</v>
      </c>
      <c r="AH106" s="191" t="s">
        <v>298</v>
      </c>
      <c r="AI106" s="191" t="s">
        <v>299</v>
      </c>
      <c r="AJ106" s="191" t="s">
        <v>300</v>
      </c>
      <c r="AK106" s="191" t="s">
        <v>301</v>
      </c>
      <c r="AL106" s="191" t="s">
        <v>302</v>
      </c>
      <c r="AM106" s="191" t="s">
        <v>303</v>
      </c>
      <c r="AN106" s="191" t="s">
        <v>304</v>
      </c>
      <c r="AO106" s="191" t="s">
        <v>305</v>
      </c>
      <c r="AP106" s="191" t="s">
        <v>306</v>
      </c>
      <c r="AQ106" s="191" t="s">
        <v>307</v>
      </c>
      <c r="AR106" s="191" t="s">
        <v>308</v>
      </c>
      <c r="AS106" s="191" t="s">
        <v>309</v>
      </c>
      <c r="AT106" s="191" t="s">
        <v>310</v>
      </c>
      <c r="AU106" s="191" t="s">
        <v>311</v>
      </c>
      <c r="AV106" s="191" t="s">
        <v>312</v>
      </c>
      <c r="AW106" s="191" t="s">
        <v>313</v>
      </c>
      <c r="AX106" s="191" t="s">
        <v>314</v>
      </c>
      <c r="AY106" s="191" t="s">
        <v>315</v>
      </c>
      <c r="AZ106" s="192" t="s">
        <v>316</v>
      </c>
      <c r="BA106" s="192" t="s">
        <v>317</v>
      </c>
      <c r="BB106" s="192" t="s">
        <v>318</v>
      </c>
      <c r="BC106" s="192" t="s">
        <v>319</v>
      </c>
      <c r="BD106" s="192" t="s">
        <v>320</v>
      </c>
      <c r="BE106" s="192" t="s">
        <v>321</v>
      </c>
      <c r="BF106" s="192" t="s">
        <v>322</v>
      </c>
      <c r="BG106" s="192" t="s">
        <v>323</v>
      </c>
      <c r="BH106" s="192" t="s">
        <v>324</v>
      </c>
      <c r="BI106" s="192" t="s">
        <v>325</v>
      </c>
      <c r="BJ106" s="192" t="s">
        <v>326</v>
      </c>
      <c r="BK106" s="192" t="s">
        <v>327</v>
      </c>
      <c r="BL106" s="192" t="s">
        <v>328</v>
      </c>
      <c r="BM106" s="192" t="s">
        <v>329</v>
      </c>
      <c r="BN106" s="192" t="s">
        <v>330</v>
      </c>
      <c r="BO106" s="192" t="s">
        <v>331</v>
      </c>
      <c r="BP106" s="192" t="s">
        <v>332</v>
      </c>
      <c r="BQ106" s="192" t="s">
        <v>333</v>
      </c>
      <c r="BR106" s="192" t="s">
        <v>334</v>
      </c>
      <c r="BS106" s="192" t="s">
        <v>400</v>
      </c>
      <c r="BT106" s="192" t="s">
        <v>401</v>
      </c>
      <c r="BU106" s="192" t="s">
        <v>402</v>
      </c>
      <c r="BV106" s="192" t="s">
        <v>403</v>
      </c>
      <c r="BW106" s="192" t="s">
        <v>339</v>
      </c>
      <c r="BX106" s="192" t="s">
        <v>340</v>
      </c>
      <c r="BY106" s="192" t="s">
        <v>341</v>
      </c>
      <c r="BZ106" s="192" t="s">
        <v>342</v>
      </c>
      <c r="CA106" s="258" t="s">
        <v>343</v>
      </c>
      <c r="CB106" s="258" t="s">
        <v>344</v>
      </c>
      <c r="CC106" s="192" t="s">
        <v>345</v>
      </c>
      <c r="CD106" s="304" t="s">
        <v>346</v>
      </c>
      <c r="CE106" s="192" t="s">
        <v>347</v>
      </c>
      <c r="CF106" s="192" t="s">
        <v>348</v>
      </c>
      <c r="CG106" s="192" t="s">
        <v>349</v>
      </c>
      <c r="CH106" s="192" t="s">
        <v>350</v>
      </c>
      <c r="CI106" s="192" t="s">
        <v>351</v>
      </c>
    </row>
    <row r="107" spans="1:88" ht="15" customHeight="1">
      <c r="A107" s="243" t="s">
        <v>86</v>
      </c>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307"/>
      <c r="CC107" s="35"/>
      <c r="CD107" s="35"/>
      <c r="CE107" s="35"/>
      <c r="CF107" s="35"/>
      <c r="CG107" s="35"/>
      <c r="CH107" s="35"/>
      <c r="CI107" s="328"/>
    </row>
    <row r="108" spans="1:88" ht="15" customHeight="1">
      <c r="A108" s="243" t="s">
        <v>435</v>
      </c>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307"/>
      <c r="CC108" s="35">
        <v>12362</v>
      </c>
      <c r="CD108" s="35">
        <v>12346</v>
      </c>
      <c r="CE108" s="35">
        <v>12180</v>
      </c>
      <c r="CF108" s="35">
        <v>12099</v>
      </c>
      <c r="CG108" s="35">
        <v>12229</v>
      </c>
      <c r="CH108" s="35">
        <v>12188</v>
      </c>
      <c r="CI108" s="35">
        <v>12078</v>
      </c>
    </row>
    <row r="109" spans="1:88" ht="15" customHeight="1">
      <c r="A109" s="243" t="s">
        <v>71</v>
      </c>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307"/>
      <c r="CC109" s="35"/>
      <c r="CD109" s="35"/>
      <c r="CE109" s="35"/>
      <c r="CF109" s="35"/>
      <c r="CG109" s="35"/>
      <c r="CH109" s="35"/>
      <c r="CI109" s="35"/>
    </row>
    <row r="110" spans="1:88" ht="15" customHeight="1">
      <c r="A110" s="243" t="s">
        <v>14</v>
      </c>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307"/>
      <c r="CC110" s="35"/>
      <c r="CD110" s="35"/>
      <c r="CE110" s="35"/>
      <c r="CF110" s="35"/>
      <c r="CG110" s="35"/>
      <c r="CH110" s="35"/>
      <c r="CI110" s="35"/>
    </row>
    <row r="111" spans="1:88" ht="15" customHeight="1">
      <c r="A111" s="243" t="s">
        <v>630</v>
      </c>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307"/>
      <c r="CC111" s="35"/>
      <c r="CD111" s="35"/>
      <c r="CE111" s="35"/>
      <c r="CF111" s="35"/>
      <c r="CG111" s="35"/>
      <c r="CH111" s="35"/>
      <c r="CI111" s="35"/>
    </row>
    <row r="112" spans="1:88" ht="15" customHeight="1">
      <c r="A112" s="243" t="s">
        <v>436</v>
      </c>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307"/>
      <c r="CC112" s="35">
        <v>3153936</v>
      </c>
      <c r="CD112" s="35">
        <v>3250327</v>
      </c>
      <c r="CE112" s="35">
        <v>3366764</v>
      </c>
      <c r="CF112" s="35">
        <v>3453903</v>
      </c>
      <c r="CG112" s="35">
        <v>3543882</v>
      </c>
      <c r="CH112" s="35">
        <v>3603365</v>
      </c>
      <c r="CI112" s="35">
        <v>3663339</v>
      </c>
    </row>
    <row r="113" spans="1:88" ht="15" customHeight="1">
      <c r="A113" s="243" t="s">
        <v>631</v>
      </c>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307"/>
      <c r="CC113" s="35"/>
      <c r="CD113" s="35"/>
      <c r="CE113" s="35"/>
      <c r="CF113" s="35"/>
      <c r="CG113" s="35"/>
      <c r="CH113" s="35"/>
      <c r="CI113" s="328"/>
    </row>
    <row r="114" spans="1:88" ht="15" customHeight="1">
      <c r="A114" s="243" t="s">
        <v>73</v>
      </c>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307"/>
      <c r="CC114" s="35">
        <v>818415</v>
      </c>
      <c r="CD114" s="35">
        <v>810814</v>
      </c>
      <c r="CE114" s="35">
        <v>800908</v>
      </c>
      <c r="CF114" s="35">
        <v>810909</v>
      </c>
      <c r="CG114" s="35">
        <v>810957</v>
      </c>
      <c r="CH114" s="35">
        <v>812192</v>
      </c>
      <c r="CI114" s="35">
        <v>806578</v>
      </c>
    </row>
    <row r="115" spans="1:88" ht="15" customHeight="1">
      <c r="A115" s="66"/>
      <c r="AQ115" s="12"/>
      <c r="AR115" s="12"/>
      <c r="AS115" s="12"/>
      <c r="AT115" s="12"/>
      <c r="AU115" s="12"/>
      <c r="AV115" s="12"/>
      <c r="AW115" s="12"/>
      <c r="AX115" s="12"/>
      <c r="BR115" s="12"/>
      <c r="BS115" s="12"/>
      <c r="BT115" s="12"/>
      <c r="BU115" s="12"/>
      <c r="BV115" s="12"/>
      <c r="BW115" s="12"/>
      <c r="BX115" s="12"/>
      <c r="BY115" s="12"/>
      <c r="CB115" s="227"/>
      <c r="CC115" s="428"/>
      <c r="CD115" s="428"/>
      <c r="CE115" s="428"/>
      <c r="CF115" s="428"/>
      <c r="CG115" s="428"/>
      <c r="CH115" s="428"/>
      <c r="CI115" s="428"/>
      <c r="CJ115" s="193"/>
    </row>
    <row r="116" spans="1:88" ht="15" customHeight="1">
      <c r="A116" s="346" t="s">
        <v>722</v>
      </c>
      <c r="B116" s="191" t="s">
        <v>376</v>
      </c>
      <c r="C116" s="191" t="s">
        <v>377</v>
      </c>
      <c r="D116" s="191" t="s">
        <v>378</v>
      </c>
      <c r="E116" s="191" t="s">
        <v>379</v>
      </c>
      <c r="F116" s="191" t="s">
        <v>380</v>
      </c>
      <c r="G116" s="191" t="s">
        <v>381</v>
      </c>
      <c r="H116" s="191" t="s">
        <v>382</v>
      </c>
      <c r="I116" s="191" t="s">
        <v>383</v>
      </c>
      <c r="J116" s="191" t="s">
        <v>384</v>
      </c>
      <c r="K116" s="191" t="s">
        <v>385</v>
      </c>
      <c r="L116" s="191" t="s">
        <v>386</v>
      </c>
      <c r="M116" s="191" t="s">
        <v>387</v>
      </c>
      <c r="N116" s="191" t="s">
        <v>388</v>
      </c>
      <c r="O116" s="191" t="s">
        <v>389</v>
      </c>
      <c r="P116" s="191" t="s">
        <v>390</v>
      </c>
      <c r="Q116" s="191" t="s">
        <v>391</v>
      </c>
      <c r="R116" s="191" t="s">
        <v>392</v>
      </c>
      <c r="S116" s="191" t="s">
        <v>393</v>
      </c>
      <c r="T116" s="191" t="s">
        <v>394</v>
      </c>
      <c r="U116" s="191" t="s">
        <v>395</v>
      </c>
      <c r="V116" s="191" t="s">
        <v>396</v>
      </c>
      <c r="W116" s="191" t="s">
        <v>397</v>
      </c>
      <c r="X116" s="191" t="s">
        <v>398</v>
      </c>
      <c r="Y116" s="191" t="s">
        <v>399</v>
      </c>
      <c r="Z116" s="191" t="s">
        <v>290</v>
      </c>
      <c r="AA116" s="191" t="s">
        <v>291</v>
      </c>
      <c r="AB116" s="191" t="s">
        <v>292</v>
      </c>
      <c r="AC116" s="191" t="s">
        <v>293</v>
      </c>
      <c r="AD116" s="191" t="s">
        <v>294</v>
      </c>
      <c r="AE116" s="191" t="s">
        <v>295</v>
      </c>
      <c r="AF116" s="191" t="s">
        <v>296</v>
      </c>
      <c r="AG116" s="191" t="s">
        <v>297</v>
      </c>
      <c r="AH116" s="191" t="s">
        <v>298</v>
      </c>
      <c r="AI116" s="191" t="s">
        <v>299</v>
      </c>
      <c r="AJ116" s="191" t="s">
        <v>300</v>
      </c>
      <c r="AK116" s="191" t="s">
        <v>301</v>
      </c>
      <c r="AL116" s="191" t="s">
        <v>302</v>
      </c>
      <c r="AM116" s="191" t="s">
        <v>303</v>
      </c>
      <c r="AN116" s="191" t="s">
        <v>304</v>
      </c>
      <c r="AO116" s="191" t="s">
        <v>305</v>
      </c>
      <c r="AP116" s="191" t="s">
        <v>306</v>
      </c>
      <c r="AQ116" s="191" t="s">
        <v>307</v>
      </c>
      <c r="AR116" s="191" t="s">
        <v>308</v>
      </c>
      <c r="AS116" s="191" t="s">
        <v>309</v>
      </c>
      <c r="AT116" s="191" t="s">
        <v>310</v>
      </c>
      <c r="AU116" s="191" t="s">
        <v>311</v>
      </c>
      <c r="AV116" s="191" t="s">
        <v>312</v>
      </c>
      <c r="AW116" s="191" t="s">
        <v>313</v>
      </c>
      <c r="AX116" s="191" t="s">
        <v>314</v>
      </c>
      <c r="AY116" s="191" t="s">
        <v>315</v>
      </c>
      <c r="AZ116" s="192" t="s">
        <v>316</v>
      </c>
      <c r="BA116" s="192" t="s">
        <v>317</v>
      </c>
      <c r="BB116" s="192" t="s">
        <v>318</v>
      </c>
      <c r="BC116" s="192" t="s">
        <v>319</v>
      </c>
      <c r="BD116" s="192" t="s">
        <v>320</v>
      </c>
      <c r="BE116" s="192" t="s">
        <v>321</v>
      </c>
      <c r="BF116" s="192" t="s">
        <v>322</v>
      </c>
      <c r="BG116" s="192" t="s">
        <v>323</v>
      </c>
      <c r="BH116" s="192" t="s">
        <v>324</v>
      </c>
      <c r="BI116" s="192" t="s">
        <v>325</v>
      </c>
      <c r="BJ116" s="192" t="s">
        <v>326</v>
      </c>
      <c r="BK116" s="192" t="s">
        <v>327</v>
      </c>
      <c r="BL116" s="192" t="s">
        <v>328</v>
      </c>
      <c r="BM116" s="192" t="s">
        <v>329</v>
      </c>
      <c r="BN116" s="192" t="s">
        <v>330</v>
      </c>
      <c r="BO116" s="192" t="s">
        <v>331</v>
      </c>
      <c r="BP116" s="192" t="s">
        <v>332</v>
      </c>
      <c r="BQ116" s="192" t="s">
        <v>333</v>
      </c>
      <c r="BR116" s="192" t="s">
        <v>334</v>
      </c>
      <c r="BS116" s="192" t="s">
        <v>400</v>
      </c>
      <c r="BT116" s="192" t="s">
        <v>401</v>
      </c>
      <c r="BU116" s="192" t="s">
        <v>402</v>
      </c>
      <c r="BV116" s="192" t="s">
        <v>403</v>
      </c>
      <c r="BW116" s="192" t="s">
        <v>339</v>
      </c>
      <c r="BX116" s="192" t="s">
        <v>340</v>
      </c>
      <c r="BY116" s="192" t="s">
        <v>341</v>
      </c>
      <c r="BZ116" s="192" t="s">
        <v>342</v>
      </c>
      <c r="CA116" s="258" t="s">
        <v>343</v>
      </c>
      <c r="CB116" s="258" t="s">
        <v>344</v>
      </c>
      <c r="CC116" s="192" t="s">
        <v>345</v>
      </c>
      <c r="CD116" s="304" t="s">
        <v>346</v>
      </c>
      <c r="CE116" s="192" t="s">
        <v>347</v>
      </c>
      <c r="CF116" s="192" t="s">
        <v>348</v>
      </c>
      <c r="CG116" s="192" t="s">
        <v>349</v>
      </c>
      <c r="CH116" s="192" t="s">
        <v>350</v>
      </c>
      <c r="CI116" s="192" t="s">
        <v>351</v>
      </c>
    </row>
    <row r="117" spans="1:88" ht="15" customHeight="1">
      <c r="A117" s="243" t="s">
        <v>86</v>
      </c>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307"/>
      <c r="CC117" s="35"/>
      <c r="CD117" s="35"/>
      <c r="CE117" s="328"/>
      <c r="CF117" s="328"/>
      <c r="CG117" s="328"/>
      <c r="CH117" s="328"/>
      <c r="CI117" s="328"/>
    </row>
    <row r="118" spans="1:88" ht="15" customHeight="1">
      <c r="A118" s="243" t="s">
        <v>435</v>
      </c>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307"/>
      <c r="CC118" s="35">
        <v>67479</v>
      </c>
      <c r="CD118" s="35">
        <v>68008</v>
      </c>
      <c r="CE118" s="35">
        <v>67463</v>
      </c>
      <c r="CF118" s="35">
        <v>70015</v>
      </c>
      <c r="CG118" s="35">
        <v>70059</v>
      </c>
      <c r="CH118" s="35">
        <v>69716</v>
      </c>
      <c r="CI118" s="35">
        <v>68989</v>
      </c>
    </row>
    <row r="119" spans="1:88" ht="15" customHeight="1">
      <c r="A119" s="243" t="s">
        <v>71</v>
      </c>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307"/>
      <c r="CC119" s="35">
        <v>12297</v>
      </c>
      <c r="CD119" s="35">
        <v>11904</v>
      </c>
      <c r="CE119" s="35">
        <v>12196</v>
      </c>
      <c r="CF119" s="35">
        <v>12566</v>
      </c>
      <c r="CG119" s="35">
        <v>14303</v>
      </c>
      <c r="CH119" s="35">
        <v>14995</v>
      </c>
      <c r="CI119" s="35">
        <v>14570</v>
      </c>
    </row>
    <row r="120" spans="1:88" ht="15" customHeight="1">
      <c r="A120" s="243" t="s">
        <v>14</v>
      </c>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307"/>
      <c r="CC120" s="35"/>
      <c r="CD120" s="328"/>
      <c r="CE120" s="328"/>
      <c r="CF120" s="328"/>
      <c r="CG120" s="328"/>
      <c r="CH120" s="328"/>
      <c r="CI120" s="328"/>
    </row>
    <row r="121" spans="1:88" ht="15" customHeight="1">
      <c r="A121" s="243" t="s">
        <v>630</v>
      </c>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307"/>
      <c r="CC121" s="35">
        <v>47</v>
      </c>
      <c r="CD121" s="35">
        <v>45</v>
      </c>
      <c r="CE121" s="35">
        <v>45</v>
      </c>
      <c r="CF121" s="35">
        <v>43</v>
      </c>
      <c r="CG121" s="35">
        <v>38</v>
      </c>
      <c r="CH121" s="35">
        <v>38</v>
      </c>
      <c r="CI121" s="35">
        <v>36</v>
      </c>
    </row>
    <row r="122" spans="1:88" ht="15" customHeight="1">
      <c r="A122" s="243" t="s">
        <v>436</v>
      </c>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307"/>
      <c r="CC122" s="35">
        <v>154575</v>
      </c>
      <c r="CD122" s="35">
        <v>158193</v>
      </c>
      <c r="CE122" s="35">
        <v>159917</v>
      </c>
      <c r="CF122" s="35">
        <v>161414</v>
      </c>
      <c r="CG122" s="35">
        <v>162177</v>
      </c>
      <c r="CH122" s="35">
        <v>163973</v>
      </c>
      <c r="CI122" s="35">
        <v>165908</v>
      </c>
    </row>
    <row r="123" spans="1:88" ht="15" customHeight="1">
      <c r="A123" s="243" t="s">
        <v>631</v>
      </c>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307"/>
      <c r="CC123" s="35"/>
      <c r="CD123" s="328"/>
      <c r="CE123" s="328"/>
      <c r="CF123" s="328"/>
      <c r="CG123" s="328"/>
      <c r="CH123" s="328"/>
      <c r="CI123" s="328"/>
    </row>
    <row r="124" spans="1:88" ht="15" customHeight="1">
      <c r="A124" s="243" t="s">
        <v>73</v>
      </c>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307"/>
      <c r="CC124" s="35">
        <v>156864</v>
      </c>
      <c r="CD124" s="35">
        <v>155763</v>
      </c>
      <c r="CE124" s="35">
        <v>153632</v>
      </c>
      <c r="CF124" s="35">
        <v>150046</v>
      </c>
      <c r="CG124" s="35">
        <v>147402</v>
      </c>
      <c r="CH124" s="35">
        <v>144634</v>
      </c>
      <c r="CI124" s="35">
        <v>144950</v>
      </c>
    </row>
    <row r="125" spans="1:88" ht="15" customHeight="1">
      <c r="A125" s="66"/>
      <c r="AQ125" s="12"/>
      <c r="AR125" s="12"/>
      <c r="AS125" s="12"/>
      <c r="AT125" s="12"/>
      <c r="AU125" s="12"/>
      <c r="AV125" s="12"/>
      <c r="AW125" s="12"/>
      <c r="AX125" s="12"/>
      <c r="BR125" s="12"/>
      <c r="BS125" s="12"/>
      <c r="BT125" s="12"/>
      <c r="BU125" s="12"/>
      <c r="BV125" s="12"/>
      <c r="BW125" s="12"/>
      <c r="BX125" s="12"/>
      <c r="BY125" s="12"/>
      <c r="CB125" s="227"/>
      <c r="CC125" s="428"/>
      <c r="CD125" s="428"/>
      <c r="CE125" s="428"/>
      <c r="CF125" s="428"/>
      <c r="CG125" s="428"/>
      <c r="CH125" s="428"/>
      <c r="CI125" s="428"/>
      <c r="CJ125" s="193"/>
    </row>
    <row r="126" spans="1:88" ht="15" customHeight="1">
      <c r="A126" s="385" t="s">
        <v>723</v>
      </c>
      <c r="B126" s="191" t="s">
        <v>376</v>
      </c>
      <c r="C126" s="191" t="s">
        <v>377</v>
      </c>
      <c r="D126" s="191" t="s">
        <v>378</v>
      </c>
      <c r="E126" s="191" t="s">
        <v>379</v>
      </c>
      <c r="F126" s="191" t="s">
        <v>380</v>
      </c>
      <c r="G126" s="191" t="s">
        <v>381</v>
      </c>
      <c r="H126" s="191" t="s">
        <v>382</v>
      </c>
      <c r="I126" s="191" t="s">
        <v>383</v>
      </c>
      <c r="J126" s="191" t="s">
        <v>384</v>
      </c>
      <c r="K126" s="191" t="s">
        <v>385</v>
      </c>
      <c r="L126" s="191" t="s">
        <v>386</v>
      </c>
      <c r="M126" s="191" t="s">
        <v>387</v>
      </c>
      <c r="N126" s="191" t="s">
        <v>388</v>
      </c>
      <c r="O126" s="191" t="s">
        <v>389</v>
      </c>
      <c r="P126" s="191" t="s">
        <v>390</v>
      </c>
      <c r="Q126" s="191" t="s">
        <v>391</v>
      </c>
      <c r="R126" s="191" t="s">
        <v>392</v>
      </c>
      <c r="S126" s="191" t="s">
        <v>393</v>
      </c>
      <c r="T126" s="191" t="s">
        <v>394</v>
      </c>
      <c r="U126" s="191" t="s">
        <v>395</v>
      </c>
      <c r="V126" s="191" t="s">
        <v>396</v>
      </c>
      <c r="W126" s="191" t="s">
        <v>397</v>
      </c>
      <c r="X126" s="191" t="s">
        <v>398</v>
      </c>
      <c r="Y126" s="191" t="s">
        <v>399</v>
      </c>
      <c r="Z126" s="191" t="s">
        <v>290</v>
      </c>
      <c r="AA126" s="191" t="s">
        <v>291</v>
      </c>
      <c r="AB126" s="191" t="s">
        <v>292</v>
      </c>
      <c r="AC126" s="191" t="s">
        <v>293</v>
      </c>
      <c r="AD126" s="191" t="s">
        <v>294</v>
      </c>
      <c r="AE126" s="191" t="s">
        <v>295</v>
      </c>
      <c r="AF126" s="191" t="s">
        <v>296</v>
      </c>
      <c r="AG126" s="191" t="s">
        <v>297</v>
      </c>
      <c r="AH126" s="191" t="s">
        <v>298</v>
      </c>
      <c r="AI126" s="191" t="s">
        <v>299</v>
      </c>
      <c r="AJ126" s="191" t="s">
        <v>300</v>
      </c>
      <c r="AK126" s="191" t="s">
        <v>301</v>
      </c>
      <c r="AL126" s="191" t="s">
        <v>302</v>
      </c>
      <c r="AM126" s="191" t="s">
        <v>303</v>
      </c>
      <c r="AN126" s="191" t="s">
        <v>304</v>
      </c>
      <c r="AO126" s="191" t="s">
        <v>305</v>
      </c>
      <c r="AP126" s="191" t="s">
        <v>306</v>
      </c>
      <c r="AQ126" s="191" t="s">
        <v>307</v>
      </c>
      <c r="AR126" s="191" t="s">
        <v>308</v>
      </c>
      <c r="AS126" s="191" t="s">
        <v>309</v>
      </c>
      <c r="AT126" s="191" t="s">
        <v>310</v>
      </c>
      <c r="AU126" s="191" t="s">
        <v>311</v>
      </c>
      <c r="AV126" s="191" t="s">
        <v>312</v>
      </c>
      <c r="AW126" s="191" t="s">
        <v>313</v>
      </c>
      <c r="AX126" s="191" t="s">
        <v>314</v>
      </c>
      <c r="AY126" s="191" t="s">
        <v>315</v>
      </c>
      <c r="AZ126" s="192" t="s">
        <v>316</v>
      </c>
      <c r="BA126" s="192" t="s">
        <v>317</v>
      </c>
      <c r="BB126" s="192" t="s">
        <v>318</v>
      </c>
      <c r="BC126" s="192" t="s">
        <v>319</v>
      </c>
      <c r="BD126" s="192" t="s">
        <v>320</v>
      </c>
      <c r="BE126" s="192" t="s">
        <v>321</v>
      </c>
      <c r="BF126" s="192" t="s">
        <v>322</v>
      </c>
      <c r="BG126" s="192" t="s">
        <v>323</v>
      </c>
      <c r="BH126" s="192" t="s">
        <v>324</v>
      </c>
      <c r="BI126" s="192" t="s">
        <v>325</v>
      </c>
      <c r="BJ126" s="192" t="s">
        <v>326</v>
      </c>
      <c r="BK126" s="192" t="s">
        <v>327</v>
      </c>
      <c r="BL126" s="192" t="s">
        <v>328</v>
      </c>
      <c r="BM126" s="192" t="s">
        <v>329</v>
      </c>
      <c r="BN126" s="192" t="s">
        <v>330</v>
      </c>
      <c r="BO126" s="192" t="s">
        <v>331</v>
      </c>
      <c r="BP126" s="192" t="s">
        <v>332</v>
      </c>
      <c r="BQ126" s="192" t="s">
        <v>333</v>
      </c>
      <c r="BR126" s="192" t="s">
        <v>334</v>
      </c>
      <c r="BS126" s="192" t="s">
        <v>400</v>
      </c>
      <c r="BT126" s="192" t="s">
        <v>401</v>
      </c>
      <c r="BU126" s="192" t="s">
        <v>402</v>
      </c>
      <c r="BV126" s="192" t="s">
        <v>403</v>
      </c>
      <c r="BW126" s="192" t="s">
        <v>339</v>
      </c>
      <c r="BX126" s="192" t="s">
        <v>340</v>
      </c>
      <c r="BY126" s="192" t="s">
        <v>341</v>
      </c>
      <c r="BZ126" s="192" t="s">
        <v>342</v>
      </c>
      <c r="CA126" s="258" t="s">
        <v>343</v>
      </c>
      <c r="CB126" s="258" t="s">
        <v>344</v>
      </c>
      <c r="CC126" s="192" t="s">
        <v>345</v>
      </c>
      <c r="CD126" s="192" t="s">
        <v>346</v>
      </c>
      <c r="CE126" s="192" t="s">
        <v>347</v>
      </c>
      <c r="CF126" s="192" t="s">
        <v>348</v>
      </c>
      <c r="CG126" s="192" t="s">
        <v>349</v>
      </c>
      <c r="CH126" s="192" t="s">
        <v>350</v>
      </c>
      <c r="CI126" s="192" t="s">
        <v>351</v>
      </c>
    </row>
    <row r="127" spans="1:88" ht="15" customHeight="1">
      <c r="A127" s="243" t="s">
        <v>724</v>
      </c>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35"/>
      <c r="CC127" s="308">
        <v>60912</v>
      </c>
      <c r="CD127" s="308">
        <v>60555</v>
      </c>
      <c r="CE127" s="308">
        <v>58345</v>
      </c>
      <c r="CF127" s="308">
        <v>60452</v>
      </c>
      <c r="CG127" s="308">
        <v>56763</v>
      </c>
      <c r="CH127" s="308">
        <v>55320</v>
      </c>
      <c r="CI127" s="308">
        <v>56244</v>
      </c>
    </row>
    <row r="128" spans="1:88" ht="15" customHeight="1">
      <c r="A128" s="243" t="s">
        <v>725</v>
      </c>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35"/>
      <c r="CC128" s="35">
        <v>306074</v>
      </c>
      <c r="CD128" s="308">
        <v>300829</v>
      </c>
      <c r="CE128" s="308">
        <v>295582</v>
      </c>
      <c r="CF128" s="308">
        <v>292851</v>
      </c>
      <c r="CG128" s="308">
        <v>287457</v>
      </c>
      <c r="CH128" s="308">
        <v>283967</v>
      </c>
      <c r="CI128" s="308">
        <v>277540</v>
      </c>
    </row>
    <row r="129" spans="1:89" ht="15" customHeight="1">
      <c r="A129" s="243" t="s">
        <v>726</v>
      </c>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35"/>
      <c r="CC129" s="35">
        <v>166527</v>
      </c>
      <c r="CD129" s="308">
        <v>173663</v>
      </c>
      <c r="CE129" s="308">
        <v>167746</v>
      </c>
      <c r="CF129" s="396">
        <v>179398</v>
      </c>
      <c r="CG129" s="308">
        <v>182745</v>
      </c>
      <c r="CH129" s="308">
        <v>176272</v>
      </c>
      <c r="CI129" s="308">
        <v>169873</v>
      </c>
    </row>
    <row r="130" spans="1:89" ht="15" customHeight="1">
      <c r="A130" s="243" t="s">
        <v>727</v>
      </c>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35"/>
      <c r="CC130" s="35"/>
      <c r="CD130" s="35"/>
      <c r="CE130" s="328"/>
      <c r="CF130" s="328"/>
      <c r="CG130" s="308"/>
      <c r="CH130" s="308"/>
      <c r="CI130" s="308"/>
    </row>
    <row r="131" spans="1:89" ht="15" customHeight="1">
      <c r="A131" s="243" t="s">
        <v>728</v>
      </c>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35"/>
      <c r="CC131" s="35">
        <v>351694</v>
      </c>
      <c r="CD131" s="35">
        <v>352653</v>
      </c>
      <c r="CE131" s="35">
        <v>354400</v>
      </c>
      <c r="CF131" s="65">
        <v>356805</v>
      </c>
      <c r="CG131" s="308">
        <v>345190</v>
      </c>
      <c r="CH131" s="308">
        <v>341438</v>
      </c>
      <c r="CI131" s="308">
        <v>340419</v>
      </c>
    </row>
    <row r="132" spans="1:89" ht="15" customHeight="1">
      <c r="A132" s="243" t="s">
        <v>729</v>
      </c>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35"/>
      <c r="CC132" s="35">
        <v>843775</v>
      </c>
      <c r="CD132" s="35">
        <v>842132</v>
      </c>
      <c r="CE132" s="35">
        <v>840946</v>
      </c>
      <c r="CF132" s="35">
        <v>847416</v>
      </c>
      <c r="CG132" s="35">
        <v>829584</v>
      </c>
      <c r="CH132" s="35">
        <v>826280</v>
      </c>
      <c r="CI132" s="35">
        <v>831359</v>
      </c>
    </row>
    <row r="133" spans="1:89" ht="15" customHeight="1">
      <c r="A133" s="243" t="s">
        <v>730</v>
      </c>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35"/>
      <c r="CC133" s="35"/>
      <c r="CD133" s="35"/>
      <c r="CE133" s="328"/>
      <c r="CF133" s="328"/>
      <c r="CG133" s="328"/>
      <c r="CH133" s="328"/>
      <c r="CI133" s="328"/>
    </row>
    <row r="134" spans="1:89" ht="15" customHeight="1">
      <c r="A134" s="243" t="s">
        <v>731</v>
      </c>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35"/>
      <c r="CC134" s="35">
        <v>710905</v>
      </c>
      <c r="CD134" s="35">
        <v>701425</v>
      </c>
      <c r="CE134" s="35">
        <v>698424</v>
      </c>
      <c r="CF134" s="35">
        <v>699782</v>
      </c>
      <c r="CG134" s="35">
        <v>681446</v>
      </c>
      <c r="CH134" s="35">
        <v>665067</v>
      </c>
      <c r="CI134" s="35">
        <v>672827</v>
      </c>
    </row>
    <row r="135" spans="1:89" ht="15" customHeight="1">
      <c r="A135" s="243" t="s">
        <v>732</v>
      </c>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35"/>
      <c r="CC135" s="35"/>
      <c r="CD135" s="35"/>
      <c r="CE135" s="328"/>
      <c r="CF135" s="328"/>
      <c r="CG135" s="328"/>
      <c r="CH135" s="328"/>
      <c r="CI135" s="328"/>
    </row>
    <row r="136" spans="1:89" ht="15" customHeight="1">
      <c r="A136" s="243" t="s">
        <v>733</v>
      </c>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35"/>
      <c r="CC136" s="35">
        <v>1201412</v>
      </c>
      <c r="CD136" s="35">
        <v>1221080</v>
      </c>
      <c r="CE136" s="35">
        <v>1242393</v>
      </c>
      <c r="CF136" s="35">
        <v>1266348</v>
      </c>
      <c r="CG136" s="35">
        <v>1292536</v>
      </c>
      <c r="CH136" s="35">
        <v>1315825</v>
      </c>
      <c r="CI136" s="35">
        <v>1336131</v>
      </c>
    </row>
    <row r="137" spans="1:89" ht="15" customHeight="1">
      <c r="A137" s="243" t="s">
        <v>734</v>
      </c>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35"/>
      <c r="CC137" s="35"/>
      <c r="CD137" s="35"/>
      <c r="CE137" s="328"/>
      <c r="CF137" s="328"/>
      <c r="CG137" s="328"/>
      <c r="CH137" s="328"/>
      <c r="CI137" s="328"/>
    </row>
    <row r="138" spans="1:89" ht="15" customHeight="1">
      <c r="A138" s="243" t="s">
        <v>735</v>
      </c>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35"/>
      <c r="CC138" s="35">
        <v>19334</v>
      </c>
      <c r="CD138" s="35">
        <v>34134</v>
      </c>
      <c r="CE138" s="35">
        <v>46330</v>
      </c>
      <c r="CF138" s="35">
        <v>58592</v>
      </c>
      <c r="CG138" s="35">
        <v>74364</v>
      </c>
      <c r="CH138" s="35">
        <v>88313</v>
      </c>
      <c r="CI138" s="35">
        <v>102818</v>
      </c>
    </row>
    <row r="139" spans="1:89" ht="15" customHeight="1">
      <c r="A139" s="243" t="s">
        <v>736</v>
      </c>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35"/>
      <c r="CC139" s="35">
        <v>122378</v>
      </c>
      <c r="CD139" s="35">
        <v>125794</v>
      </c>
      <c r="CE139" s="35">
        <v>132006</v>
      </c>
      <c r="CF139" s="35">
        <v>139063</v>
      </c>
      <c r="CG139" s="35">
        <v>147234</v>
      </c>
      <c r="CH139" s="35">
        <v>151329</v>
      </c>
      <c r="CI139" s="35">
        <v>157750</v>
      </c>
    </row>
    <row r="140" spans="1:89" ht="15" customHeight="1">
      <c r="A140" s="243" t="s">
        <v>737</v>
      </c>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35"/>
      <c r="CC140" s="35">
        <v>4134074</v>
      </c>
      <c r="CD140" s="35">
        <v>4234679</v>
      </c>
      <c r="CE140" s="35">
        <v>4359217</v>
      </c>
      <c r="CF140" s="35">
        <v>4458788</v>
      </c>
      <c r="CG140" s="35">
        <v>4556848</v>
      </c>
      <c r="CH140" s="35">
        <v>4626106</v>
      </c>
      <c r="CI140" s="35">
        <v>4700645</v>
      </c>
    </row>
    <row r="141" spans="1:89" ht="15" customHeight="1">
      <c r="A141" s="243" t="s">
        <v>738</v>
      </c>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35"/>
      <c r="CC141" s="35">
        <v>136729</v>
      </c>
      <c r="CD141" s="35">
        <v>137609</v>
      </c>
      <c r="CE141" s="35">
        <v>139781</v>
      </c>
      <c r="CF141" s="35">
        <v>144384</v>
      </c>
      <c r="CG141" s="35">
        <v>145946</v>
      </c>
      <c r="CH141" s="35">
        <v>147718</v>
      </c>
      <c r="CI141" s="35">
        <v>150739</v>
      </c>
    </row>
    <row r="142" spans="1:89" ht="15" customHeight="1">
      <c r="A142" s="243" t="s">
        <v>739</v>
      </c>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35"/>
      <c r="CC142" s="35">
        <v>2241350</v>
      </c>
      <c r="CD142" s="35">
        <v>2234253</v>
      </c>
      <c r="CE142" s="35">
        <v>2226131</v>
      </c>
      <c r="CF142" s="35">
        <v>2228357</v>
      </c>
      <c r="CG142" s="35">
        <v>2244481</v>
      </c>
      <c r="CH142" s="35">
        <v>2242713</v>
      </c>
      <c r="CI142" s="35">
        <v>2232132</v>
      </c>
    </row>
    <row r="143" spans="1:89" ht="15" customHeight="1">
      <c r="AQ143" s="12"/>
      <c r="AR143" s="12"/>
      <c r="AS143" s="12"/>
      <c r="AT143" s="12"/>
      <c r="AU143" s="12"/>
      <c r="AV143" s="12"/>
      <c r="AW143" s="12"/>
      <c r="AX143" s="12"/>
      <c r="BO143" s="386"/>
      <c r="CC143" s="428"/>
      <c r="CD143" s="428"/>
      <c r="CE143" s="428"/>
      <c r="CF143" s="428"/>
      <c r="CG143" s="428"/>
      <c r="CH143" s="428"/>
      <c r="CI143" s="428"/>
      <c r="CJ143" s="193"/>
    </row>
    <row r="144" spans="1:89" s="198" customFormat="1" ht="15" customHeight="1">
      <c r="A144" s="194" t="s">
        <v>489</v>
      </c>
      <c r="B144" s="195"/>
      <c r="C144" s="195"/>
      <c r="D144" s="195"/>
      <c r="E144" s="195"/>
      <c r="F144" s="195"/>
      <c r="G144" s="195"/>
      <c r="H144" s="195"/>
      <c r="I144" s="195"/>
      <c r="J144" s="195"/>
      <c r="K144" s="195"/>
      <c r="L144" s="195"/>
      <c r="M144" s="195"/>
      <c r="N144" s="195"/>
      <c r="O144" s="195"/>
      <c r="P144" s="195"/>
      <c r="Q144" s="195"/>
      <c r="R144" s="195"/>
      <c r="S144" s="195"/>
      <c r="T144" s="195"/>
      <c r="U144" s="195"/>
      <c r="V144" s="195"/>
      <c r="W144" s="195"/>
      <c r="X144" s="195"/>
      <c r="Y144" s="195"/>
      <c r="Z144" s="195"/>
      <c r="AA144" s="195"/>
      <c r="AB144" s="195"/>
      <c r="AC144" s="195"/>
      <c r="AD144" s="195"/>
      <c r="AE144" s="195"/>
      <c r="AF144" s="195"/>
      <c r="AG144" s="195"/>
      <c r="AH144" s="195"/>
      <c r="AI144" s="195"/>
      <c r="AJ144" s="195"/>
      <c r="AK144" s="195"/>
      <c r="AL144" s="195"/>
      <c r="AM144" s="195"/>
      <c r="AN144" s="195"/>
      <c r="AO144" s="195"/>
      <c r="AP144" s="195"/>
      <c r="AQ144" s="195"/>
      <c r="AR144" s="195"/>
      <c r="AS144" s="195"/>
      <c r="AT144" s="195"/>
      <c r="AU144" s="195"/>
      <c r="AV144" s="195"/>
      <c r="AW144" s="195"/>
      <c r="AX144" s="195"/>
      <c r="AY144" s="196"/>
      <c r="AZ144" s="196"/>
      <c r="BA144" s="196"/>
      <c r="BB144" s="196"/>
      <c r="BC144" s="196"/>
      <c r="BD144" s="196"/>
      <c r="BE144" s="196"/>
      <c r="BF144" s="196"/>
      <c r="BG144" s="196"/>
      <c r="BH144" s="196"/>
      <c r="BI144" s="196"/>
      <c r="BJ144" s="196"/>
      <c r="BK144" s="196"/>
      <c r="BL144" s="196"/>
      <c r="BM144" s="196"/>
      <c r="BN144" s="196"/>
      <c r="BO144" s="196"/>
      <c r="BP144" s="196"/>
      <c r="BQ144" s="196"/>
      <c r="BR144" s="196"/>
      <c r="BS144" s="196"/>
      <c r="BT144" s="196"/>
      <c r="BU144" s="196"/>
      <c r="BV144" s="196"/>
      <c r="BW144" s="196"/>
      <c r="BX144" s="204"/>
      <c r="BY144" s="197"/>
      <c r="BZ144" s="197"/>
      <c r="CA144" s="197"/>
      <c r="CB144" s="197"/>
      <c r="CC144" s="197"/>
      <c r="CD144" s="197"/>
      <c r="CE144" s="197"/>
      <c r="CF144" s="197"/>
      <c r="CG144" s="197"/>
      <c r="CH144" s="197"/>
      <c r="CI144" s="197"/>
      <c r="CJ144" s="1"/>
      <c r="CK144" s="1"/>
    </row>
    <row r="145" spans="1:90" ht="15" customHeight="1">
      <c r="A145" s="190" t="s">
        <v>228</v>
      </c>
      <c r="B145" s="191" t="s">
        <v>376</v>
      </c>
      <c r="C145" s="191" t="s">
        <v>377</v>
      </c>
      <c r="D145" s="191" t="s">
        <v>378</v>
      </c>
      <c r="E145" s="191" t="s">
        <v>379</v>
      </c>
      <c r="F145" s="191" t="s">
        <v>380</v>
      </c>
      <c r="G145" s="191" t="s">
        <v>381</v>
      </c>
      <c r="H145" s="191" t="s">
        <v>382</v>
      </c>
      <c r="I145" s="191" t="s">
        <v>383</v>
      </c>
      <c r="J145" s="191" t="s">
        <v>384</v>
      </c>
      <c r="K145" s="191" t="s">
        <v>385</v>
      </c>
      <c r="L145" s="191" t="s">
        <v>386</v>
      </c>
      <c r="M145" s="191" t="s">
        <v>387</v>
      </c>
      <c r="N145" s="191" t="s">
        <v>388</v>
      </c>
      <c r="O145" s="191" t="s">
        <v>389</v>
      </c>
      <c r="P145" s="191" t="s">
        <v>390</v>
      </c>
      <c r="Q145" s="191" t="s">
        <v>391</v>
      </c>
      <c r="R145" s="191" t="s">
        <v>392</v>
      </c>
      <c r="S145" s="191" t="s">
        <v>393</v>
      </c>
      <c r="T145" s="191" t="s">
        <v>394</v>
      </c>
      <c r="U145" s="191" t="s">
        <v>395</v>
      </c>
      <c r="V145" s="191" t="s">
        <v>396</v>
      </c>
      <c r="W145" s="191" t="s">
        <v>397</v>
      </c>
      <c r="X145" s="191" t="s">
        <v>398</v>
      </c>
      <c r="Y145" s="191" t="s">
        <v>399</v>
      </c>
      <c r="Z145" s="191" t="s">
        <v>290</v>
      </c>
      <c r="AA145" s="191" t="s">
        <v>291</v>
      </c>
      <c r="AB145" s="191" t="s">
        <v>292</v>
      </c>
      <c r="AC145" s="191" t="s">
        <v>293</v>
      </c>
      <c r="AD145" s="191" t="s">
        <v>294</v>
      </c>
      <c r="AE145" s="191" t="s">
        <v>295</v>
      </c>
      <c r="AF145" s="191" t="s">
        <v>296</v>
      </c>
      <c r="AG145" s="191" t="s">
        <v>297</v>
      </c>
      <c r="AH145" s="191" t="s">
        <v>298</v>
      </c>
      <c r="AI145" s="191" t="s">
        <v>299</v>
      </c>
      <c r="AJ145" s="191" t="s">
        <v>300</v>
      </c>
      <c r="AK145" s="191" t="s">
        <v>301</v>
      </c>
      <c r="AL145" s="191" t="s">
        <v>302</v>
      </c>
      <c r="AM145" s="191" t="s">
        <v>303</v>
      </c>
      <c r="AN145" s="191" t="s">
        <v>304</v>
      </c>
      <c r="AO145" s="191" t="s">
        <v>305</v>
      </c>
      <c r="AP145" s="191" t="s">
        <v>306</v>
      </c>
      <c r="AQ145" s="191" t="s">
        <v>307</v>
      </c>
      <c r="AR145" s="191" t="s">
        <v>308</v>
      </c>
      <c r="AS145" s="191" t="s">
        <v>309</v>
      </c>
      <c r="AT145" s="191" t="s">
        <v>310</v>
      </c>
      <c r="AU145" s="191" t="s">
        <v>311</v>
      </c>
      <c r="AV145" s="191" t="s">
        <v>312</v>
      </c>
      <c r="AW145" s="191" t="s">
        <v>313</v>
      </c>
      <c r="AX145" s="191" t="s">
        <v>314</v>
      </c>
      <c r="AY145" s="191" t="s">
        <v>315</v>
      </c>
      <c r="AZ145" s="192" t="s">
        <v>316</v>
      </c>
      <c r="BA145" s="192" t="s">
        <v>317</v>
      </c>
      <c r="BB145" s="192" t="s">
        <v>318</v>
      </c>
      <c r="BC145" s="192" t="s">
        <v>319</v>
      </c>
      <c r="BD145" s="192" t="s">
        <v>320</v>
      </c>
      <c r="BE145" s="192" t="s">
        <v>321</v>
      </c>
      <c r="BF145" s="192" t="s">
        <v>322</v>
      </c>
      <c r="BG145" s="192" t="s">
        <v>323</v>
      </c>
      <c r="BH145" s="192" t="s">
        <v>324</v>
      </c>
      <c r="BI145" s="192" t="s">
        <v>325</v>
      </c>
      <c r="BJ145" s="192" t="s">
        <v>326</v>
      </c>
      <c r="BK145" s="192" t="s">
        <v>327</v>
      </c>
      <c r="BL145" s="192" t="s">
        <v>328</v>
      </c>
      <c r="BM145" s="192" t="s">
        <v>329</v>
      </c>
      <c r="BN145" s="192" t="s">
        <v>330</v>
      </c>
      <c r="BO145" s="192" t="s">
        <v>331</v>
      </c>
      <c r="BP145" s="192" t="s">
        <v>332</v>
      </c>
      <c r="BQ145" s="192" t="s">
        <v>333</v>
      </c>
      <c r="BR145" s="192" t="s">
        <v>334</v>
      </c>
      <c r="BS145" s="192" t="s">
        <v>400</v>
      </c>
      <c r="BT145" s="192" t="s">
        <v>401</v>
      </c>
      <c r="BU145" s="192" t="s">
        <v>402</v>
      </c>
      <c r="BV145" s="192" t="s">
        <v>403</v>
      </c>
      <c r="BW145" s="192" t="s">
        <v>339</v>
      </c>
      <c r="BX145" s="192" t="s">
        <v>340</v>
      </c>
      <c r="BY145" s="192" t="s">
        <v>341</v>
      </c>
      <c r="BZ145" s="192" t="s">
        <v>342</v>
      </c>
      <c r="CA145" s="258" t="s">
        <v>343</v>
      </c>
      <c r="CB145" s="258" t="s">
        <v>344</v>
      </c>
      <c r="CC145" s="192" t="s">
        <v>345</v>
      </c>
      <c r="CD145" s="304" t="s">
        <v>346</v>
      </c>
      <c r="CE145" s="192" t="s">
        <v>347</v>
      </c>
      <c r="CF145" s="192" t="s">
        <v>348</v>
      </c>
      <c r="CG145" s="192" t="s">
        <v>349</v>
      </c>
      <c r="CH145" s="192" t="s">
        <v>350</v>
      </c>
      <c r="CI145" s="192" t="s">
        <v>351</v>
      </c>
    </row>
    <row r="146" spans="1:90" ht="15" customHeight="1">
      <c r="A146" s="5" t="s">
        <v>73</v>
      </c>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74">
        <v>0.38217957875714953</v>
      </c>
      <c r="AQ146" s="74">
        <v>0.37802489642769982</v>
      </c>
      <c r="AR146" s="74">
        <v>0.37683373823316785</v>
      </c>
      <c r="AS146" s="74">
        <v>0.37751521263873916</v>
      </c>
      <c r="AT146" s="74">
        <v>0.37828661502209016</v>
      </c>
      <c r="AU146" s="74">
        <v>0.37785579352906457</v>
      </c>
      <c r="AV146" s="74">
        <v>0.37775992163705097</v>
      </c>
      <c r="AW146" s="74">
        <v>0.37695232949022206</v>
      </c>
      <c r="AX146" s="74">
        <v>0.37806083518312983</v>
      </c>
      <c r="AY146" s="74">
        <v>0.38211172688636863</v>
      </c>
      <c r="AZ146" s="74">
        <v>0.38432473418186153</v>
      </c>
      <c r="BA146" s="74">
        <v>0.38562963007254647</v>
      </c>
      <c r="BB146" s="74">
        <v>0.38634944907153873</v>
      </c>
      <c r="BC146" s="74">
        <v>0.38770156530434025</v>
      </c>
      <c r="BD146" s="74">
        <v>0.38778849427419371</v>
      </c>
      <c r="BE146" s="74">
        <v>0.38923739634843418</v>
      </c>
      <c r="BF146" s="74">
        <v>0.39001160992424161</v>
      </c>
      <c r="BG146" s="74">
        <v>0.39000658674910593</v>
      </c>
      <c r="BH146" s="74">
        <v>0.39025695898763696</v>
      </c>
      <c r="BI146" s="74">
        <v>0.38416767414114517</v>
      </c>
      <c r="BJ146" s="74">
        <v>0.38563134163938867</v>
      </c>
      <c r="BK146" s="74">
        <v>0.38395110334606275</v>
      </c>
      <c r="BL146" s="74">
        <v>0.38085309420604913</v>
      </c>
      <c r="BM146" s="74">
        <v>0.37519885885342447</v>
      </c>
      <c r="BN146" s="74">
        <v>0.3748289021145324</v>
      </c>
      <c r="BO146" s="74">
        <v>0.37107000000000001</v>
      </c>
      <c r="BP146" s="74">
        <v>0.36496897145305607</v>
      </c>
      <c r="BQ146" s="74">
        <v>0.35931132730852117</v>
      </c>
      <c r="BR146" s="74">
        <v>0.35360497964243598</v>
      </c>
      <c r="BS146" s="22">
        <v>0.34829242308571529</v>
      </c>
      <c r="BT146" s="22">
        <v>0.34199444900747983</v>
      </c>
      <c r="BU146" s="22">
        <v>0.33801049277081519</v>
      </c>
      <c r="BV146" s="22">
        <v>0.33153072131786787</v>
      </c>
      <c r="BW146" s="22">
        <v>0.32316279239950951</v>
      </c>
      <c r="BX146" s="22">
        <v>0.31504937885657575</v>
      </c>
      <c r="BY146" s="22">
        <v>0.31257099772160046</v>
      </c>
      <c r="BZ146" s="22">
        <v>0.30632081216480378</v>
      </c>
      <c r="CA146" s="269">
        <v>0.29913469207106863</v>
      </c>
      <c r="CB146" s="269">
        <v>0.2898</v>
      </c>
      <c r="CC146" s="22">
        <v>0.28676133765329043</v>
      </c>
      <c r="CD146" s="22">
        <v>0.28176721977547137</v>
      </c>
      <c r="CE146" s="22">
        <v>0.27691238039707416</v>
      </c>
      <c r="CF146" s="22">
        <v>0.27283587502175688</v>
      </c>
      <c r="CG146" s="22">
        <v>0.26980512133510948</v>
      </c>
      <c r="CH146" s="22">
        <v>0.26627173419748162</v>
      </c>
      <c r="CI146" s="22">
        <v>0.26340527345706938</v>
      </c>
    </row>
    <row r="147" spans="1:90" ht="15" customHeight="1">
      <c r="A147" s="5" t="s">
        <v>435</v>
      </c>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74">
        <v>0.18800659476473833</v>
      </c>
      <c r="AQ147" s="74">
        <v>0.18889783791242482</v>
      </c>
      <c r="AR147" s="74">
        <v>0.18911820779298738</v>
      </c>
      <c r="AS147" s="74">
        <v>0.18919501575246303</v>
      </c>
      <c r="AT147" s="74">
        <v>0.18784925854986673</v>
      </c>
      <c r="AU147" s="74">
        <v>0.18401441512525457</v>
      </c>
      <c r="AV147" s="74">
        <v>0.18133506112752176</v>
      </c>
      <c r="AW147" s="74">
        <v>0.18232744692867889</v>
      </c>
      <c r="AX147" s="74">
        <v>0.18114404474331353</v>
      </c>
      <c r="AY147" s="74">
        <v>0.17974583707718739</v>
      </c>
      <c r="AZ147" s="74">
        <v>0.17697787851873287</v>
      </c>
      <c r="BA147" s="74">
        <v>0.17541731900010199</v>
      </c>
      <c r="BB147" s="74">
        <v>0.17389623205183724</v>
      </c>
      <c r="BC147" s="74">
        <v>0.17112523660104875</v>
      </c>
      <c r="BD147" s="74">
        <v>0.16772820035737801</v>
      </c>
      <c r="BE147" s="74">
        <v>0.16629249646549235</v>
      </c>
      <c r="BF147" s="74">
        <v>0.16311074553156957</v>
      </c>
      <c r="BG147" s="74">
        <v>0.15931613716141649</v>
      </c>
      <c r="BH147" s="74">
        <v>0.15606382634170307</v>
      </c>
      <c r="BI147" s="74">
        <v>0.17054070154410114</v>
      </c>
      <c r="BJ147" s="74">
        <v>0.17378626280053444</v>
      </c>
      <c r="BK147" s="74">
        <v>0.17154298083374281</v>
      </c>
      <c r="BL147" s="74">
        <v>0.17004664842924824</v>
      </c>
      <c r="BM147" s="74">
        <v>0.1668769992685748</v>
      </c>
      <c r="BN147" s="74">
        <v>0.16552749953313203</v>
      </c>
      <c r="BO147" s="74">
        <v>0.16181000000000001</v>
      </c>
      <c r="BP147" s="74">
        <v>0.15781743565682294</v>
      </c>
      <c r="BQ147" s="74">
        <v>0.15486350499052126</v>
      </c>
      <c r="BR147" s="74">
        <v>0.15209272107633759</v>
      </c>
      <c r="BS147" s="22">
        <v>0.15085644823426742</v>
      </c>
      <c r="BT147" s="22">
        <v>0.15025683610136423</v>
      </c>
      <c r="BU147" s="22">
        <v>0.14832780257879286</v>
      </c>
      <c r="BV147" s="22">
        <v>0.14780064258556896</v>
      </c>
      <c r="BW147" s="22">
        <v>0.14712468771170092</v>
      </c>
      <c r="BX147" s="22">
        <v>0.14695607201529098</v>
      </c>
      <c r="BY147" s="22">
        <v>0.14643460833092672</v>
      </c>
      <c r="BZ147" s="22">
        <v>0.14734941561099452</v>
      </c>
      <c r="CA147" s="269">
        <v>0.14765188158004783</v>
      </c>
      <c r="CB147" s="269">
        <v>0.14760000000000001</v>
      </c>
      <c r="CC147" s="22">
        <v>0.14642661350513697</v>
      </c>
      <c r="CD147" s="22">
        <v>0.14607326405732096</v>
      </c>
      <c r="CE147" s="22">
        <v>0.14562363102803338</v>
      </c>
      <c r="CF147" s="22">
        <v>0.14528184061550642</v>
      </c>
      <c r="CG147" s="22">
        <v>0.14569406655518868</v>
      </c>
      <c r="CH147" s="22">
        <v>0.14649643033353882</v>
      </c>
      <c r="CI147" s="22">
        <v>0.1463185714582349</v>
      </c>
    </row>
    <row r="148" spans="1:90" ht="15" customHeight="1">
      <c r="A148" s="5" t="s">
        <v>436</v>
      </c>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74">
        <v>0.35441141863343362</v>
      </c>
      <c r="AQ148" s="74">
        <v>0.35370832358622434</v>
      </c>
      <c r="AR148" s="74">
        <v>0.35444121307215487</v>
      </c>
      <c r="AS148" s="74">
        <v>0.35457255021666684</v>
      </c>
      <c r="AT148" s="74">
        <v>0.35550225329783747</v>
      </c>
      <c r="AU148" s="74">
        <v>0.35521816386352306</v>
      </c>
      <c r="AV148" s="74">
        <v>0.35294022614377085</v>
      </c>
      <c r="AW148" s="74">
        <v>0.35332411927945739</v>
      </c>
      <c r="AX148" s="74">
        <v>0.35338050314465408</v>
      </c>
      <c r="AY148" s="74">
        <v>0.34616055973598076</v>
      </c>
      <c r="AZ148" s="74">
        <v>0.34415059433144579</v>
      </c>
      <c r="BA148" s="74">
        <v>0.3424950678443382</v>
      </c>
      <c r="BB148" s="74">
        <v>0.34593559108971716</v>
      </c>
      <c r="BC148" s="74">
        <v>0.349861245789788</v>
      </c>
      <c r="BD148" s="74">
        <v>0.35052298753664984</v>
      </c>
      <c r="BE148" s="74">
        <v>0.35056601467031584</v>
      </c>
      <c r="BF148" s="74">
        <v>0.35313366833789744</v>
      </c>
      <c r="BG148" s="74">
        <v>0.35647087342037981</v>
      </c>
      <c r="BH148" s="74">
        <v>0.35747099288747497</v>
      </c>
      <c r="BI148" s="74">
        <v>0.35227625257578848</v>
      </c>
      <c r="BJ148" s="74">
        <v>0.35062577422138524</v>
      </c>
      <c r="BK148" s="74">
        <v>0.35251096801537801</v>
      </c>
      <c r="BL148" s="74">
        <v>0.35723711151915244</v>
      </c>
      <c r="BM148" s="74">
        <v>0.36670791146589543</v>
      </c>
      <c r="BN148" s="74">
        <v>0.36824359186283595</v>
      </c>
      <c r="BO148" s="74">
        <v>0.37708999999999998</v>
      </c>
      <c r="BP148" s="74">
        <v>0.38969519458446045</v>
      </c>
      <c r="BQ148" s="74">
        <v>0.39814078272599124</v>
      </c>
      <c r="BR148" s="74">
        <v>0.40710503279631066</v>
      </c>
      <c r="BS148" s="22">
        <v>0.4135016516976327</v>
      </c>
      <c r="BT148" s="22">
        <v>0.41979050213529168</v>
      </c>
      <c r="BU148" s="22">
        <v>0.42713556810706388</v>
      </c>
      <c r="BV148" s="22">
        <v>0.43610797875241425</v>
      </c>
      <c r="BW148" s="22">
        <v>0.44653349899029249</v>
      </c>
      <c r="BX148" s="22">
        <v>0.45505412056959305</v>
      </c>
      <c r="BY148" s="22">
        <v>0.45899605150701378</v>
      </c>
      <c r="BZ148" s="22">
        <v>0.46475596581652046</v>
      </c>
      <c r="CA148" s="269">
        <v>0.47175088847778074</v>
      </c>
      <c r="CB148" s="269">
        <v>0.48</v>
      </c>
      <c r="CC148" s="22">
        <v>0.48351332722820151</v>
      </c>
      <c r="CD148" s="22">
        <v>0.48727378165981783</v>
      </c>
      <c r="CE148" s="22">
        <v>0.49237901656244815</v>
      </c>
      <c r="CF148" s="22">
        <v>0.49441737956563758</v>
      </c>
      <c r="CG148" s="22">
        <v>0.49669282224857841</v>
      </c>
      <c r="CH148" s="22">
        <v>0.49928683591402034</v>
      </c>
      <c r="CI148" s="22">
        <v>0.50161087519156089</v>
      </c>
    </row>
    <row r="149" spans="1:90" ht="15" customHeight="1">
      <c r="A149" s="5" t="s">
        <v>133</v>
      </c>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74">
        <v>5.2920318342616533E-2</v>
      </c>
      <c r="AQ149" s="74">
        <v>5.5688395349368661E-2</v>
      </c>
      <c r="AR149" s="74">
        <v>5.8679276478722939E-2</v>
      </c>
      <c r="AS149" s="74">
        <v>5.8568637466147162E-2</v>
      </c>
      <c r="AT149" s="74">
        <v>5.9201301754331526E-2</v>
      </c>
      <c r="AU149" s="74">
        <v>5.9857602539073525E-2</v>
      </c>
      <c r="AV149" s="74">
        <v>6.1157111930792998E-2</v>
      </c>
      <c r="AW149" s="74">
        <v>6.0931212290715166E-2</v>
      </c>
      <c r="AX149" s="74">
        <v>6.1359858871406499E-2</v>
      </c>
      <c r="AY149" s="74">
        <v>6.3343299244066301E-2</v>
      </c>
      <c r="AZ149" s="74">
        <v>6.4829383403731428E-2</v>
      </c>
      <c r="BA149" s="74">
        <v>6.4889197158998616E-2</v>
      </c>
      <c r="BB149" s="74">
        <v>6.4660521776859242E-2</v>
      </c>
      <c r="BC149" s="74">
        <v>6.445498636965559E-2</v>
      </c>
      <c r="BD149" s="74">
        <v>6.537280092941368E-2</v>
      </c>
      <c r="BE149" s="74">
        <v>6.4507430822816833E-2</v>
      </c>
      <c r="BF149" s="74">
        <v>6.4743181776526965E-2</v>
      </c>
      <c r="BG149" s="74">
        <v>6.4113932688035488E-2</v>
      </c>
      <c r="BH149" s="74">
        <v>6.4609458882223206E-2</v>
      </c>
      <c r="BI149" s="74">
        <v>6.2419285213163506E-2</v>
      </c>
      <c r="BJ149" s="74">
        <v>6.1101039657055364E-2</v>
      </c>
      <c r="BK149" s="74">
        <v>6.2382530600106227E-2</v>
      </c>
      <c r="BL149" s="74">
        <v>6.2014641243023839E-2</v>
      </c>
      <c r="BM149" s="74">
        <v>6.0712633934711824E-2</v>
      </c>
      <c r="BN149" s="74">
        <v>5.9883180651375864E-2</v>
      </c>
      <c r="BO149" s="74">
        <v>5.8340000000000003E-2</v>
      </c>
      <c r="BP149" s="74">
        <v>5.4665174074187049E-2</v>
      </c>
      <c r="BQ149" s="74">
        <v>5.3468604679423819E-2</v>
      </c>
      <c r="BR149" s="74">
        <v>5.1438151458697713E-2</v>
      </c>
      <c r="BS149" s="22">
        <v>5.0311002227982675E-2</v>
      </c>
      <c r="BT149" s="22">
        <v>5.0371346499785669E-2</v>
      </c>
      <c r="BU149" s="22">
        <v>4.9048723349538248E-2</v>
      </c>
      <c r="BV149" s="22">
        <v>4.8138606117921583E-2</v>
      </c>
      <c r="BW149" s="22">
        <v>4.773578540070026E-2</v>
      </c>
      <c r="BX149" s="22">
        <v>4.7900638033154225E-2</v>
      </c>
      <c r="BY149" s="22">
        <v>4.7127230691008361E-2</v>
      </c>
      <c r="BZ149" s="22">
        <v>4.6872666122334261E-2</v>
      </c>
      <c r="CA149" s="269">
        <v>4.6708760564992235E-2</v>
      </c>
      <c r="CB149" s="269">
        <v>4.6600000000000003E-2</v>
      </c>
      <c r="CC149" s="22">
        <v>4.6048027986732409E-2</v>
      </c>
      <c r="CD149" s="22">
        <v>4.5921480829953065E-2</v>
      </c>
      <c r="CE149" s="22">
        <v>4.6055500169912778E-2</v>
      </c>
      <c r="CF149" s="22">
        <v>4.620360566055387E-2</v>
      </c>
      <c r="CG149" s="22">
        <v>4.5407324608002841E-2</v>
      </c>
      <c r="CH149" s="22">
        <v>4.5123745140722621E-2</v>
      </c>
      <c r="CI149" s="22">
        <v>4.5171151012057244E-2</v>
      </c>
    </row>
    <row r="150" spans="1:90" ht="15" customHeight="1">
      <c r="A150" s="5" t="s">
        <v>86</v>
      </c>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74"/>
      <c r="AQ150" s="74"/>
      <c r="AR150" s="74"/>
      <c r="AS150" s="74"/>
      <c r="AT150" s="74"/>
      <c r="AU150" s="74"/>
      <c r="AV150" s="74"/>
      <c r="AW150" s="74"/>
      <c r="AX150" s="74"/>
      <c r="AY150" s="74"/>
      <c r="AZ150" s="74"/>
      <c r="BA150" s="74"/>
      <c r="BB150" s="74"/>
      <c r="BC150" s="74"/>
      <c r="BD150" s="74"/>
      <c r="BE150" s="74"/>
      <c r="BF150" s="74"/>
      <c r="BG150" s="74"/>
      <c r="BH150" s="74"/>
      <c r="BI150" s="74"/>
      <c r="BJ150" s="74"/>
      <c r="BK150" s="74"/>
      <c r="BL150" s="74"/>
      <c r="BM150" s="74"/>
      <c r="BN150" s="74"/>
      <c r="BO150" s="74"/>
      <c r="BP150" s="74"/>
      <c r="BQ150" s="74"/>
      <c r="BR150" s="74"/>
      <c r="BS150" s="22"/>
      <c r="BT150" s="22"/>
      <c r="BU150" s="22"/>
      <c r="BV150" s="22"/>
      <c r="BW150" s="22"/>
      <c r="BX150" s="22"/>
      <c r="BY150" s="22"/>
      <c r="BZ150" s="22"/>
      <c r="CA150" s="269"/>
      <c r="CB150" s="269"/>
      <c r="CC150" s="22">
        <v>5.9165643208792008E-3</v>
      </c>
      <c r="CD150" s="22">
        <v>5.8120863369564612E-3</v>
      </c>
      <c r="CE150" s="22">
        <v>5.5244140849692669E-3</v>
      </c>
      <c r="CF150" s="22">
        <v>5.6327497829902363E-3</v>
      </c>
      <c r="CG150" s="22">
        <v>5.2342208477329814E-3</v>
      </c>
      <c r="CH150" s="22">
        <v>5.0657726292239035E-3</v>
      </c>
      <c r="CI150" s="22">
        <v>5.0998882257269071E-3</v>
      </c>
    </row>
    <row r="151" spans="1:90" ht="15" customHeight="1">
      <c r="A151" s="5" t="s">
        <v>71</v>
      </c>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74"/>
      <c r="AQ151" s="74"/>
      <c r="AR151" s="74"/>
      <c r="AS151" s="74"/>
      <c r="AT151" s="74"/>
      <c r="AU151" s="74"/>
      <c r="AV151" s="74"/>
      <c r="AW151" s="74"/>
      <c r="AX151" s="74"/>
      <c r="AY151" s="74"/>
      <c r="AZ151" s="74"/>
      <c r="BA151" s="74"/>
      <c r="BB151" s="74"/>
      <c r="BC151" s="74"/>
      <c r="BD151" s="74"/>
      <c r="BE151" s="74"/>
      <c r="BF151" s="74"/>
      <c r="BG151" s="74"/>
      <c r="BH151" s="74"/>
      <c r="BI151" s="74"/>
      <c r="BJ151" s="74"/>
      <c r="BK151" s="74"/>
      <c r="BL151" s="74"/>
      <c r="BM151" s="74"/>
      <c r="BN151" s="74"/>
      <c r="BO151" s="74"/>
      <c r="BP151" s="74"/>
      <c r="BQ151" s="74"/>
      <c r="BR151" s="74"/>
      <c r="BS151" s="22"/>
      <c r="BT151" s="22"/>
      <c r="BU151" s="22"/>
      <c r="BV151" s="22"/>
      <c r="BW151" s="22"/>
      <c r="BX151" s="22"/>
      <c r="BY151" s="22"/>
      <c r="BZ151" s="22"/>
      <c r="CA151" s="269"/>
      <c r="CB151" s="269"/>
      <c r="CC151" s="22">
        <v>1.6175264425122321E-2</v>
      </c>
      <c r="CD151" s="22">
        <v>1.6668224746674426E-2</v>
      </c>
      <c r="CE151" s="22">
        <v>1.5883081071167274E-2</v>
      </c>
      <c r="CF151" s="22">
        <v>1.6715808336678396E-2</v>
      </c>
      <c r="CG151" s="22">
        <v>1.6851253260380242E-2</v>
      </c>
      <c r="CH151" s="22">
        <v>1.6141610139164063E-2</v>
      </c>
      <c r="CI151" s="22">
        <v>1.5403124112241427E-2</v>
      </c>
    </row>
    <row r="152" spans="1:90" ht="15" customHeight="1">
      <c r="A152" s="5" t="s">
        <v>14</v>
      </c>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74"/>
      <c r="AQ152" s="74"/>
      <c r="AR152" s="74"/>
      <c r="AS152" s="74"/>
      <c r="AT152" s="74"/>
      <c r="AU152" s="74"/>
      <c r="AV152" s="74"/>
      <c r="AW152" s="74"/>
      <c r="AX152" s="74"/>
      <c r="AY152" s="74"/>
      <c r="AZ152" s="74"/>
      <c r="BA152" s="74"/>
      <c r="BB152" s="74"/>
      <c r="BC152" s="74"/>
      <c r="BD152" s="74"/>
      <c r="BE152" s="74"/>
      <c r="BF152" s="74"/>
      <c r="BG152" s="74"/>
      <c r="BH152" s="74"/>
      <c r="BI152" s="74"/>
      <c r="BJ152" s="74"/>
      <c r="BK152" s="74"/>
      <c r="BL152" s="74"/>
      <c r="BM152" s="74"/>
      <c r="BN152" s="74"/>
      <c r="BO152" s="74"/>
      <c r="BP152" s="74"/>
      <c r="BQ152" s="74"/>
      <c r="BR152" s="74"/>
      <c r="BS152" s="22"/>
      <c r="BT152" s="22"/>
      <c r="BU152" s="22"/>
      <c r="BV152" s="22"/>
      <c r="BW152" s="22"/>
      <c r="BX152" s="22"/>
      <c r="BY152" s="22"/>
      <c r="BZ152" s="22"/>
      <c r="CA152" s="269"/>
      <c r="CB152" s="269"/>
      <c r="CC152" s="22">
        <v>1.8779691124881546E-3</v>
      </c>
      <c r="CD152" s="22">
        <v>3.2761911489665898E-3</v>
      </c>
      <c r="CE152" s="22">
        <v>4.3867701526544879E-3</v>
      </c>
      <c r="CF152" s="22">
        <v>5.4594401390353322E-3</v>
      </c>
      <c r="CG152" s="22">
        <v>6.857241497468693E-3</v>
      </c>
      <c r="CH152" s="22">
        <v>8.0870133442633874E-3</v>
      </c>
      <c r="CI152" s="22">
        <v>9.3229554724555356E-3</v>
      </c>
    </row>
    <row r="153" spans="1:90" ht="15" customHeight="1">
      <c r="A153" s="5" t="s">
        <v>631</v>
      </c>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74"/>
      <c r="AQ153" s="74"/>
      <c r="AR153" s="74"/>
      <c r="AS153" s="74"/>
      <c r="AT153" s="74"/>
      <c r="AU153" s="74"/>
      <c r="AV153" s="74"/>
      <c r="AW153" s="74"/>
      <c r="AX153" s="74"/>
      <c r="AY153" s="74"/>
      <c r="AZ153" s="74"/>
      <c r="BA153" s="74"/>
      <c r="BB153" s="74"/>
      <c r="BC153" s="74"/>
      <c r="BD153" s="74"/>
      <c r="BE153" s="74"/>
      <c r="BF153" s="74"/>
      <c r="BG153" s="74"/>
      <c r="BH153" s="74"/>
      <c r="BI153" s="74"/>
      <c r="BJ153" s="74"/>
      <c r="BK153" s="74"/>
      <c r="BL153" s="74"/>
      <c r="BM153" s="74"/>
      <c r="BN153" s="74"/>
      <c r="BO153" s="74"/>
      <c r="BP153" s="74"/>
      <c r="BQ153" s="74"/>
      <c r="BR153" s="74"/>
      <c r="BS153" s="22"/>
      <c r="BT153" s="22"/>
      <c r="BU153" s="22"/>
      <c r="BV153" s="22"/>
      <c r="BW153" s="22"/>
      <c r="BX153" s="22"/>
      <c r="BY153" s="22"/>
      <c r="BZ153" s="22"/>
      <c r="CA153" s="269"/>
      <c r="CB153" s="269"/>
      <c r="CC153" s="22">
        <v>1.3280895768149007E-2</v>
      </c>
      <c r="CD153" s="22">
        <v>1.3207751444839265E-2</v>
      </c>
      <c r="CE153" s="22">
        <v>1.3235206533740492E-2</v>
      </c>
      <c r="CF153" s="22">
        <v>1.3453300877841299E-2</v>
      </c>
      <c r="CG153" s="22">
        <v>1.3457949647538672E-2</v>
      </c>
      <c r="CH153" s="22">
        <v>1.3526858301585261E-2</v>
      </c>
      <c r="CI153" s="22">
        <v>1.3668161070653728E-2</v>
      </c>
    </row>
    <row r="154" spans="1:90" ht="15" customHeight="1">
      <c r="A154" s="5" t="s">
        <v>431</v>
      </c>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74">
        <v>2.2482089502061989E-2</v>
      </c>
      <c r="AQ154" s="74">
        <v>2.3680546724282329E-2</v>
      </c>
      <c r="AR154" s="74">
        <v>2.092756442296699E-2</v>
      </c>
      <c r="AS154" s="74">
        <v>2.0148583925983801E-2</v>
      </c>
      <c r="AT154" s="74">
        <v>1.9160571375874066E-2</v>
      </c>
      <c r="AU154" s="74">
        <v>2.3054024943084252E-2</v>
      </c>
      <c r="AV154" s="74">
        <v>2.6807679160863421E-2</v>
      </c>
      <c r="AW154" s="74">
        <v>2.6464892010926527E-2</v>
      </c>
      <c r="AX154" s="74">
        <v>2.605475805749603E-2</v>
      </c>
      <c r="AY154" s="74">
        <v>2.8638577056396931E-2</v>
      </c>
      <c r="AZ154" s="74">
        <v>2.9717409564228386E-2</v>
      </c>
      <c r="BA154" s="74">
        <v>3.1568785924014742E-2</v>
      </c>
      <c r="BB154" s="74">
        <v>2.9158206010047618E-2</v>
      </c>
      <c r="BC154" s="74">
        <v>2.6856965935167433E-2</v>
      </c>
      <c r="BD154" s="74">
        <v>2.858751690236476E-2</v>
      </c>
      <c r="BE154" s="74">
        <v>2.939666169294082E-2</v>
      </c>
      <c r="BF154" s="74">
        <v>2.9000794429764384E-2</v>
      </c>
      <c r="BG154" s="74">
        <v>3.0092469981062318E-2</v>
      </c>
      <c r="BH154" s="74">
        <v>3.1598762900961801E-2</v>
      </c>
      <c r="BI154" s="74">
        <v>3.0596086525801668E-2</v>
      </c>
      <c r="BJ154" s="74">
        <v>2.8855581681636308E-2</v>
      </c>
      <c r="BK154" s="74">
        <v>2.961241720471022E-2</v>
      </c>
      <c r="BL154" s="74">
        <v>2.9848504602526322E-2</v>
      </c>
      <c r="BM154" s="74">
        <v>3.0503596477393469E-2</v>
      </c>
      <c r="BN154" s="74">
        <v>3.1516825838123749E-2</v>
      </c>
      <c r="BO154" s="74">
        <v>3.1690000000000003E-2</v>
      </c>
      <c r="BP154" s="74">
        <v>3.28532242314735E-2</v>
      </c>
      <c r="BQ154" s="74">
        <v>3.4215780295542557E-2</v>
      </c>
      <c r="BR154" s="74">
        <v>3.5759115026218057E-2</v>
      </c>
      <c r="BS154" s="22">
        <v>3.7038474754401932E-2</v>
      </c>
      <c r="BT154" s="22">
        <v>3.7586866256078579E-2</v>
      </c>
      <c r="BU154" s="22">
        <v>3.7477413193789874E-2</v>
      </c>
      <c r="BV154" s="22">
        <v>3.6422051226227346E-2</v>
      </c>
      <c r="BW154" s="22">
        <v>3.5443235497796828E-2</v>
      </c>
      <c r="BX154" s="22">
        <v>3.5039790525386E-2</v>
      </c>
      <c r="BY154" s="22">
        <v>3.4871111749450637E-2</v>
      </c>
      <c r="BZ154" s="22">
        <v>3.4701140285347022E-2</v>
      </c>
      <c r="CA154" s="269">
        <v>3.475377730611056E-2</v>
      </c>
      <c r="CB154" s="269">
        <v>3.6000000000000032E-2</v>
      </c>
      <c r="CC154" s="22"/>
      <c r="CD154" s="22"/>
      <c r="CE154" s="22"/>
      <c r="CF154" s="22"/>
      <c r="CG154" s="22"/>
      <c r="CH154" s="22"/>
      <c r="CI154" s="22"/>
    </row>
    <row r="155" spans="1:90" ht="15" customHeight="1">
      <c r="AP155" s="428"/>
      <c r="AQ155" s="428"/>
      <c r="AR155" s="428"/>
      <c r="AS155" s="428"/>
      <c r="AT155" s="428"/>
      <c r="AU155" s="428"/>
      <c r="AV155" s="428"/>
      <c r="AW155" s="428"/>
      <c r="AX155" s="428"/>
      <c r="AY155" s="428"/>
      <c r="AZ155" s="428"/>
      <c r="BA155" s="428"/>
      <c r="BB155" s="428"/>
      <c r="BC155" s="428"/>
      <c r="BD155" s="428"/>
      <c r="BE155" s="428"/>
      <c r="BF155" s="428"/>
      <c r="BG155" s="428"/>
      <c r="BH155" s="428"/>
      <c r="BI155" s="428"/>
      <c r="BJ155" s="428"/>
      <c r="BK155" s="428"/>
      <c r="BL155" s="428"/>
      <c r="BM155" s="428"/>
      <c r="BN155" s="428"/>
      <c r="BO155" s="428"/>
      <c r="BP155" s="428"/>
      <c r="BQ155" s="428"/>
      <c r="BR155" s="428"/>
      <c r="BS155" s="428"/>
      <c r="BT155" s="428"/>
      <c r="BU155" s="428"/>
      <c r="BV155" s="428"/>
      <c r="BW155" s="428"/>
      <c r="BX155" s="428"/>
      <c r="BY155" s="428"/>
      <c r="BZ155" s="428"/>
      <c r="CA155" s="428"/>
      <c r="CB155" s="428"/>
      <c r="CC155" s="428"/>
      <c r="CD155" s="428"/>
      <c r="CE155" s="428"/>
      <c r="CF155" s="428"/>
      <c r="CG155" s="428"/>
      <c r="CH155" s="428"/>
      <c r="CI155" s="428"/>
      <c r="CJ155" s="193"/>
      <c r="CL155" s="75"/>
    </row>
    <row r="156" spans="1:90" ht="15" customHeight="1">
      <c r="A156" s="190" t="s">
        <v>740</v>
      </c>
      <c r="B156" s="191" t="s">
        <v>376</v>
      </c>
      <c r="C156" s="191" t="s">
        <v>377</v>
      </c>
      <c r="D156" s="191" t="s">
        <v>378</v>
      </c>
      <c r="E156" s="191" t="s">
        <v>379</v>
      </c>
      <c r="F156" s="191" t="s">
        <v>380</v>
      </c>
      <c r="G156" s="191" t="s">
        <v>381</v>
      </c>
      <c r="H156" s="191" t="s">
        <v>382</v>
      </c>
      <c r="I156" s="191" t="s">
        <v>383</v>
      </c>
      <c r="J156" s="191" t="s">
        <v>384</v>
      </c>
      <c r="K156" s="191" t="s">
        <v>385</v>
      </c>
      <c r="L156" s="191" t="s">
        <v>386</v>
      </c>
      <c r="M156" s="191" t="s">
        <v>387</v>
      </c>
      <c r="N156" s="191" t="s">
        <v>388</v>
      </c>
      <c r="O156" s="191" t="s">
        <v>389</v>
      </c>
      <c r="P156" s="191" t="s">
        <v>390</v>
      </c>
      <c r="Q156" s="191" t="s">
        <v>391</v>
      </c>
      <c r="R156" s="191" t="s">
        <v>392</v>
      </c>
      <c r="S156" s="191" t="s">
        <v>393</v>
      </c>
      <c r="T156" s="191" t="s">
        <v>394</v>
      </c>
      <c r="U156" s="191" t="s">
        <v>395</v>
      </c>
      <c r="V156" s="191" t="s">
        <v>396</v>
      </c>
      <c r="W156" s="191" t="s">
        <v>397</v>
      </c>
      <c r="X156" s="191" t="s">
        <v>398</v>
      </c>
      <c r="Y156" s="191" t="s">
        <v>399</v>
      </c>
      <c r="Z156" s="191" t="s">
        <v>290</v>
      </c>
      <c r="AA156" s="191" t="s">
        <v>291</v>
      </c>
      <c r="AB156" s="191" t="s">
        <v>292</v>
      </c>
      <c r="AC156" s="191" t="s">
        <v>293</v>
      </c>
      <c r="AD156" s="191" t="s">
        <v>294</v>
      </c>
      <c r="AE156" s="191" t="s">
        <v>295</v>
      </c>
      <c r="AF156" s="191" t="s">
        <v>296</v>
      </c>
      <c r="AG156" s="191" t="s">
        <v>297</v>
      </c>
      <c r="AH156" s="191" t="s">
        <v>298</v>
      </c>
      <c r="AI156" s="191" t="s">
        <v>299</v>
      </c>
      <c r="AJ156" s="191" t="s">
        <v>300</v>
      </c>
      <c r="AK156" s="191" t="s">
        <v>301</v>
      </c>
      <c r="AL156" s="191" t="s">
        <v>302</v>
      </c>
      <c r="AM156" s="191" t="s">
        <v>303</v>
      </c>
      <c r="AN156" s="191" t="s">
        <v>304</v>
      </c>
      <c r="AO156" s="191" t="s">
        <v>305</v>
      </c>
      <c r="AP156" s="191" t="s">
        <v>306</v>
      </c>
      <c r="AQ156" s="191" t="s">
        <v>307</v>
      </c>
      <c r="AR156" s="191" t="s">
        <v>308</v>
      </c>
      <c r="AS156" s="191" t="s">
        <v>309</v>
      </c>
      <c r="AT156" s="191" t="s">
        <v>310</v>
      </c>
      <c r="AU156" s="191" t="s">
        <v>311</v>
      </c>
      <c r="AV156" s="191" t="s">
        <v>312</v>
      </c>
      <c r="AW156" s="191" t="s">
        <v>313</v>
      </c>
      <c r="AX156" s="191" t="s">
        <v>314</v>
      </c>
      <c r="AY156" s="191" t="s">
        <v>315</v>
      </c>
      <c r="AZ156" s="192" t="s">
        <v>316</v>
      </c>
      <c r="BA156" s="192" t="s">
        <v>317</v>
      </c>
      <c r="BB156" s="192" t="s">
        <v>318</v>
      </c>
      <c r="BC156" s="192" t="s">
        <v>319</v>
      </c>
      <c r="BD156" s="192" t="s">
        <v>320</v>
      </c>
      <c r="BE156" s="192" t="s">
        <v>321</v>
      </c>
      <c r="BF156" s="192" t="s">
        <v>322</v>
      </c>
      <c r="BG156" s="192" t="s">
        <v>323</v>
      </c>
      <c r="BH156" s="192" t="s">
        <v>324</v>
      </c>
      <c r="BI156" s="192" t="s">
        <v>325</v>
      </c>
      <c r="BJ156" s="192" t="s">
        <v>326</v>
      </c>
      <c r="BK156" s="192" t="s">
        <v>327</v>
      </c>
      <c r="BL156" s="192" t="s">
        <v>328</v>
      </c>
      <c r="BM156" s="192" t="s">
        <v>329</v>
      </c>
      <c r="BN156" s="192" t="s">
        <v>330</v>
      </c>
      <c r="BO156" s="192" t="s">
        <v>331</v>
      </c>
      <c r="BP156" s="192" t="s">
        <v>332</v>
      </c>
      <c r="BQ156" s="192" t="s">
        <v>333</v>
      </c>
      <c r="BR156" s="192" t="s">
        <v>334</v>
      </c>
      <c r="BS156" s="192" t="s">
        <v>400</v>
      </c>
      <c r="BT156" s="192" t="s">
        <v>401</v>
      </c>
      <c r="BU156" s="192" t="s">
        <v>402</v>
      </c>
      <c r="BV156" s="192" t="s">
        <v>403</v>
      </c>
      <c r="BW156" s="192" t="s">
        <v>339</v>
      </c>
      <c r="BX156" s="192" t="s">
        <v>340</v>
      </c>
      <c r="BY156" s="192" t="s">
        <v>341</v>
      </c>
      <c r="BZ156" s="192" t="s">
        <v>342</v>
      </c>
      <c r="CA156" s="258" t="s">
        <v>343</v>
      </c>
      <c r="CB156" s="258" t="s">
        <v>344</v>
      </c>
      <c r="CC156" s="192" t="s">
        <v>345</v>
      </c>
      <c r="CD156" s="304" t="s">
        <v>346</v>
      </c>
      <c r="CE156" s="192" t="s">
        <v>347</v>
      </c>
      <c r="CF156" s="192" t="s">
        <v>348</v>
      </c>
      <c r="CG156" s="192" t="s">
        <v>349</v>
      </c>
      <c r="CH156" s="192" t="s">
        <v>350</v>
      </c>
      <c r="CI156" s="192" t="s">
        <v>351</v>
      </c>
      <c r="CL156" s="75"/>
    </row>
    <row r="157" spans="1:90" ht="15" customHeight="1">
      <c r="A157" s="5" t="s">
        <v>73</v>
      </c>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74"/>
      <c r="AO157" s="74"/>
      <c r="AP157" s="74">
        <v>0.38575267350024373</v>
      </c>
      <c r="AQ157" s="74">
        <v>0.37890000000000001</v>
      </c>
      <c r="AR157" s="388">
        <v>0.37411</v>
      </c>
      <c r="AS157" s="74">
        <v>0.3730938841270704</v>
      </c>
      <c r="AT157" s="74">
        <v>0.37334358593404393</v>
      </c>
      <c r="AU157" s="74">
        <v>0.36969541611318668</v>
      </c>
      <c r="AV157" s="74">
        <v>0.36328977119356431</v>
      </c>
      <c r="AW157" s="74">
        <v>0.36128371099272305</v>
      </c>
      <c r="AX157" s="74">
        <v>0.35989964517993855</v>
      </c>
      <c r="AY157" s="74">
        <v>0.36439434473727816</v>
      </c>
      <c r="AZ157" s="74">
        <v>0.36424657663338461</v>
      </c>
      <c r="BA157" s="74">
        <v>0.36348857451266331</v>
      </c>
      <c r="BB157" s="74">
        <v>0.36296383456664494</v>
      </c>
      <c r="BC157" s="74">
        <v>0.36312969508936188</v>
      </c>
      <c r="BD157" s="74">
        <v>0.36195571589322784</v>
      </c>
      <c r="BE157" s="74">
        <v>0.36091290885856625</v>
      </c>
      <c r="BF157" s="74">
        <v>0.36069270650684643</v>
      </c>
      <c r="BG157" s="74">
        <v>0.36021091218721457</v>
      </c>
      <c r="BH157" s="74">
        <v>0.35941242244454213</v>
      </c>
      <c r="BI157" s="74">
        <v>0.35153728197284312</v>
      </c>
      <c r="BJ157" s="74">
        <v>0.35425021962398656</v>
      </c>
      <c r="BK157" s="74">
        <v>0.35249139079382308</v>
      </c>
      <c r="BL157" s="74">
        <v>0.35529654337271704</v>
      </c>
      <c r="BM157" s="74">
        <v>0.3531423044935536</v>
      </c>
      <c r="BN157" s="74">
        <v>0.3528826123192545</v>
      </c>
      <c r="BO157" s="74">
        <v>0.3550868331266902</v>
      </c>
      <c r="BP157" s="74">
        <v>0.35611318991828</v>
      </c>
      <c r="BQ157" s="74">
        <v>0.35544454503416067</v>
      </c>
      <c r="BR157" s="74">
        <v>0.35108883637205091</v>
      </c>
      <c r="BS157" s="22">
        <v>0.34911732039515986</v>
      </c>
      <c r="BT157" s="22">
        <v>0.34731917234064852</v>
      </c>
      <c r="BU157" s="22">
        <v>0.34790105676974875</v>
      </c>
      <c r="BV157" s="22">
        <v>0.34377681891547845</v>
      </c>
      <c r="BW157" s="22">
        <v>0.34146753428021703</v>
      </c>
      <c r="BX157" s="22">
        <v>0.33916809388138841</v>
      </c>
      <c r="BY157" s="22">
        <v>0.338297920379035</v>
      </c>
      <c r="BZ157" s="22">
        <v>0.33683143599963594</v>
      </c>
      <c r="CA157" s="269">
        <v>0.33489692077665367</v>
      </c>
      <c r="CB157" s="269">
        <v>0.33339999999999997</v>
      </c>
      <c r="CC157" s="22">
        <v>0.33399440362522637</v>
      </c>
      <c r="CD157" s="22">
        <v>0.33086316073882371</v>
      </c>
      <c r="CE157" s="22">
        <v>0.32898305265893102</v>
      </c>
      <c r="CF157" s="22">
        <v>0.32455135837693966</v>
      </c>
      <c r="CG157" s="22">
        <v>0.32342447588553191</v>
      </c>
      <c r="CH157" s="22">
        <v>0.31986800993630854</v>
      </c>
      <c r="CI157" s="22">
        <v>0.31752629904702984</v>
      </c>
      <c r="CL157" s="75"/>
    </row>
    <row r="158" spans="1:90" ht="15" customHeight="1">
      <c r="A158" s="5" t="s">
        <v>435</v>
      </c>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74"/>
      <c r="AO158" s="74"/>
      <c r="AP158" s="74">
        <v>0.20657342360646702</v>
      </c>
      <c r="AQ158" s="74">
        <v>0.20760000000000001</v>
      </c>
      <c r="AR158" s="388">
        <v>0.20816000000000001</v>
      </c>
      <c r="AS158" s="74">
        <v>0.20858127029730036</v>
      </c>
      <c r="AT158" s="74">
        <v>0.2075523550376856</v>
      </c>
      <c r="AU158" s="74">
        <v>0.20464034021137434</v>
      </c>
      <c r="AV158" s="74">
        <v>0.20296228024349364</v>
      </c>
      <c r="AW158" s="74">
        <v>0.20462569506038419</v>
      </c>
      <c r="AX158" s="74">
        <v>0.20532178384208802</v>
      </c>
      <c r="AY158" s="74">
        <v>0.20384970060337412</v>
      </c>
      <c r="AZ158" s="74">
        <v>0.20181873457636132</v>
      </c>
      <c r="BA158" s="74">
        <v>0.20121815797595854</v>
      </c>
      <c r="BB158" s="74">
        <v>0.20204895500260958</v>
      </c>
      <c r="BC158" s="74">
        <v>0.20030146676354479</v>
      </c>
      <c r="BD158" s="74">
        <v>0.19802371644991609</v>
      </c>
      <c r="BE158" s="74">
        <v>0.19823521827346433</v>
      </c>
      <c r="BF158" s="74">
        <v>0.19654391600941656</v>
      </c>
      <c r="BG158" s="74">
        <v>0.19363765558071808</v>
      </c>
      <c r="BH158" s="74">
        <v>0.19060768862362604</v>
      </c>
      <c r="BI158" s="74">
        <v>0.21081567014688463</v>
      </c>
      <c r="BJ158" s="74">
        <v>0.21903545870512547</v>
      </c>
      <c r="BK158" s="74">
        <v>0.21817909122304999</v>
      </c>
      <c r="BL158" s="74">
        <v>0.21880408637844267</v>
      </c>
      <c r="BM158" s="74">
        <v>0.21726596190415415</v>
      </c>
      <c r="BN158" s="74">
        <v>0.21801765917756627</v>
      </c>
      <c r="BO158" s="74">
        <v>0.21661521771497846</v>
      </c>
      <c r="BP158" s="74">
        <v>0.21601464741451398</v>
      </c>
      <c r="BQ158" s="74">
        <v>0.2160869318451431</v>
      </c>
      <c r="BR158" s="74">
        <v>0.21669855779015423</v>
      </c>
      <c r="BS158" s="22">
        <v>0.21747585052902321</v>
      </c>
      <c r="BT158" s="22">
        <v>0.21922599751153982</v>
      </c>
      <c r="BU158" s="22">
        <v>0.22007544058611533</v>
      </c>
      <c r="BV158" s="22">
        <v>0.22481738883072777</v>
      </c>
      <c r="BW158" s="22">
        <v>0.22784643734860785</v>
      </c>
      <c r="BX158" s="22">
        <v>0.23041572647117572</v>
      </c>
      <c r="BY158" s="22">
        <v>0.23364682221272781</v>
      </c>
      <c r="BZ158" s="22">
        <v>0.23707200986103677</v>
      </c>
      <c r="CA158" s="269">
        <v>0.23922905043080023</v>
      </c>
      <c r="CB158" s="269">
        <v>0.24049999999999999</v>
      </c>
      <c r="CC158" s="22">
        <v>0.24118929130325117</v>
      </c>
      <c r="CD158" s="22">
        <v>0.24222091384792097</v>
      </c>
      <c r="CE158" s="22">
        <v>0.24353444676827546</v>
      </c>
      <c r="CF158" s="22">
        <v>0.24369349445105384</v>
      </c>
      <c r="CG158" s="22">
        <v>0.24618943520942635</v>
      </c>
      <c r="CH158" s="22">
        <v>0.24886481888665929</v>
      </c>
      <c r="CI158" s="22">
        <v>0.24912171252768803</v>
      </c>
    </row>
    <row r="159" spans="1:90" ht="15" customHeight="1">
      <c r="A159" s="5" t="s">
        <v>436</v>
      </c>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74"/>
      <c r="AO159" s="74"/>
      <c r="AP159" s="74">
        <v>0.31972453416743918</v>
      </c>
      <c r="AQ159" s="74">
        <v>0.32040000000000002</v>
      </c>
      <c r="AR159" s="388">
        <v>0.32391999999999999</v>
      </c>
      <c r="AS159" s="74">
        <v>0.32534438781330277</v>
      </c>
      <c r="AT159" s="74">
        <v>0.32630438955987545</v>
      </c>
      <c r="AU159" s="74">
        <v>0.32752591473350395</v>
      </c>
      <c r="AV159" s="74">
        <v>0.32892231173221859</v>
      </c>
      <c r="AW159" s="74">
        <v>0.32972528243430516</v>
      </c>
      <c r="AX159" s="74">
        <v>0.32959526106834863</v>
      </c>
      <c r="AY159" s="74">
        <v>0.32091348212338333</v>
      </c>
      <c r="AZ159" s="74">
        <v>0.31946839636769342</v>
      </c>
      <c r="BA159" s="74">
        <v>0.31790440738194425</v>
      </c>
      <c r="BB159" s="74">
        <v>0.31952419276478139</v>
      </c>
      <c r="BC159" s="74">
        <v>0.32255615201691484</v>
      </c>
      <c r="BD159" s="74">
        <v>0.32213719948351255</v>
      </c>
      <c r="BE159" s="74">
        <v>0.32233878233359675</v>
      </c>
      <c r="BF159" s="74">
        <v>0.32345461843929257</v>
      </c>
      <c r="BG159" s="74">
        <v>0.32540040735314402</v>
      </c>
      <c r="BH159" s="74">
        <v>0.3262188339907538</v>
      </c>
      <c r="BI159" s="74">
        <v>0.31751916406556274</v>
      </c>
      <c r="BJ159" s="74">
        <v>0.30844756156354702</v>
      </c>
      <c r="BK159" s="74">
        <v>0.30706241057772954</v>
      </c>
      <c r="BL159" s="74">
        <v>0.30251151816762056</v>
      </c>
      <c r="BM159" s="74">
        <v>0.30521326959888684</v>
      </c>
      <c r="BN159" s="74">
        <v>0.30333041722797222</v>
      </c>
      <c r="BO159" s="74">
        <v>0.30156820074437407</v>
      </c>
      <c r="BP159" s="74">
        <v>0.30176783304604032</v>
      </c>
      <c r="BQ159" s="74">
        <v>0.29959312338512412</v>
      </c>
      <c r="BR159" s="74">
        <v>0.30081882279470323</v>
      </c>
      <c r="BS159" s="22">
        <v>0.30024350412112</v>
      </c>
      <c r="BT159" s="22">
        <v>0.29767519771971768</v>
      </c>
      <c r="BU159" s="22">
        <v>0.29601813829476675</v>
      </c>
      <c r="BV159" s="22">
        <v>0.29507113170772176</v>
      </c>
      <c r="BW159" s="22">
        <v>0.29413689471852322</v>
      </c>
      <c r="BX159" s="22">
        <v>0.292622011607587</v>
      </c>
      <c r="BY159" s="22">
        <v>0.28944610596445158</v>
      </c>
      <c r="BZ159" s="22">
        <v>0.28710459045518361</v>
      </c>
      <c r="CA159" s="269">
        <v>0.28614971554263119</v>
      </c>
      <c r="CB159" s="269">
        <v>0.28570000000000001</v>
      </c>
      <c r="CC159" s="22">
        <v>0.28202140529724595</v>
      </c>
      <c r="CD159" s="22">
        <v>0.28031880197721343</v>
      </c>
      <c r="CE159" s="22">
        <v>0.27946346445573927</v>
      </c>
      <c r="CF159" s="22">
        <v>0.27896712900872939</v>
      </c>
      <c r="CG159" s="22">
        <v>0.27621599701621441</v>
      </c>
      <c r="CH159" s="22">
        <v>0.27627148072540758</v>
      </c>
      <c r="CI159" s="22">
        <v>0.27677974209809481</v>
      </c>
    </row>
    <row r="160" spans="1:90" ht="15" customHeight="1">
      <c r="A160" s="5" t="s">
        <v>133</v>
      </c>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74"/>
      <c r="AO160" s="74"/>
      <c r="AP160" s="74">
        <v>6.1229092345560218E-2</v>
      </c>
      <c r="AQ160" s="74">
        <v>6.4799999999999996E-2</v>
      </c>
      <c r="AR160" s="388">
        <v>6.8790000000000004E-2</v>
      </c>
      <c r="AS160" s="74">
        <v>6.8885651506786133E-2</v>
      </c>
      <c r="AT160" s="74">
        <v>6.98648659928051E-2</v>
      </c>
      <c r="AU160" s="74">
        <v>7.0957194330671144E-2</v>
      </c>
      <c r="AV160" s="74">
        <v>7.3118502499699783E-2</v>
      </c>
      <c r="AW160" s="74">
        <v>7.3061030752909262E-2</v>
      </c>
      <c r="AX160" s="74">
        <v>7.4149016152534358E-2</v>
      </c>
      <c r="AY160" s="74">
        <v>7.6707811219692265E-2</v>
      </c>
      <c r="AZ160" s="74">
        <v>7.8954279858709939E-2</v>
      </c>
      <c r="BA160" s="74">
        <v>7.946380309589636E-2</v>
      </c>
      <c r="BB160" s="74">
        <v>8.0042942121613045E-2</v>
      </c>
      <c r="BC160" s="74">
        <v>8.0416208079513649E-2</v>
      </c>
      <c r="BD160" s="74">
        <v>8.1962273696863111E-2</v>
      </c>
      <c r="BE160" s="74">
        <v>8.1365296099179862E-2</v>
      </c>
      <c r="BF160" s="74">
        <v>8.2358345811321551E-2</v>
      </c>
      <c r="BG160" s="74">
        <v>8.2142021934707571E-2</v>
      </c>
      <c r="BH160" s="74">
        <v>8.3079855200309194E-2</v>
      </c>
      <c r="BI160" s="74">
        <v>8.0584709171485663E-2</v>
      </c>
      <c r="BJ160" s="74">
        <v>8.0304956619014919E-2</v>
      </c>
      <c r="BK160" s="74">
        <v>8.2888351670037982E-2</v>
      </c>
      <c r="BL160" s="74">
        <v>8.3277731491146867E-2</v>
      </c>
      <c r="BM160" s="74">
        <v>8.2769823284598865E-2</v>
      </c>
      <c r="BN160" s="74">
        <v>8.2388665985304976E-2</v>
      </c>
      <c r="BO160" s="74">
        <v>8.2102855727404583E-2</v>
      </c>
      <c r="BP160" s="74">
        <v>7.8755135802543674E-2</v>
      </c>
      <c r="BQ160" s="74">
        <v>7.857696462415785E-2</v>
      </c>
      <c r="BR160" s="74">
        <v>7.7501842374521054E-2</v>
      </c>
      <c r="BS160" s="22">
        <v>7.6690828315894077E-2</v>
      </c>
      <c r="BT160" s="22">
        <v>7.7750138173140582E-2</v>
      </c>
      <c r="BU160" s="22">
        <v>7.7090760474369843E-2</v>
      </c>
      <c r="BV160" s="22">
        <v>7.7607321500508142E-2</v>
      </c>
      <c r="BW160" s="22">
        <v>7.8359955971498085E-2</v>
      </c>
      <c r="BX160" s="22">
        <v>7.9576008291033978E-2</v>
      </c>
      <c r="BY160" s="22">
        <v>7.9659174195610111E-2</v>
      </c>
      <c r="BZ160" s="22">
        <v>7.9862078368527184E-2</v>
      </c>
      <c r="CA160" s="269">
        <v>8.0111219201803335E-2</v>
      </c>
      <c r="CB160" s="269">
        <v>8.0399999999999999E-2</v>
      </c>
      <c r="CC160" s="22">
        <v>8.0082761337744071E-2</v>
      </c>
      <c r="CD160" s="22">
        <v>8.0384702371170777E-2</v>
      </c>
      <c r="CE160" s="22">
        <v>8.1219953388299251E-2</v>
      </c>
      <c r="CF160" s="22">
        <v>8.1802554955330106E-2</v>
      </c>
      <c r="CG160" s="22">
        <v>8.0937321598731793E-2</v>
      </c>
      <c r="CH160" s="22">
        <v>8.0785218240874646E-2</v>
      </c>
      <c r="CI160" s="22">
        <v>8.0970522083039592E-2</v>
      </c>
    </row>
    <row r="161" spans="1:88" ht="15" customHeight="1">
      <c r="A161" s="5" t="s">
        <v>631</v>
      </c>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74"/>
      <c r="AO161" s="74"/>
      <c r="AP161" s="74"/>
      <c r="AQ161" s="74"/>
      <c r="AR161" s="388"/>
      <c r="AS161" s="74"/>
      <c r="AT161" s="74"/>
      <c r="AU161" s="74"/>
      <c r="AV161" s="74"/>
      <c r="AW161" s="74"/>
      <c r="AX161" s="74"/>
      <c r="AY161" s="74"/>
      <c r="AZ161" s="74"/>
      <c r="BA161" s="74"/>
      <c r="BB161" s="74"/>
      <c r="BC161" s="74"/>
      <c r="BD161" s="74"/>
      <c r="BE161" s="74"/>
      <c r="BF161" s="74"/>
      <c r="BG161" s="74"/>
      <c r="BH161" s="74"/>
      <c r="BI161" s="74"/>
      <c r="BJ161" s="74"/>
      <c r="BK161" s="74"/>
      <c r="BL161" s="74">
        <v>2.2229803024765942E-2</v>
      </c>
      <c r="BM161" s="74">
        <v>2.2859914837746746E-2</v>
      </c>
      <c r="BN161" s="74">
        <v>2.3456949620893525E-2</v>
      </c>
      <c r="BO161" s="74">
        <v>2.3645047531109718E-2</v>
      </c>
      <c r="BP161" s="74">
        <v>2.3906009907834796E-2</v>
      </c>
      <c r="BQ161" s="74">
        <v>2.4081550243632843E-2</v>
      </c>
      <c r="BR161" s="74">
        <v>2.446691950333486E-2</v>
      </c>
      <c r="BS161" s="22">
        <v>2.4529615069854446E-2</v>
      </c>
      <c r="BT161" s="22">
        <v>2.4610853377023217E-2</v>
      </c>
      <c r="BU161" s="22">
        <v>2.5450228497929099E-2</v>
      </c>
      <c r="BV161" s="22">
        <v>2.5457064190231412E-2</v>
      </c>
      <c r="BW161" s="22">
        <v>2.4705077942109233E-2</v>
      </c>
      <c r="BX161" s="22">
        <v>2.3810577900824817E-2</v>
      </c>
      <c r="BY161" s="22">
        <v>2.3339203651407313E-2</v>
      </c>
      <c r="BZ161" s="22">
        <v>2.3222367832312543E-2</v>
      </c>
      <c r="CA161" s="269">
        <v>2.3269853456363385E-2</v>
      </c>
      <c r="CB161" s="269">
        <v>2.3300000000000001E-2</v>
      </c>
      <c r="CC161" s="22">
        <v>2.3099279310054132E-2</v>
      </c>
      <c r="CD161" s="22">
        <v>2.3122099214874604E-2</v>
      </c>
      <c r="CE161" s="22">
        <v>2.3342756315925531E-2</v>
      </c>
      <c r="CF161" s="22">
        <v>2.3820864407140385E-2</v>
      </c>
      <c r="CG161" s="22">
        <v>2.3990280670141941E-2</v>
      </c>
      <c r="CH161" s="22">
        <v>2.4219055237474398E-2</v>
      </c>
      <c r="CI161" s="22">
        <v>2.4502322729623025E-2</v>
      </c>
    </row>
    <row r="162" spans="1:88" ht="15" customHeight="1">
      <c r="A162" s="38" t="s">
        <v>741</v>
      </c>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74"/>
      <c r="AO162" s="74"/>
      <c r="AP162" s="74"/>
      <c r="AQ162" s="74"/>
      <c r="AR162" s="388"/>
      <c r="AS162" s="74"/>
      <c r="AT162" s="74"/>
      <c r="AU162" s="74"/>
      <c r="AV162" s="74"/>
      <c r="AW162" s="74"/>
      <c r="AX162" s="74"/>
      <c r="AY162" s="74"/>
      <c r="AZ162" s="74"/>
      <c r="BA162" s="74"/>
      <c r="BB162" s="74"/>
      <c r="BC162" s="74"/>
      <c r="BD162" s="74"/>
      <c r="BE162" s="74"/>
      <c r="BF162" s="74"/>
      <c r="BG162" s="74"/>
      <c r="BH162" s="74"/>
      <c r="BI162" s="74"/>
      <c r="BJ162" s="74"/>
      <c r="BK162" s="74"/>
      <c r="BL162" s="74"/>
      <c r="BM162" s="74"/>
      <c r="BN162" s="74"/>
      <c r="BO162" s="74"/>
      <c r="BP162" s="74"/>
      <c r="BQ162" s="74"/>
      <c r="BR162" s="74"/>
      <c r="BS162" s="22"/>
      <c r="BT162" s="22"/>
      <c r="BU162" s="22"/>
      <c r="BV162" s="22"/>
      <c r="BW162" s="22"/>
      <c r="BX162" s="22"/>
      <c r="BY162" s="22"/>
      <c r="BZ162" s="22"/>
      <c r="CA162" s="269"/>
      <c r="CB162" s="269"/>
      <c r="CC162" s="22">
        <v>2.6055934351817453E-2</v>
      </c>
      <c r="CD162" s="22">
        <v>2.7179963860640661E-2</v>
      </c>
      <c r="CE162" s="22">
        <v>2.5976103654589796E-2</v>
      </c>
      <c r="CF162" s="22">
        <v>2.752439640661046E-2</v>
      </c>
      <c r="CG162" s="22">
        <v>2.7688123392487968E-2</v>
      </c>
      <c r="CH162" s="22">
        <v>2.6442116543238862E-2</v>
      </c>
      <c r="CI162" s="22">
        <v>2.5244191794284453E-2</v>
      </c>
    </row>
    <row r="163" spans="1:88" ht="15" customHeight="1">
      <c r="A163" s="38" t="s">
        <v>86</v>
      </c>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74"/>
      <c r="AO163" s="74"/>
      <c r="AP163" s="74"/>
      <c r="AQ163" s="74"/>
      <c r="AR163" s="388"/>
      <c r="AS163" s="74"/>
      <c r="AT163" s="74"/>
      <c r="AU163" s="74"/>
      <c r="AV163" s="74"/>
      <c r="AW163" s="74"/>
      <c r="AX163" s="74"/>
      <c r="AY163" s="74"/>
      <c r="AZ163" s="74"/>
      <c r="BA163" s="74"/>
      <c r="BB163" s="74"/>
      <c r="BC163" s="74"/>
      <c r="BD163" s="74"/>
      <c r="BE163" s="74"/>
      <c r="BF163" s="74"/>
      <c r="BG163" s="74"/>
      <c r="BH163" s="74"/>
      <c r="BI163" s="74"/>
      <c r="BJ163" s="74"/>
      <c r="BK163" s="74"/>
      <c r="BL163" s="74"/>
      <c r="BM163" s="74"/>
      <c r="BN163" s="74"/>
      <c r="BO163" s="74"/>
      <c r="BP163" s="74"/>
      <c r="BQ163" s="74"/>
      <c r="BR163" s="74"/>
      <c r="BS163" s="22"/>
      <c r="BT163" s="22"/>
      <c r="BU163" s="22"/>
      <c r="BV163" s="22"/>
      <c r="BW163" s="22"/>
      <c r="BX163" s="22"/>
      <c r="BY163" s="22"/>
      <c r="BZ163" s="22"/>
      <c r="CA163" s="269"/>
      <c r="CB163" s="269"/>
      <c r="CC163" s="22">
        <v>1.029059893171176E-2</v>
      </c>
      <c r="CD163" s="22">
        <v>1.0174906568296635E-2</v>
      </c>
      <c r="CE163" s="22">
        <v>9.7433350544972146E-3</v>
      </c>
      <c r="CF163" s="22">
        <v>9.9735351225928824E-3</v>
      </c>
      <c r="CG163" s="22">
        <v>9.3305763890703889E-3</v>
      </c>
      <c r="CH163" s="22">
        <v>9.0699720801600599E-3</v>
      </c>
      <c r="CI163" s="22">
        <v>9.1423496215638778E-3</v>
      </c>
    </row>
    <row r="164" spans="1:88" ht="15" customHeight="1">
      <c r="A164" s="38" t="s">
        <v>14</v>
      </c>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74"/>
      <c r="AO164" s="74"/>
      <c r="AP164" s="74"/>
      <c r="AQ164" s="74"/>
      <c r="AR164" s="388"/>
      <c r="AS164" s="74"/>
      <c r="AT164" s="74"/>
      <c r="AU164" s="74"/>
      <c r="AV164" s="74"/>
      <c r="AW164" s="74"/>
      <c r="AX164" s="74"/>
      <c r="AY164" s="74"/>
      <c r="AZ164" s="74"/>
      <c r="BA164" s="74"/>
      <c r="BB164" s="74"/>
      <c r="BC164" s="74"/>
      <c r="BD164" s="74"/>
      <c r="BE164" s="74"/>
      <c r="BF164" s="74"/>
      <c r="BG164" s="74"/>
      <c r="BH164" s="74"/>
      <c r="BI164" s="74"/>
      <c r="BJ164" s="74"/>
      <c r="BK164" s="74"/>
      <c r="BL164" s="74"/>
      <c r="BM164" s="74"/>
      <c r="BN164" s="74"/>
      <c r="BO164" s="74"/>
      <c r="BP164" s="74"/>
      <c r="BQ164" s="74"/>
      <c r="BR164" s="74"/>
      <c r="BS164" s="22"/>
      <c r="BT164" s="22"/>
      <c r="BU164" s="22"/>
      <c r="BV164" s="22"/>
      <c r="BW164" s="22"/>
      <c r="BX164" s="22"/>
      <c r="BY164" s="22"/>
      <c r="BZ164" s="22"/>
      <c r="CA164" s="269"/>
      <c r="CB164" s="269"/>
      <c r="CC164" s="22">
        <v>3.2663258429490934E-3</v>
      </c>
      <c r="CD164" s="22">
        <v>5.7354514210591579E-3</v>
      </c>
      <c r="CE164" s="22">
        <v>7.7368877037424962E-3</v>
      </c>
      <c r="CF164" s="22">
        <v>9.6666672716032905E-3</v>
      </c>
      <c r="CG164" s="22">
        <v>1.2223789838395265E-2</v>
      </c>
      <c r="CH164" s="22">
        <v>1.4479328349876633E-2</v>
      </c>
      <c r="CI164" s="22">
        <v>1.6712860098676389E-2</v>
      </c>
    </row>
    <row r="165" spans="1:88" ht="15" customHeight="1">
      <c r="A165" s="5" t="s">
        <v>431</v>
      </c>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74"/>
      <c r="AO165" s="74"/>
      <c r="AP165" s="74">
        <v>2.6720276380289822E-2</v>
      </c>
      <c r="AQ165" s="74">
        <v>2.8400000000000002E-2</v>
      </c>
      <c r="AR165" s="388">
        <v>2.538E-2</v>
      </c>
      <c r="AS165" s="74">
        <v>2.4094806255540342E-2</v>
      </c>
      <c r="AT165" s="74">
        <v>2.2934803475589908E-2</v>
      </c>
      <c r="AU165" s="74">
        <v>2.71811346112639E-2</v>
      </c>
      <c r="AV165" s="74">
        <v>3.1707134331023679E-2</v>
      </c>
      <c r="AW165" s="74">
        <v>3.1304280759678331E-2</v>
      </c>
      <c r="AX165" s="74">
        <v>3.1034293757090454E-2</v>
      </c>
      <c r="AY165" s="74">
        <v>3.4134661316272158E-2</v>
      </c>
      <c r="AZ165" s="74">
        <v>3.5512012563850739E-2</v>
      </c>
      <c r="BA165" s="74">
        <v>3.7925057033537518E-2</v>
      </c>
      <c r="BB165" s="74">
        <v>3.5420075544351046E-2</v>
      </c>
      <c r="BC165" s="74">
        <v>3.3596478050664812E-2</v>
      </c>
      <c r="BD165" s="74">
        <v>3.5921094476480425E-2</v>
      </c>
      <c r="BE165" s="74">
        <v>3.714779443519281E-2</v>
      </c>
      <c r="BF165" s="74">
        <v>3.6950413233122911E-2</v>
      </c>
      <c r="BG165" s="74">
        <v>3.8609002944215806E-2</v>
      </c>
      <c r="BH165" s="74">
        <v>4.0681199740768823E-2</v>
      </c>
      <c r="BI165" s="74">
        <v>3.9543174643223884E-2</v>
      </c>
      <c r="BJ165" s="74">
        <v>3.7961803488326E-2</v>
      </c>
      <c r="BK165" s="74">
        <v>3.9378755735359414E-2</v>
      </c>
      <c r="BL165" s="74">
        <v>1.7880317565306919E-2</v>
      </c>
      <c r="BM165" s="74">
        <v>1.8748725881059816E-2</v>
      </c>
      <c r="BN165" s="74">
        <v>1.9923695669008496E-2</v>
      </c>
      <c r="BO165" s="74">
        <v>2.0981845155442984E-2</v>
      </c>
      <c r="BP165" s="74">
        <v>2.3443183910787223E-2</v>
      </c>
      <c r="BQ165" s="74">
        <v>2.6216884867781384E-2</v>
      </c>
      <c r="BR165" s="74">
        <v>2.9425021165235671E-2</v>
      </c>
      <c r="BS165" s="22">
        <v>3.1942881568948381E-2</v>
      </c>
      <c r="BT165" s="22">
        <v>3.3418640877930186E-2</v>
      </c>
      <c r="BU165" s="22">
        <v>3.3464375377070241E-2</v>
      </c>
      <c r="BV165" s="22">
        <v>3.3270274855332509E-2</v>
      </c>
      <c r="BW165" s="22">
        <v>3.3484099739044551E-2</v>
      </c>
      <c r="BX165" s="22">
        <v>3.4407581847990039E-2</v>
      </c>
      <c r="BY165" s="22">
        <v>3.5610773596768196E-2</v>
      </c>
      <c r="BZ165" s="22">
        <v>3.5907517483303959E-2</v>
      </c>
      <c r="CA165" s="269">
        <v>3.6343240591748205E-2</v>
      </c>
      <c r="CB165" s="269">
        <v>3.6700000000000066E-2</v>
      </c>
      <c r="CC165" s="22"/>
      <c r="CD165" s="22"/>
      <c r="CE165" s="22"/>
      <c r="CF165" s="22"/>
      <c r="CG165" s="22"/>
      <c r="CH165" s="22"/>
      <c r="CI165" s="22"/>
    </row>
    <row r="166" spans="1:88" ht="15" customHeight="1">
      <c r="AP166" s="428"/>
      <c r="AQ166" s="428"/>
      <c r="AR166" s="428"/>
      <c r="AS166" s="428"/>
      <c r="AT166" s="428"/>
      <c r="AU166" s="428"/>
      <c r="AV166" s="428"/>
      <c r="AW166" s="428"/>
      <c r="AX166" s="428"/>
      <c r="AY166" s="428"/>
      <c r="AZ166" s="428"/>
      <c r="BA166" s="428"/>
      <c r="BB166" s="428"/>
      <c r="BC166" s="428"/>
      <c r="BD166" s="428"/>
      <c r="BE166" s="428"/>
      <c r="BF166" s="428"/>
      <c r="BG166" s="428"/>
      <c r="BH166" s="428"/>
      <c r="BI166" s="428"/>
      <c r="BJ166" s="428"/>
      <c r="BK166" s="428"/>
      <c r="BL166" s="428"/>
      <c r="BM166" s="428"/>
      <c r="BN166" s="428"/>
      <c r="BO166" s="428"/>
      <c r="BP166" s="428"/>
      <c r="BQ166" s="428"/>
      <c r="BR166" s="428"/>
      <c r="BS166" s="428"/>
      <c r="BT166" s="428"/>
      <c r="BU166" s="428"/>
      <c r="BV166" s="428"/>
      <c r="BW166" s="428"/>
      <c r="BX166" s="428"/>
      <c r="BY166" s="428"/>
      <c r="BZ166" s="428"/>
      <c r="CA166" s="428"/>
      <c r="CB166" s="428"/>
      <c r="CC166" s="428"/>
      <c r="CD166" s="428"/>
      <c r="CE166" s="428"/>
      <c r="CF166" s="428"/>
      <c r="CG166" s="428"/>
      <c r="CH166" s="428"/>
      <c r="CI166" s="428"/>
      <c r="CJ166" s="193"/>
    </row>
    <row r="167" spans="1:88" ht="15" customHeight="1">
      <c r="A167" s="190" t="s">
        <v>742</v>
      </c>
      <c r="B167" s="191" t="s">
        <v>376</v>
      </c>
      <c r="C167" s="191" t="s">
        <v>377</v>
      </c>
      <c r="D167" s="191" t="s">
        <v>378</v>
      </c>
      <c r="E167" s="191" t="s">
        <v>379</v>
      </c>
      <c r="F167" s="191" t="s">
        <v>380</v>
      </c>
      <c r="G167" s="191" t="s">
        <v>381</v>
      </c>
      <c r="H167" s="191" t="s">
        <v>382</v>
      </c>
      <c r="I167" s="191" t="s">
        <v>383</v>
      </c>
      <c r="J167" s="191" t="s">
        <v>384</v>
      </c>
      <c r="K167" s="191" t="s">
        <v>385</v>
      </c>
      <c r="L167" s="191" t="s">
        <v>386</v>
      </c>
      <c r="M167" s="191" t="s">
        <v>387</v>
      </c>
      <c r="N167" s="191" t="s">
        <v>388</v>
      </c>
      <c r="O167" s="191" t="s">
        <v>389</v>
      </c>
      <c r="P167" s="191" t="s">
        <v>390</v>
      </c>
      <c r="Q167" s="191" t="s">
        <v>391</v>
      </c>
      <c r="R167" s="191" t="s">
        <v>392</v>
      </c>
      <c r="S167" s="191" t="s">
        <v>393</v>
      </c>
      <c r="T167" s="191" t="s">
        <v>394</v>
      </c>
      <c r="U167" s="191" t="s">
        <v>395</v>
      </c>
      <c r="V167" s="191" t="s">
        <v>396</v>
      </c>
      <c r="W167" s="191" t="s">
        <v>397</v>
      </c>
      <c r="X167" s="191" t="s">
        <v>398</v>
      </c>
      <c r="Y167" s="191" t="s">
        <v>399</v>
      </c>
      <c r="Z167" s="191" t="s">
        <v>290</v>
      </c>
      <c r="AA167" s="191" t="s">
        <v>291</v>
      </c>
      <c r="AB167" s="191" t="s">
        <v>292</v>
      </c>
      <c r="AC167" s="191" t="s">
        <v>293</v>
      </c>
      <c r="AD167" s="191" t="s">
        <v>294</v>
      </c>
      <c r="AE167" s="191" t="s">
        <v>295</v>
      </c>
      <c r="AF167" s="191" t="s">
        <v>296</v>
      </c>
      <c r="AG167" s="191" t="s">
        <v>297</v>
      </c>
      <c r="AH167" s="191" t="s">
        <v>298</v>
      </c>
      <c r="AI167" s="191" t="s">
        <v>299</v>
      </c>
      <c r="AJ167" s="191" t="s">
        <v>300</v>
      </c>
      <c r="AK167" s="191" t="s">
        <v>301</v>
      </c>
      <c r="AL167" s="191" t="s">
        <v>302</v>
      </c>
      <c r="AM167" s="191" t="s">
        <v>303</v>
      </c>
      <c r="AN167" s="191" t="s">
        <v>304</v>
      </c>
      <c r="AO167" s="191" t="s">
        <v>305</v>
      </c>
      <c r="AP167" s="191" t="s">
        <v>306</v>
      </c>
      <c r="AQ167" s="191" t="s">
        <v>307</v>
      </c>
      <c r="AR167" s="191" t="s">
        <v>308</v>
      </c>
      <c r="AS167" s="191" t="s">
        <v>309</v>
      </c>
      <c r="AT167" s="191" t="s">
        <v>310</v>
      </c>
      <c r="AU167" s="191" t="s">
        <v>311</v>
      </c>
      <c r="AV167" s="191" t="s">
        <v>312</v>
      </c>
      <c r="AW167" s="191" t="s">
        <v>313</v>
      </c>
      <c r="AX167" s="191" t="s">
        <v>314</v>
      </c>
      <c r="AY167" s="191" t="s">
        <v>315</v>
      </c>
      <c r="AZ167" s="192" t="s">
        <v>316</v>
      </c>
      <c r="BA167" s="192" t="s">
        <v>317</v>
      </c>
      <c r="BB167" s="192" t="s">
        <v>318</v>
      </c>
      <c r="BC167" s="192" t="s">
        <v>319</v>
      </c>
      <c r="BD167" s="192" t="s">
        <v>320</v>
      </c>
      <c r="BE167" s="192" t="s">
        <v>321</v>
      </c>
      <c r="BF167" s="192" t="s">
        <v>322</v>
      </c>
      <c r="BG167" s="192" t="s">
        <v>323</v>
      </c>
      <c r="BH167" s="192" t="s">
        <v>324</v>
      </c>
      <c r="BI167" s="192" t="s">
        <v>325</v>
      </c>
      <c r="BJ167" s="192" t="s">
        <v>326</v>
      </c>
      <c r="BK167" s="192" t="s">
        <v>327</v>
      </c>
      <c r="BL167" s="192" t="s">
        <v>328</v>
      </c>
      <c r="BM167" s="192" t="s">
        <v>329</v>
      </c>
      <c r="BN167" s="192" t="s">
        <v>330</v>
      </c>
      <c r="BO167" s="192" t="s">
        <v>331</v>
      </c>
      <c r="BP167" s="192" t="s">
        <v>332</v>
      </c>
      <c r="BQ167" s="192" t="s">
        <v>333</v>
      </c>
      <c r="BR167" s="192" t="s">
        <v>334</v>
      </c>
      <c r="BS167" s="192" t="s">
        <v>400</v>
      </c>
      <c r="BT167" s="192" t="s">
        <v>401</v>
      </c>
      <c r="BU167" s="192" t="s">
        <v>402</v>
      </c>
      <c r="BV167" s="192" t="s">
        <v>403</v>
      </c>
      <c r="BW167" s="192" t="s">
        <v>339</v>
      </c>
      <c r="BX167" s="192" t="s">
        <v>340</v>
      </c>
      <c r="BY167" s="192" t="s">
        <v>341</v>
      </c>
      <c r="BZ167" s="192" t="s">
        <v>342</v>
      </c>
      <c r="CA167" s="258" t="s">
        <v>343</v>
      </c>
      <c r="CB167" s="258" t="s">
        <v>344</v>
      </c>
      <c r="CC167" s="192" t="s">
        <v>345</v>
      </c>
      <c r="CD167" s="304" t="s">
        <v>346</v>
      </c>
      <c r="CE167" s="192" t="s">
        <v>347</v>
      </c>
      <c r="CF167" s="192" t="s">
        <v>348</v>
      </c>
      <c r="CG167" s="192" t="s">
        <v>349</v>
      </c>
      <c r="CH167" s="192" t="s">
        <v>350</v>
      </c>
      <c r="CI167" s="192" t="s">
        <v>351</v>
      </c>
    </row>
    <row r="168" spans="1:88" ht="15" customHeight="1">
      <c r="A168" s="5" t="s">
        <v>73</v>
      </c>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74">
        <v>0.51640099153487562</v>
      </c>
      <c r="AQ168" s="74">
        <v>0.51591077806159724</v>
      </c>
      <c r="AR168" s="74">
        <v>0.5145362057517141</v>
      </c>
      <c r="AS168" s="74">
        <v>0.51664940522195202</v>
      </c>
      <c r="AT168" s="74">
        <v>0.5268145460035395</v>
      </c>
      <c r="AU168" s="74">
        <v>0.52848889610425964</v>
      </c>
      <c r="AV168" s="74">
        <v>0.52016928010420638</v>
      </c>
      <c r="AW168" s="74">
        <v>0.51886909021289418</v>
      </c>
      <c r="AX168" s="74">
        <v>0.51738038531215258</v>
      </c>
      <c r="AY168" s="74">
        <v>0.52715978060303481</v>
      </c>
      <c r="AZ168" s="74">
        <v>0.52823073854292713</v>
      </c>
      <c r="BA168" s="74">
        <v>0.52777298166036823</v>
      </c>
      <c r="BB168" s="74">
        <v>0.53007739174238999</v>
      </c>
      <c r="BC168" s="74">
        <v>0.53208917595848837</v>
      </c>
      <c r="BD168" s="74">
        <v>0.53113074914641489</v>
      </c>
      <c r="BE168" s="74">
        <v>0.53084121852104527</v>
      </c>
      <c r="BF168" s="74">
        <v>0.52997356746404001</v>
      </c>
      <c r="BG168" s="74">
        <v>0.53042429465782825</v>
      </c>
      <c r="BH168" s="74">
        <v>0.52836377783938193</v>
      </c>
      <c r="BI168" s="74">
        <v>0.52653561671533433</v>
      </c>
      <c r="BJ168" s="74">
        <v>0.52297697636987095</v>
      </c>
      <c r="BK168" s="74">
        <v>0.5306895031712715</v>
      </c>
      <c r="BL168" s="74">
        <v>0.53949439083226103</v>
      </c>
      <c r="BM168" s="74">
        <v>0.53376965953819289</v>
      </c>
      <c r="BN168" s="74">
        <v>0.53095509846709832</v>
      </c>
      <c r="BO168" s="74">
        <v>0.53374695844883935</v>
      </c>
      <c r="BP168" s="74">
        <v>0.53470016048210134</v>
      </c>
      <c r="BQ168" s="74">
        <v>0.53547521701822387</v>
      </c>
      <c r="BR168" s="74">
        <v>0.53894977857285165</v>
      </c>
      <c r="BS168" s="74">
        <v>0.54009403038192816</v>
      </c>
      <c r="BT168" s="74">
        <v>0.54144062780948632</v>
      </c>
      <c r="BU168" s="74">
        <v>0.5551792374221457</v>
      </c>
      <c r="BV168" s="74">
        <v>0.54097421662520984</v>
      </c>
      <c r="BW168" s="74">
        <v>0.53683838511908744</v>
      </c>
      <c r="BX168" s="74">
        <v>0.5354522840612036</v>
      </c>
      <c r="BY168" s="74">
        <v>0.5349389472861934</v>
      </c>
      <c r="BZ168" s="74">
        <v>0.53229471643238002</v>
      </c>
      <c r="CA168" s="266">
        <v>0.5309180059929175</v>
      </c>
      <c r="CB168" s="266">
        <v>0.52739999999999998</v>
      </c>
      <c r="CC168" s="74">
        <v>0.52553784134282522</v>
      </c>
      <c r="CD168" s="74">
        <v>0.52310009603115093</v>
      </c>
      <c r="CE168" s="74">
        <v>0.52020338692038082</v>
      </c>
      <c r="CF168" s="74">
        <v>0.51300536454409751</v>
      </c>
      <c r="CG168" s="74">
        <v>0.51424922859483102</v>
      </c>
      <c r="CH168" s="74">
        <v>0.51086111321282746</v>
      </c>
      <c r="CI168" s="74">
        <v>0.50584154339535425</v>
      </c>
    </row>
    <row r="169" spans="1:88" ht="15" customHeight="1">
      <c r="A169" s="5" t="s">
        <v>436</v>
      </c>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74">
        <v>0.41372510323504696</v>
      </c>
      <c r="AQ169" s="74">
        <v>0.40806148036871853</v>
      </c>
      <c r="AR169" s="74">
        <v>0.40251101712030712</v>
      </c>
      <c r="AS169" s="74">
        <v>0.40073868621801984</v>
      </c>
      <c r="AT169" s="74">
        <v>0.38927781614240703</v>
      </c>
      <c r="AU169" s="74">
        <v>0.38447693849331865</v>
      </c>
      <c r="AV169" s="74">
        <v>0.39074340845241445</v>
      </c>
      <c r="AW169" s="74">
        <v>0.39056633748331565</v>
      </c>
      <c r="AX169" s="74">
        <v>0.38787621701874142</v>
      </c>
      <c r="AY169" s="74">
        <v>0.3796899036569274</v>
      </c>
      <c r="AZ169" s="74">
        <v>0.37356107695893004</v>
      </c>
      <c r="BA169" s="74">
        <v>0.37287728531388459</v>
      </c>
      <c r="BB169" s="74">
        <v>0.37079753304963664</v>
      </c>
      <c r="BC169" s="74">
        <v>0.37103504617721583</v>
      </c>
      <c r="BD169" s="74">
        <v>0.36863451496284394</v>
      </c>
      <c r="BE169" s="74">
        <v>0.36881297026864018</v>
      </c>
      <c r="BF169" s="74">
        <v>0.3708396849593496</v>
      </c>
      <c r="BG169" s="74">
        <v>0.37158794222688191</v>
      </c>
      <c r="BH169" s="74">
        <v>0.37409323835710317</v>
      </c>
      <c r="BI169" s="74">
        <v>0.3752803678991099</v>
      </c>
      <c r="BJ169" s="74">
        <v>0.37554060043387993</v>
      </c>
      <c r="BK169" s="74">
        <v>0.36755573421159016</v>
      </c>
      <c r="BL169" s="74">
        <v>0.35842620777553985</v>
      </c>
      <c r="BM169" s="74">
        <v>0.36095900894811345</v>
      </c>
      <c r="BN169" s="74">
        <v>0.36324274702767173</v>
      </c>
      <c r="BO169" s="74">
        <v>0.36113415386455588</v>
      </c>
      <c r="BP169" s="74">
        <v>0.36052358650203603</v>
      </c>
      <c r="BQ169" s="74">
        <v>0.35861086857765134</v>
      </c>
      <c r="BR169" s="74">
        <v>0.35617144501638698</v>
      </c>
      <c r="BS169" s="74">
        <v>0.35459214998241351</v>
      </c>
      <c r="BT169" s="74">
        <v>0.35228885462040832</v>
      </c>
      <c r="BU169" s="74">
        <v>0.34119782747265981</v>
      </c>
      <c r="BV169" s="74">
        <v>0.35256572016807058</v>
      </c>
      <c r="BW169" s="74">
        <v>0.35526960772079119</v>
      </c>
      <c r="BX169" s="74">
        <v>0.35517537303103286</v>
      </c>
      <c r="BY169" s="74">
        <v>0.3555909248473072</v>
      </c>
      <c r="BZ169" s="74">
        <v>0.35670479883664569</v>
      </c>
      <c r="CA169" s="266">
        <v>0.35811868979769812</v>
      </c>
      <c r="CB169" s="266">
        <v>0.36109999999999998</v>
      </c>
      <c r="CC169" s="74">
        <v>0.36250747362624597</v>
      </c>
      <c r="CD169" s="74">
        <v>0.3648930032567903</v>
      </c>
      <c r="CE169" s="74">
        <v>0.36709304886287714</v>
      </c>
      <c r="CF169" s="74">
        <v>0.37398442876125682</v>
      </c>
      <c r="CG169" s="74">
        <v>0.37271975948927405</v>
      </c>
      <c r="CH169" s="74">
        <v>0.37473005605353571</v>
      </c>
      <c r="CI169" s="74">
        <v>0.37846339419854386</v>
      </c>
    </row>
    <row r="170" spans="1:88" ht="15" customHeight="1">
      <c r="A170" s="5" t="s">
        <v>435</v>
      </c>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74">
        <v>6.8218855309465934E-2</v>
      </c>
      <c r="AQ170" s="74">
        <v>7.4220097148101169E-2</v>
      </c>
      <c r="AR170" s="74">
        <v>8.1031955097515859E-2</v>
      </c>
      <c r="AS170" s="74">
        <v>8.0719978862383662E-2</v>
      </c>
      <c r="AT170" s="74">
        <v>8.1914230357387485E-2</v>
      </c>
      <c r="AU170" s="74">
        <v>8.5069220907905127E-2</v>
      </c>
      <c r="AV170" s="74">
        <v>8.7194156055613509E-2</v>
      </c>
      <c r="AW170" s="74">
        <v>8.8736932579646932E-2</v>
      </c>
      <c r="AX170" s="74">
        <v>9.3011505867762898E-2</v>
      </c>
      <c r="AY170" s="74">
        <v>9.1728051297582824E-2</v>
      </c>
      <c r="AZ170" s="74">
        <v>9.6816495920390669E-2</v>
      </c>
      <c r="BA170" s="74">
        <v>9.934973302574715E-2</v>
      </c>
      <c r="BB170" s="74">
        <v>9.9125075207973395E-2</v>
      </c>
      <c r="BC170" s="74">
        <v>9.6792805672744911E-2</v>
      </c>
      <c r="BD170" s="74">
        <v>9.9957320747137979E-2</v>
      </c>
      <c r="BE170" s="74">
        <v>9.9972562512977189E-2</v>
      </c>
      <c r="BF170" s="74">
        <v>9.873724788930581E-2</v>
      </c>
      <c r="BG170" s="74">
        <v>9.746294689124628E-2</v>
      </c>
      <c r="BH170" s="74">
        <v>9.6943334312919474E-2</v>
      </c>
      <c r="BI170" s="74">
        <v>9.7503373819163297E-2</v>
      </c>
      <c r="BJ170" s="74">
        <v>0.10072663229839744</v>
      </c>
      <c r="BK170" s="74">
        <v>0.10094966848393352</v>
      </c>
      <c r="BL170" s="74">
        <v>0.10133091920952274</v>
      </c>
      <c r="BM170" s="74">
        <v>0.10445126467936393</v>
      </c>
      <c r="BN170" s="74">
        <v>0.10493887825459614</v>
      </c>
      <c r="BO170" s="74">
        <v>0.10422843447471566</v>
      </c>
      <c r="BP170" s="74">
        <v>0.10386248758174216</v>
      </c>
      <c r="BQ170" s="74">
        <v>0.10498709650397414</v>
      </c>
      <c r="BR170" s="74">
        <v>0.10396692455031999</v>
      </c>
      <c r="BS170" s="74">
        <v>0.10437622142718889</v>
      </c>
      <c r="BT170" s="74">
        <v>0.10532745171523303</v>
      </c>
      <c r="BU170" s="74">
        <v>0.10268980974229878</v>
      </c>
      <c r="BV170" s="74">
        <v>0.10547471130390897</v>
      </c>
      <c r="BW170" s="74">
        <v>0.10717519634925658</v>
      </c>
      <c r="BX170" s="74">
        <v>0.10865851198880017</v>
      </c>
      <c r="BY170" s="74">
        <v>0.10874559985939079</v>
      </c>
      <c r="BZ170" s="74">
        <v>0.11024430441105186</v>
      </c>
      <c r="CA170" s="266">
        <v>0.11017592764606172</v>
      </c>
      <c r="CB170" s="266">
        <v>0.11070000000000001</v>
      </c>
      <c r="CC170" s="74">
        <v>0.11117638891381409</v>
      </c>
      <c r="CD170" s="74">
        <v>0.1102507145957953</v>
      </c>
      <c r="CE170" s="74">
        <v>0.11096979243261805</v>
      </c>
      <c r="CF170" s="74">
        <v>0.11125492712097834</v>
      </c>
      <c r="CG170" s="74">
        <v>0.11137717820035251</v>
      </c>
      <c r="CH170" s="74">
        <v>0.11279532027271062</v>
      </c>
      <c r="CI170" s="74">
        <v>0.11416470443776724</v>
      </c>
    </row>
    <row r="171" spans="1:88" ht="15" customHeight="1">
      <c r="A171" s="5" t="s">
        <v>631</v>
      </c>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74"/>
      <c r="AQ171" s="74"/>
      <c r="AR171" s="74"/>
      <c r="AS171" s="74"/>
      <c r="AT171" s="74"/>
      <c r="AU171" s="74"/>
      <c r="AV171" s="74"/>
      <c r="AW171" s="74"/>
      <c r="AX171" s="74"/>
      <c r="AY171" s="74"/>
      <c r="AZ171" s="74"/>
      <c r="BA171" s="74"/>
      <c r="BB171" s="74"/>
      <c r="BC171" s="74"/>
      <c r="BD171" s="74"/>
      <c r="BE171" s="74"/>
      <c r="BF171" s="74"/>
      <c r="BG171" s="74"/>
      <c r="BH171" s="74"/>
      <c r="BI171" s="74"/>
      <c r="BJ171" s="74"/>
      <c r="BK171" s="74"/>
      <c r="BL171" s="74"/>
      <c r="BM171" s="74"/>
      <c r="BN171" s="74"/>
      <c r="BO171" s="74"/>
      <c r="BP171" s="74"/>
      <c r="BQ171" s="74"/>
      <c r="BR171" s="74"/>
      <c r="BS171" s="74"/>
      <c r="BT171" s="74"/>
      <c r="BU171" s="74"/>
      <c r="BV171" s="74"/>
      <c r="BW171" s="74"/>
      <c r="BX171" s="74"/>
      <c r="BY171" s="74"/>
      <c r="BZ171" s="74"/>
      <c r="CA171" s="266"/>
      <c r="CB171" s="266"/>
      <c r="CC171" s="74">
        <v>7.7829611711467499E-4</v>
      </c>
      <c r="CD171" s="74">
        <v>1.7561861162634675E-3</v>
      </c>
      <c r="CE171" s="74">
        <v>1.7337717841239507E-3</v>
      </c>
      <c r="CF171" s="74">
        <v>1.755279573667268E-3</v>
      </c>
      <c r="CG171" s="74">
        <v>1.6538337155424436E-3</v>
      </c>
      <c r="CH171" s="74">
        <v>1.613510460926155E-3</v>
      </c>
      <c r="CI171" s="74">
        <v>1.5303579683346815E-3</v>
      </c>
    </row>
    <row r="172" spans="1:88" ht="15" customHeight="1">
      <c r="A172" s="5" t="s">
        <v>431</v>
      </c>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74">
        <v>1.6550499206114265E-3</v>
      </c>
      <c r="AQ172" s="74">
        <v>1.8076444215830113E-3</v>
      </c>
      <c r="AR172" s="74">
        <v>1.9208220304629006E-3</v>
      </c>
      <c r="AS172" s="74">
        <v>1.8919296976444839E-3</v>
      </c>
      <c r="AT172" s="74">
        <v>1.9934074966660052E-3</v>
      </c>
      <c r="AU172" s="74">
        <v>1.9649444945166292E-3</v>
      </c>
      <c r="AV172" s="74">
        <v>1.8931553877656903E-3</v>
      </c>
      <c r="AW172" s="74">
        <v>1.8276397241431752E-3</v>
      </c>
      <c r="AX172" s="74">
        <v>1.7318918013430943E-3</v>
      </c>
      <c r="AY172" s="74">
        <v>1.4222644424549938E-3</v>
      </c>
      <c r="AZ172" s="74">
        <v>1.3916885777522058E-3</v>
      </c>
      <c r="BA172" s="74"/>
      <c r="BB172" s="74"/>
      <c r="BC172" s="74">
        <v>8.2972191550877906E-5</v>
      </c>
      <c r="BD172" s="74">
        <v>2.7741514360313317E-4</v>
      </c>
      <c r="BE172" s="74">
        <v>3.7324869733732782E-4</v>
      </c>
      <c r="BF172" s="74">
        <v>4.4949968730456538E-4</v>
      </c>
      <c r="BG172" s="74">
        <v>5.2481622404356451E-4</v>
      </c>
      <c r="BH172" s="74">
        <v>5.9964949059537818E-4</v>
      </c>
      <c r="BI172" s="74">
        <v>6.8064156639252918E-4</v>
      </c>
      <c r="BJ172" s="74">
        <v>7.557908978515944E-4</v>
      </c>
      <c r="BK172" s="74">
        <v>8.0509413320482284E-4</v>
      </c>
      <c r="BL172" s="74">
        <v>7.4848218267636315E-4</v>
      </c>
      <c r="BM172" s="74">
        <v>8.2006683432974065E-4</v>
      </c>
      <c r="BN172" s="74">
        <v>8.632762506337766E-4</v>
      </c>
      <c r="BO172" s="74">
        <v>8.9045321188910092E-4</v>
      </c>
      <c r="BP172" s="74">
        <v>9.1376543412045983E-4</v>
      </c>
      <c r="BQ172" s="74">
        <v>9.2681790015067505E-4</v>
      </c>
      <c r="BR172" s="74">
        <v>9.1185186044133633E-4</v>
      </c>
      <c r="BS172" s="74">
        <v>9.375982084693943E-4</v>
      </c>
      <c r="BT172" s="74">
        <v>9.4306585487230216E-4</v>
      </c>
      <c r="BU172" s="74">
        <v>9.3312536289568478E-4</v>
      </c>
      <c r="BV172" s="74">
        <v>9.8535190281065629E-4</v>
      </c>
      <c r="BW172" s="74">
        <v>7.168108108647753E-4</v>
      </c>
      <c r="BX172" s="74">
        <v>7.1383091896338308E-4</v>
      </c>
      <c r="BY172" s="74">
        <v>7.2452800710857664E-4</v>
      </c>
      <c r="BZ172" s="74">
        <v>7.561803199224431E-4</v>
      </c>
      <c r="CA172" s="266">
        <v>7.8737656332269058E-4</v>
      </c>
      <c r="CB172" s="266">
        <v>8.0000000000002292E-4</v>
      </c>
      <c r="CC172" s="74"/>
      <c r="CD172" s="74"/>
      <c r="CE172" s="74"/>
      <c r="CF172" s="74"/>
      <c r="CG172" s="74"/>
      <c r="CH172" s="74"/>
      <c r="CI172" s="74"/>
    </row>
    <row r="173" spans="1:88" ht="15" customHeight="1">
      <c r="AP173" s="428"/>
      <c r="AQ173" s="428"/>
      <c r="AR173" s="428"/>
      <c r="AS173" s="428"/>
      <c r="AT173" s="428"/>
      <c r="AU173" s="428"/>
      <c r="AV173" s="428"/>
      <c r="AW173" s="428"/>
      <c r="AX173" s="428"/>
      <c r="AY173" s="428"/>
      <c r="AZ173" s="428"/>
      <c r="BA173" s="428"/>
      <c r="BB173" s="428"/>
      <c r="BC173" s="428"/>
      <c r="BD173" s="428"/>
      <c r="BE173" s="428"/>
      <c r="BF173" s="428"/>
      <c r="BG173" s="428"/>
      <c r="BH173" s="428"/>
      <c r="BI173" s="428"/>
      <c r="BJ173" s="428"/>
      <c r="BK173" s="428"/>
      <c r="BL173" s="428"/>
      <c r="BM173" s="428"/>
      <c r="BN173" s="428"/>
      <c r="BO173" s="428"/>
      <c r="BP173" s="428"/>
      <c r="BQ173" s="428"/>
      <c r="BR173" s="428"/>
      <c r="BS173" s="428"/>
      <c r="BT173" s="428"/>
      <c r="BU173" s="428"/>
      <c r="BV173" s="428"/>
      <c r="BW173" s="428"/>
      <c r="BX173" s="428"/>
      <c r="BY173" s="428"/>
      <c r="BZ173" s="428"/>
      <c r="CA173" s="428"/>
      <c r="CB173" s="428"/>
      <c r="CC173" s="428"/>
      <c r="CD173" s="428"/>
      <c r="CE173" s="428"/>
      <c r="CF173" s="428"/>
      <c r="CG173" s="428"/>
      <c r="CH173" s="428"/>
      <c r="CI173" s="428"/>
      <c r="CJ173" s="193"/>
    </row>
    <row r="174" spans="1:88" ht="15" customHeight="1">
      <c r="A174" s="190" t="s">
        <v>743</v>
      </c>
      <c r="B174" s="191" t="s">
        <v>376</v>
      </c>
      <c r="C174" s="191" t="s">
        <v>377</v>
      </c>
      <c r="D174" s="191" t="s">
        <v>378</v>
      </c>
      <c r="E174" s="191" t="s">
        <v>379</v>
      </c>
      <c r="F174" s="191" t="s">
        <v>380</v>
      </c>
      <c r="G174" s="191" t="s">
        <v>381</v>
      </c>
      <c r="H174" s="191" t="s">
        <v>382</v>
      </c>
      <c r="I174" s="191" t="s">
        <v>383</v>
      </c>
      <c r="J174" s="191" t="s">
        <v>384</v>
      </c>
      <c r="K174" s="191" t="s">
        <v>385</v>
      </c>
      <c r="L174" s="191" t="s">
        <v>386</v>
      </c>
      <c r="M174" s="191" t="s">
        <v>387</v>
      </c>
      <c r="N174" s="191" t="s">
        <v>388</v>
      </c>
      <c r="O174" s="191" t="s">
        <v>389</v>
      </c>
      <c r="P174" s="191" t="s">
        <v>390</v>
      </c>
      <c r="Q174" s="191" t="s">
        <v>391</v>
      </c>
      <c r="R174" s="191" t="s">
        <v>392</v>
      </c>
      <c r="S174" s="191" t="s">
        <v>393</v>
      </c>
      <c r="T174" s="191" t="s">
        <v>394</v>
      </c>
      <c r="U174" s="191" t="s">
        <v>395</v>
      </c>
      <c r="V174" s="191" t="s">
        <v>396</v>
      </c>
      <c r="W174" s="191" t="s">
        <v>397</v>
      </c>
      <c r="X174" s="191" t="s">
        <v>398</v>
      </c>
      <c r="Y174" s="191" t="s">
        <v>399</v>
      </c>
      <c r="Z174" s="191" t="s">
        <v>290</v>
      </c>
      <c r="AA174" s="191" t="s">
        <v>291</v>
      </c>
      <c r="AB174" s="191" t="s">
        <v>292</v>
      </c>
      <c r="AC174" s="191" t="s">
        <v>293</v>
      </c>
      <c r="AD174" s="191" t="s">
        <v>294</v>
      </c>
      <c r="AE174" s="191" t="s">
        <v>295</v>
      </c>
      <c r="AF174" s="191" t="s">
        <v>296</v>
      </c>
      <c r="AG174" s="191" t="s">
        <v>297</v>
      </c>
      <c r="AH174" s="191" t="s">
        <v>298</v>
      </c>
      <c r="AI174" s="191" t="s">
        <v>299</v>
      </c>
      <c r="AJ174" s="191" t="s">
        <v>300</v>
      </c>
      <c r="AK174" s="191" t="s">
        <v>301</v>
      </c>
      <c r="AL174" s="191" t="s">
        <v>302</v>
      </c>
      <c r="AM174" s="191" t="s">
        <v>303</v>
      </c>
      <c r="AN174" s="191" t="s">
        <v>304</v>
      </c>
      <c r="AO174" s="191" t="s">
        <v>305</v>
      </c>
      <c r="AP174" s="191" t="s">
        <v>306</v>
      </c>
      <c r="AQ174" s="191" t="s">
        <v>307</v>
      </c>
      <c r="AR174" s="191" t="s">
        <v>308</v>
      </c>
      <c r="AS174" s="191" t="s">
        <v>309</v>
      </c>
      <c r="AT174" s="191" t="s">
        <v>310</v>
      </c>
      <c r="AU174" s="191" t="s">
        <v>311</v>
      </c>
      <c r="AV174" s="191" t="s">
        <v>312</v>
      </c>
      <c r="AW174" s="191" t="s">
        <v>313</v>
      </c>
      <c r="AX174" s="191" t="s">
        <v>314</v>
      </c>
      <c r="AY174" s="191" t="s">
        <v>315</v>
      </c>
      <c r="AZ174" s="192" t="s">
        <v>316</v>
      </c>
      <c r="BA174" s="192" t="s">
        <v>317</v>
      </c>
      <c r="BB174" s="192" t="s">
        <v>318</v>
      </c>
      <c r="BC174" s="192" t="s">
        <v>319</v>
      </c>
      <c r="BD174" s="192" t="s">
        <v>320</v>
      </c>
      <c r="BE174" s="192" t="s">
        <v>321</v>
      </c>
      <c r="BF174" s="192" t="s">
        <v>322</v>
      </c>
      <c r="BG174" s="192" t="s">
        <v>323</v>
      </c>
      <c r="BH174" s="192" t="s">
        <v>324</v>
      </c>
      <c r="BI174" s="192" t="s">
        <v>325</v>
      </c>
      <c r="BJ174" s="192" t="s">
        <v>326</v>
      </c>
      <c r="BK174" s="192" t="s">
        <v>327</v>
      </c>
      <c r="BL174" s="192" t="s">
        <v>328</v>
      </c>
      <c r="BM174" s="192" t="s">
        <v>329</v>
      </c>
      <c r="BN174" s="192" t="s">
        <v>330</v>
      </c>
      <c r="BO174" s="192" t="s">
        <v>331</v>
      </c>
      <c r="BP174" s="192" t="s">
        <v>332</v>
      </c>
      <c r="BQ174" s="192" t="s">
        <v>333</v>
      </c>
      <c r="BR174" s="192" t="s">
        <v>334</v>
      </c>
      <c r="BS174" s="192" t="s">
        <v>400</v>
      </c>
      <c r="BT174" s="192" t="s">
        <v>401</v>
      </c>
      <c r="BU174" s="192" t="s">
        <v>402</v>
      </c>
      <c r="BV174" s="192" t="s">
        <v>403</v>
      </c>
      <c r="BW174" s="192" t="s">
        <v>339</v>
      </c>
      <c r="BX174" s="192" t="s">
        <v>340</v>
      </c>
      <c r="BY174" s="192" t="s">
        <v>341</v>
      </c>
      <c r="BZ174" s="192" t="s">
        <v>342</v>
      </c>
      <c r="CA174" s="258" t="s">
        <v>343</v>
      </c>
      <c r="CB174" s="258" t="s">
        <v>344</v>
      </c>
      <c r="CC174" s="192" t="s">
        <v>345</v>
      </c>
      <c r="CD174" s="304" t="s">
        <v>346</v>
      </c>
      <c r="CE174" s="192" t="s">
        <v>347</v>
      </c>
      <c r="CF174" s="192" t="s">
        <v>348</v>
      </c>
      <c r="CG174" s="192" t="s">
        <v>349</v>
      </c>
      <c r="CH174" s="192" t="s">
        <v>350</v>
      </c>
      <c r="CI174" s="192" t="s">
        <v>351</v>
      </c>
    </row>
    <row r="175" spans="1:88" ht="15" customHeight="1">
      <c r="A175" s="5" t="s">
        <v>73</v>
      </c>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74">
        <v>0.40216660036200264</v>
      </c>
      <c r="AQ175" s="74">
        <v>0.4060562258883702</v>
      </c>
      <c r="AR175" s="74">
        <v>0.41514281624134475</v>
      </c>
      <c r="AS175" s="74">
        <v>0.41904452506001044</v>
      </c>
      <c r="AT175" s="74">
        <v>0.42030254998470568</v>
      </c>
      <c r="AU175" s="74">
        <v>0.43897554406502243</v>
      </c>
      <c r="AV175" s="74">
        <v>0.4686476491524848</v>
      </c>
      <c r="AW175" s="74">
        <v>0.47282398726709418</v>
      </c>
      <c r="AX175" s="74">
        <v>0.476106489843103</v>
      </c>
      <c r="AY175" s="74">
        <v>0.48167053426405626</v>
      </c>
      <c r="AZ175" s="74">
        <v>0.48986568274662751</v>
      </c>
      <c r="BA175" s="74">
        <v>0.49205820603779049</v>
      </c>
      <c r="BB175" s="74">
        <v>0.49291807518660524</v>
      </c>
      <c r="BC175" s="74">
        <v>0.49181676955240944</v>
      </c>
      <c r="BD175" s="74">
        <v>0.49676881234489118</v>
      </c>
      <c r="BE175" s="74">
        <v>0.50655746448657391</v>
      </c>
      <c r="BF175" s="74">
        <v>0.50648317113211694</v>
      </c>
      <c r="BG175" s="74">
        <v>0.50482608296870191</v>
      </c>
      <c r="BH175" s="74">
        <v>0.50890331832848668</v>
      </c>
      <c r="BI175" s="74">
        <v>0.50396721792471366</v>
      </c>
      <c r="BJ175" s="74">
        <v>0.48780717475636731</v>
      </c>
      <c r="BK175" s="74">
        <v>0.4844217399529423</v>
      </c>
      <c r="BL175" s="74">
        <v>0.4535455458146348</v>
      </c>
      <c r="BM175" s="74">
        <v>0.43107643695532349</v>
      </c>
      <c r="BN175" s="74">
        <v>0.4259674542188896</v>
      </c>
      <c r="BO175" s="74">
        <v>0.40217927374650753</v>
      </c>
      <c r="BP175" s="74">
        <v>0.37385103863143143</v>
      </c>
      <c r="BQ175" s="74">
        <v>0.35450142485492953</v>
      </c>
      <c r="BR175" s="74">
        <v>0.33956804473913516</v>
      </c>
      <c r="BS175" s="74">
        <v>0.32741883125351356</v>
      </c>
      <c r="BT175" s="74">
        <v>0.31312084028774811</v>
      </c>
      <c r="BU175" s="74">
        <v>0.30185096695731067</v>
      </c>
      <c r="BV175" s="74">
        <v>0.29275738255670369</v>
      </c>
      <c r="BW175" s="74">
        <v>0.27598223495843088</v>
      </c>
      <c r="BX175" s="74">
        <v>0.25973208585025631</v>
      </c>
      <c r="BY175" s="74">
        <v>0.25810402506660302</v>
      </c>
      <c r="BZ175" s="74">
        <v>0.24487476164207436</v>
      </c>
      <c r="CA175" s="266">
        <v>0.23071163601595426</v>
      </c>
      <c r="CB175" s="266">
        <v>0.2117</v>
      </c>
      <c r="CC175" s="74">
        <v>0.2053886942422202</v>
      </c>
      <c r="CD175" s="74">
        <v>0.199046664442528</v>
      </c>
      <c r="CE175" s="74">
        <v>0.19161156902206106</v>
      </c>
      <c r="CF175" s="74">
        <v>0.18960156056555771</v>
      </c>
      <c r="CG175" s="74">
        <v>0.18569827628056171</v>
      </c>
      <c r="CH175" s="74">
        <v>0.18343242440565119</v>
      </c>
      <c r="CI175" s="74">
        <v>0.17995959388620469</v>
      </c>
    </row>
    <row r="176" spans="1:88" ht="15" customHeight="1">
      <c r="A176" s="5" t="s">
        <v>435</v>
      </c>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74">
        <v>7.2296383931082023E-2</v>
      </c>
      <c r="AQ176" s="74">
        <v>7.2032594257485899E-2</v>
      </c>
      <c r="AR176" s="74">
        <v>7.1933651288774367E-2</v>
      </c>
      <c r="AS176" s="74">
        <v>7.1238291190643788E-2</v>
      </c>
      <c r="AT176" s="74">
        <v>6.8018130752759934E-2</v>
      </c>
      <c r="AU176" s="74">
        <v>6.0316507962148269E-2</v>
      </c>
      <c r="AV176" s="74">
        <v>5.1182755203783334E-2</v>
      </c>
      <c r="AW176" s="74">
        <v>4.6028499870970435E-2</v>
      </c>
      <c r="AX176" s="74">
        <v>3.9889880977617233E-2</v>
      </c>
      <c r="AY176" s="74">
        <v>3.4351763450334291E-2</v>
      </c>
      <c r="AZ176" s="74">
        <v>3.1863748537618843E-2</v>
      </c>
      <c r="BA176" s="74">
        <v>3.0491807234730568E-2</v>
      </c>
      <c r="BB176" s="74">
        <v>2.5786691471742632E-2</v>
      </c>
      <c r="BC176" s="74">
        <v>2.5814186844519697E-2</v>
      </c>
      <c r="BD176" s="74">
        <v>2.090448631862106E-2</v>
      </c>
      <c r="BE176" s="74">
        <v>1.9910433667774886E-2</v>
      </c>
      <c r="BF176" s="74">
        <v>1.8374727763454644E-2</v>
      </c>
      <c r="BG176" s="74">
        <v>1.6895336854656402E-2</v>
      </c>
      <c r="BH176" s="74">
        <v>1.5839090772105879E-2</v>
      </c>
      <c r="BI176" s="74">
        <v>1.5011856482275782E-2</v>
      </c>
      <c r="BJ176" s="74">
        <v>1.3816785762250327E-2</v>
      </c>
      <c r="BK176" s="74">
        <v>1.314999940882273E-2</v>
      </c>
      <c r="BL176" s="74">
        <v>1.1464630948331668E-2</v>
      </c>
      <c r="BM176" s="74">
        <v>1.0706202993672798E-2</v>
      </c>
      <c r="BN176" s="74">
        <v>1.0752727734311044E-2</v>
      </c>
      <c r="BO176" s="74">
        <v>9.0876529765145896E-3</v>
      </c>
      <c r="BP176" s="74">
        <v>6.9602199212427905E-3</v>
      </c>
      <c r="BQ176" s="74">
        <v>6.3202805500523667E-3</v>
      </c>
      <c r="BR176" s="74">
        <v>7.0096360690556584E-3</v>
      </c>
      <c r="BS176" s="74">
        <v>6.5975876792598118E-3</v>
      </c>
      <c r="BT176" s="74">
        <v>6.1177524334963505E-3</v>
      </c>
      <c r="BU176" s="74">
        <v>5.6289420737126372E-3</v>
      </c>
      <c r="BV176" s="74">
        <v>5.0721029104879517E-3</v>
      </c>
      <c r="BW176" s="74">
        <v>4.7089915827775606E-3</v>
      </c>
      <c r="BX176" s="74">
        <v>4.5695966454446799E-3</v>
      </c>
      <c r="BY176" s="74">
        <v>4.2584727661733332E-3</v>
      </c>
      <c r="BZ176" s="74">
        <v>4.2315318758931637E-3</v>
      </c>
      <c r="CA176" s="266">
        <v>4.1785257698212473E-3</v>
      </c>
      <c r="CB176" s="266">
        <v>4.1000000000000003E-3</v>
      </c>
      <c r="CC176" s="74">
        <v>3.1023564306889855E-3</v>
      </c>
      <c r="CD176" s="74">
        <v>3.0308185591361898E-3</v>
      </c>
      <c r="CE176" s="74">
        <v>2.9139787724541443E-3</v>
      </c>
      <c r="CF176" s="74">
        <v>2.8289108658094593E-3</v>
      </c>
      <c r="CG176" s="74">
        <v>2.8002769821766E-3</v>
      </c>
      <c r="CH176" s="74">
        <v>2.7526427109058902E-3</v>
      </c>
      <c r="CI176" s="74">
        <v>2.694782122693131E-3</v>
      </c>
    </row>
    <row r="177" spans="1:88" ht="15" customHeight="1">
      <c r="A177" s="5" t="s">
        <v>436</v>
      </c>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74">
        <v>0.52553701570691536</v>
      </c>
      <c r="AQ177" s="74">
        <v>0.52191117985414393</v>
      </c>
      <c r="AR177" s="74">
        <v>0.51292353246988087</v>
      </c>
      <c r="AS177" s="74">
        <v>0.50971718374934571</v>
      </c>
      <c r="AT177" s="74">
        <v>0.5116793192625344</v>
      </c>
      <c r="AU177" s="74">
        <v>0.50070794797282925</v>
      </c>
      <c r="AV177" s="74">
        <v>0.48016959564373185</v>
      </c>
      <c r="AW177" s="74">
        <v>0.48114751286193541</v>
      </c>
      <c r="AX177" s="74">
        <v>0.48400362917927975</v>
      </c>
      <c r="AY177" s="74">
        <v>0.48397770228560943</v>
      </c>
      <c r="AZ177" s="74">
        <v>0.47827056871575369</v>
      </c>
      <c r="BA177" s="74">
        <v>0.47744998672747896</v>
      </c>
      <c r="BB177" s="74">
        <v>0.48129523334165208</v>
      </c>
      <c r="BC177" s="74">
        <v>0.48236904360307087</v>
      </c>
      <c r="BD177" s="74">
        <v>0.48232670133648775</v>
      </c>
      <c r="BE177" s="74">
        <v>0.4735321018456512</v>
      </c>
      <c r="BF177" s="74">
        <v>0.47514210110442839</v>
      </c>
      <c r="BG177" s="74">
        <v>0.47827858017664165</v>
      </c>
      <c r="BH177" s="74">
        <v>0.4752575908994075</v>
      </c>
      <c r="BI177" s="74">
        <v>0.48102092559301063</v>
      </c>
      <c r="BJ177" s="74">
        <v>0.49837603948138232</v>
      </c>
      <c r="BK177" s="74">
        <v>0.50242826063823498</v>
      </c>
      <c r="BL177" s="74">
        <v>0.53498982323703359</v>
      </c>
      <c r="BM177" s="74">
        <v>0.55821736005100364</v>
      </c>
      <c r="BN177" s="74">
        <v>0.56327981804679939</v>
      </c>
      <c r="BO177" s="74">
        <v>0.58873307327697788</v>
      </c>
      <c r="BP177" s="74">
        <v>0.61918874144732583</v>
      </c>
      <c r="BQ177" s="74">
        <v>0.63917829459501818</v>
      </c>
      <c r="BR177" s="74">
        <v>0.65342231919180915</v>
      </c>
      <c r="BS177" s="74">
        <v>0.66598358106722666</v>
      </c>
      <c r="BT177" s="74">
        <v>0.68076140727875556</v>
      </c>
      <c r="BU177" s="74">
        <v>0.69252009096897671</v>
      </c>
      <c r="BV177" s="74">
        <v>0.70217051453280832</v>
      </c>
      <c r="BW177" s="74">
        <v>0.71930877345879152</v>
      </c>
      <c r="BX177" s="74">
        <v>0.73569831750429904</v>
      </c>
      <c r="BY177" s="74">
        <v>0.73763750216722368</v>
      </c>
      <c r="BZ177" s="74">
        <v>0.75089370648203246</v>
      </c>
      <c r="CA177" s="266">
        <v>0.76510983821422451</v>
      </c>
      <c r="CB177" s="266">
        <v>0.78420000000000001</v>
      </c>
      <c r="CC177" s="74">
        <v>0.79150894932709082</v>
      </c>
      <c r="CD177" s="74">
        <v>0.79792251699833583</v>
      </c>
      <c r="CE177" s="74">
        <v>0.80547445220548475</v>
      </c>
      <c r="CF177" s="74">
        <v>0.80756952856863284</v>
      </c>
      <c r="CG177" s="74">
        <v>0.81150144673726166</v>
      </c>
      <c r="CH177" s="74">
        <v>0.81381493288344298</v>
      </c>
      <c r="CI177" s="74">
        <v>0.81734562399110222</v>
      </c>
    </row>
    <row r="178" spans="1:88" ht="15" customHeight="1">
      <c r="AO178" s="193"/>
      <c r="AP178" s="428"/>
      <c r="AQ178" s="428"/>
      <c r="AR178" s="428"/>
      <c r="AS178" s="428"/>
      <c r="AT178" s="428"/>
      <c r="AU178" s="428"/>
      <c r="AV178" s="428"/>
      <c r="AW178" s="428"/>
      <c r="AX178" s="428"/>
      <c r="AY178" s="428"/>
      <c r="AZ178" s="428"/>
      <c r="BA178" s="428"/>
      <c r="BB178" s="428"/>
      <c r="BC178" s="428"/>
      <c r="BD178" s="428"/>
      <c r="BE178" s="428"/>
      <c r="BF178" s="428"/>
      <c r="BG178" s="428"/>
      <c r="BH178" s="428"/>
      <c r="BI178" s="428"/>
      <c r="BJ178" s="428"/>
      <c r="BK178" s="428"/>
      <c r="BL178" s="428"/>
      <c r="BM178" s="428"/>
      <c r="BN178" s="428"/>
      <c r="BO178" s="428"/>
      <c r="BP178" s="428"/>
      <c r="BQ178" s="428"/>
      <c r="BR178" s="428"/>
      <c r="BS178" s="428"/>
      <c r="BT178" s="428"/>
      <c r="BU178" s="428"/>
      <c r="BV178" s="428"/>
      <c r="BW178" s="428"/>
      <c r="BX178" s="428"/>
      <c r="BY178" s="428"/>
      <c r="BZ178" s="428"/>
      <c r="CA178" s="428"/>
      <c r="CB178" s="428"/>
      <c r="CC178" s="428"/>
      <c r="CD178" s="428"/>
      <c r="CE178" s="428"/>
      <c r="CF178" s="428"/>
      <c r="CG178" s="428"/>
      <c r="CH178" s="428"/>
      <c r="CI178" s="428"/>
      <c r="CJ178" s="193"/>
    </row>
    <row r="179" spans="1:88" ht="15" customHeight="1">
      <c r="A179" s="190" t="s">
        <v>744</v>
      </c>
      <c r="B179" s="191" t="s">
        <v>376</v>
      </c>
      <c r="C179" s="191" t="s">
        <v>377</v>
      </c>
      <c r="D179" s="191" t="s">
        <v>378</v>
      </c>
      <c r="E179" s="191" t="s">
        <v>379</v>
      </c>
      <c r="F179" s="191" t="s">
        <v>380</v>
      </c>
      <c r="G179" s="191" t="s">
        <v>381</v>
      </c>
      <c r="H179" s="191" t="s">
        <v>382</v>
      </c>
      <c r="I179" s="191" t="s">
        <v>383</v>
      </c>
      <c r="J179" s="191" t="s">
        <v>384</v>
      </c>
      <c r="K179" s="191" t="s">
        <v>385</v>
      </c>
      <c r="L179" s="191" t="s">
        <v>386</v>
      </c>
      <c r="M179" s="191" t="s">
        <v>387</v>
      </c>
      <c r="N179" s="191" t="s">
        <v>388</v>
      </c>
      <c r="O179" s="191" t="s">
        <v>389</v>
      </c>
      <c r="P179" s="191" t="s">
        <v>390</v>
      </c>
      <c r="Q179" s="191" t="s">
        <v>391</v>
      </c>
      <c r="R179" s="191" t="s">
        <v>392</v>
      </c>
      <c r="S179" s="191" t="s">
        <v>393</v>
      </c>
      <c r="T179" s="191" t="s">
        <v>394</v>
      </c>
      <c r="U179" s="191" t="s">
        <v>395</v>
      </c>
      <c r="V179" s="191" t="s">
        <v>396</v>
      </c>
      <c r="W179" s="191" t="s">
        <v>397</v>
      </c>
      <c r="X179" s="191" t="s">
        <v>398</v>
      </c>
      <c r="Y179" s="191" t="s">
        <v>399</v>
      </c>
      <c r="Z179" s="191" t="s">
        <v>290</v>
      </c>
      <c r="AA179" s="191" t="s">
        <v>291</v>
      </c>
      <c r="AB179" s="191" t="s">
        <v>292</v>
      </c>
      <c r="AC179" s="191" t="s">
        <v>293</v>
      </c>
      <c r="AD179" s="191" t="s">
        <v>294</v>
      </c>
      <c r="AE179" s="191" t="s">
        <v>295</v>
      </c>
      <c r="AF179" s="191" t="s">
        <v>296</v>
      </c>
      <c r="AG179" s="191" t="s">
        <v>297</v>
      </c>
      <c r="AH179" s="191" t="s">
        <v>298</v>
      </c>
      <c r="AI179" s="191" t="s">
        <v>299</v>
      </c>
      <c r="AJ179" s="191" t="s">
        <v>300</v>
      </c>
      <c r="AK179" s="191" t="s">
        <v>301</v>
      </c>
      <c r="AL179" s="191" t="s">
        <v>302</v>
      </c>
      <c r="AM179" s="191" t="s">
        <v>303</v>
      </c>
      <c r="AN179" s="191" t="s">
        <v>304</v>
      </c>
      <c r="AO179" s="191" t="s">
        <v>305</v>
      </c>
      <c r="AP179" s="191" t="s">
        <v>306</v>
      </c>
      <c r="AQ179" s="191" t="s">
        <v>307</v>
      </c>
      <c r="AR179" s="191" t="s">
        <v>308</v>
      </c>
      <c r="AS179" s="191" t="s">
        <v>309</v>
      </c>
      <c r="AT179" s="191" t="s">
        <v>310</v>
      </c>
      <c r="AU179" s="191" t="s">
        <v>311</v>
      </c>
      <c r="AV179" s="191" t="s">
        <v>312</v>
      </c>
      <c r="AW179" s="191" t="s">
        <v>313</v>
      </c>
      <c r="AX179" s="191" t="s">
        <v>314</v>
      </c>
      <c r="AY179" s="191" t="s">
        <v>315</v>
      </c>
      <c r="AZ179" s="192" t="s">
        <v>316</v>
      </c>
      <c r="BA179" s="192" t="s">
        <v>317</v>
      </c>
      <c r="BB179" s="192" t="s">
        <v>318</v>
      </c>
      <c r="BC179" s="192" t="s">
        <v>319</v>
      </c>
      <c r="BD179" s="192" t="s">
        <v>320</v>
      </c>
      <c r="BE179" s="192" t="s">
        <v>321</v>
      </c>
      <c r="BF179" s="192" t="s">
        <v>322</v>
      </c>
      <c r="BG179" s="192" t="s">
        <v>323</v>
      </c>
      <c r="BH179" s="192" t="s">
        <v>324</v>
      </c>
      <c r="BI179" s="192" t="s">
        <v>325</v>
      </c>
      <c r="BJ179" s="192" t="s">
        <v>326</v>
      </c>
      <c r="BK179" s="192" t="s">
        <v>327</v>
      </c>
      <c r="BL179" s="192" t="s">
        <v>328</v>
      </c>
      <c r="BM179" s="192" t="s">
        <v>329</v>
      </c>
      <c r="BN179" s="192" t="s">
        <v>330</v>
      </c>
      <c r="BO179" s="192" t="s">
        <v>331</v>
      </c>
      <c r="BP179" s="192" t="s">
        <v>332</v>
      </c>
      <c r="BQ179" s="192" t="s">
        <v>333</v>
      </c>
      <c r="BR179" s="192" t="s">
        <v>334</v>
      </c>
      <c r="BS179" s="192" t="s">
        <v>400</v>
      </c>
      <c r="BT179" s="192" t="s">
        <v>401</v>
      </c>
      <c r="BU179" s="192" t="s">
        <v>402</v>
      </c>
      <c r="BV179" s="192" t="s">
        <v>403</v>
      </c>
      <c r="BW179" s="192" t="s">
        <v>339</v>
      </c>
      <c r="BX179" s="192" t="s">
        <v>340</v>
      </c>
      <c r="BY179" s="192" t="s">
        <v>341</v>
      </c>
      <c r="BZ179" s="192" t="s">
        <v>342</v>
      </c>
      <c r="CA179" s="258" t="s">
        <v>343</v>
      </c>
      <c r="CB179" s="258" t="s">
        <v>344</v>
      </c>
      <c r="CC179" s="192" t="s">
        <v>345</v>
      </c>
      <c r="CD179" s="304" t="s">
        <v>346</v>
      </c>
      <c r="CE179" s="192" t="s">
        <v>347</v>
      </c>
      <c r="CF179" s="192" t="s">
        <v>348</v>
      </c>
      <c r="CG179" s="192" t="s">
        <v>349</v>
      </c>
      <c r="CH179" s="192" t="s">
        <v>350</v>
      </c>
      <c r="CI179" s="192" t="s">
        <v>351</v>
      </c>
    </row>
    <row r="180" spans="1:88" ht="15" customHeight="1">
      <c r="A180" s="38" t="s">
        <v>73</v>
      </c>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22">
        <v>0.32026553796944796</v>
      </c>
      <c r="AQ180" s="22">
        <v>0.33364045296125228</v>
      </c>
      <c r="AR180" s="22">
        <v>0.359457298054422</v>
      </c>
      <c r="AS180" s="22">
        <v>0.37317708800459398</v>
      </c>
      <c r="AT180" s="22">
        <v>0.37696654666402607</v>
      </c>
      <c r="AU180" s="22">
        <v>0.38387554737957652</v>
      </c>
      <c r="AV180" s="74">
        <v>0.40992542628397871</v>
      </c>
      <c r="AW180" s="74">
        <v>0.41187169073882451</v>
      </c>
      <c r="AX180" s="74">
        <v>0.43237985764180559</v>
      </c>
      <c r="AY180" s="74">
        <v>0.41952088180624697</v>
      </c>
      <c r="AZ180" s="74">
        <v>0.43321735496346514</v>
      </c>
      <c r="BA180" s="74">
        <v>0.45476757597886991</v>
      </c>
      <c r="BB180" s="74">
        <v>0.4540933911574811</v>
      </c>
      <c r="BC180" s="74">
        <v>0.46620019933733803</v>
      </c>
      <c r="BD180" s="74">
        <v>0.46149523707588569</v>
      </c>
      <c r="BE180" s="74">
        <v>0.46308043388658227</v>
      </c>
      <c r="BF180" s="74">
        <v>0.46363927996216592</v>
      </c>
      <c r="BG180" s="74">
        <v>0.46037335931226059</v>
      </c>
      <c r="BH180" s="74">
        <v>0.45488254688829971</v>
      </c>
      <c r="BI180" s="74">
        <v>0.46298947090034548</v>
      </c>
      <c r="BJ180" s="74">
        <v>0.4740129085390391</v>
      </c>
      <c r="BK180" s="74">
        <v>0.45771208428335564</v>
      </c>
      <c r="BL180" s="74">
        <v>0.46260624980681853</v>
      </c>
      <c r="BM180" s="74">
        <v>0.45820393179089719</v>
      </c>
      <c r="BN180" s="74">
        <v>0.46819964092494853</v>
      </c>
      <c r="BO180" s="74">
        <v>0.4529185070477062</v>
      </c>
      <c r="BP180" s="74">
        <v>0.44895176752890387</v>
      </c>
      <c r="BQ180" s="74">
        <v>0.44861103172334954</v>
      </c>
      <c r="BR180" s="74">
        <v>0.47672612479591864</v>
      </c>
      <c r="BS180" s="74">
        <v>0.47323652489078144</v>
      </c>
      <c r="BT180" s="74">
        <v>0.46613647889109583</v>
      </c>
      <c r="BU180" s="74">
        <v>0.46188398559676191</v>
      </c>
      <c r="BV180" s="74">
        <v>0.46101391178868462</v>
      </c>
      <c r="BW180" s="74">
        <v>0.45302340404966601</v>
      </c>
      <c r="BX180" s="74">
        <v>0.44613000000000003</v>
      </c>
      <c r="BY180" s="74">
        <v>0.43697999999999998</v>
      </c>
      <c r="BZ180" s="74">
        <v>0.43615999999999999</v>
      </c>
      <c r="CA180" s="269">
        <v>0.43109999999999998</v>
      </c>
      <c r="CB180" s="266">
        <v>0.40710000000000002</v>
      </c>
      <c r="CC180" s="74">
        <v>0.400918054909498</v>
      </c>
      <c r="CD180" s="74">
        <v>0.3954248780822161</v>
      </c>
      <c r="CE180" s="74">
        <v>0.39066961981218196</v>
      </c>
      <c r="CF180" s="74">
        <v>0.38074623684290659</v>
      </c>
      <c r="CG180" s="74">
        <v>0.37413669256483212</v>
      </c>
      <c r="CH180" s="74">
        <v>0.36769237027018781</v>
      </c>
      <c r="CI180" s="74">
        <v>0.36747090274379962</v>
      </c>
    </row>
    <row r="181" spans="1:88" ht="15" customHeight="1">
      <c r="A181" s="38" t="s">
        <v>436</v>
      </c>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25"/>
      <c r="AP181" s="22">
        <v>0.55261815474549159</v>
      </c>
      <c r="AQ181" s="22">
        <v>0.53538910529298966</v>
      </c>
      <c r="AR181" s="22">
        <v>0.50833453310265231</v>
      </c>
      <c r="AS181" s="22">
        <v>0.4954118096253341</v>
      </c>
      <c r="AT181" s="22">
        <v>0.49132264251783081</v>
      </c>
      <c r="AU181" s="22">
        <v>0.4829537501749615</v>
      </c>
      <c r="AV181" s="74">
        <v>0.44875308645396578</v>
      </c>
      <c r="AW181" s="74">
        <v>0.43793649100860949</v>
      </c>
      <c r="AX181" s="74">
        <v>0.41990067347510207</v>
      </c>
      <c r="AY181" s="74">
        <v>0.40930419975823118</v>
      </c>
      <c r="AZ181" s="74">
        <v>0.39279850610130251</v>
      </c>
      <c r="BA181" s="74">
        <v>0.37190573364910151</v>
      </c>
      <c r="BB181" s="74">
        <v>0.37794854368605391</v>
      </c>
      <c r="BC181" s="74">
        <v>0.38440117986154138</v>
      </c>
      <c r="BD181" s="74">
        <v>0.39221877341325057</v>
      </c>
      <c r="BE181" s="74">
        <v>0.40363381688163286</v>
      </c>
      <c r="BF181" s="74">
        <v>0.41328094770366403</v>
      </c>
      <c r="BG181" s="74">
        <v>0.42225081952105742</v>
      </c>
      <c r="BH181" s="74">
        <v>0.43209308848036576</v>
      </c>
      <c r="BI181" s="74">
        <v>0.4316996975156614</v>
      </c>
      <c r="BJ181" s="74">
        <v>0.42730446121355242</v>
      </c>
      <c r="BK181" s="74">
        <v>0.43876405377781275</v>
      </c>
      <c r="BL181" s="74">
        <v>0.43272339504837265</v>
      </c>
      <c r="BM181" s="74">
        <v>0.42802451850530254</v>
      </c>
      <c r="BN181" s="74">
        <v>0.430082443151454</v>
      </c>
      <c r="BO181" s="74">
        <v>0.42281837858764321</v>
      </c>
      <c r="BP181" s="74">
        <v>0.41635667458868642</v>
      </c>
      <c r="BQ181" s="74">
        <v>0.41266361817662189</v>
      </c>
      <c r="BR181" s="74">
        <v>0.38837510220606331</v>
      </c>
      <c r="BS181" s="74">
        <v>0.38926778204160428</v>
      </c>
      <c r="BT181" s="74">
        <v>0.38854699319612895</v>
      </c>
      <c r="BU181" s="74">
        <v>0.38555470864982783</v>
      </c>
      <c r="BV181" s="74">
        <v>0.38168467827849106</v>
      </c>
      <c r="BW181" s="74">
        <v>0.38427939612901879</v>
      </c>
      <c r="BX181" s="74">
        <v>0.38882</v>
      </c>
      <c r="BY181" s="74">
        <v>0.39360000000000001</v>
      </c>
      <c r="BZ181" s="74">
        <v>0.39395999999999998</v>
      </c>
      <c r="CA181" s="269">
        <v>0.39660000000000001</v>
      </c>
      <c r="CB181" s="266">
        <v>0.39129999999999998</v>
      </c>
      <c r="CC181" s="74">
        <v>0.39506775511038639</v>
      </c>
      <c r="CD181" s="74">
        <v>0.40159375293529281</v>
      </c>
      <c r="CE181" s="74">
        <v>0.4066516975077113</v>
      </c>
      <c r="CF181" s="74">
        <v>0.40959287867561228</v>
      </c>
      <c r="CG181" s="74">
        <v>0.41163869140233361</v>
      </c>
      <c r="CH181" s="74">
        <v>0.41685648623638638</v>
      </c>
      <c r="CI181" s="74">
        <v>0.42060270805393801</v>
      </c>
    </row>
    <row r="182" spans="1:88" ht="15" customHeight="1">
      <c r="A182" s="38" t="s">
        <v>435</v>
      </c>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22">
        <v>0.1085130241364731</v>
      </c>
      <c r="AQ182" s="22">
        <v>0.11336332171585002</v>
      </c>
      <c r="AR182" s="22">
        <v>0.11678595220607076</v>
      </c>
      <c r="AS182" s="22">
        <v>0.11715324632726956</v>
      </c>
      <c r="AT182" s="22">
        <v>0.11873750349291785</v>
      </c>
      <c r="AU182" s="22">
        <v>0.11544603044473073</v>
      </c>
      <c r="AV182" s="74">
        <v>0.12304524582168264</v>
      </c>
      <c r="AW182" s="74">
        <v>0.13236756470082983</v>
      </c>
      <c r="AX182" s="74">
        <v>0.13120238147869784</v>
      </c>
      <c r="AY182" s="74">
        <v>0.15299351383671506</v>
      </c>
      <c r="AZ182" s="74">
        <v>0.15453095096735248</v>
      </c>
      <c r="BA182" s="74">
        <v>0.15397451559844663</v>
      </c>
      <c r="BB182" s="74">
        <v>0.15111885688523433</v>
      </c>
      <c r="BC182" s="74">
        <v>0.14588664709209923</v>
      </c>
      <c r="BD182" s="74">
        <v>0.14328574868885796</v>
      </c>
      <c r="BE182" s="74">
        <v>0.13076915343862153</v>
      </c>
      <c r="BF182" s="74">
        <v>0.12091026645897616</v>
      </c>
      <c r="BG182" s="74">
        <v>0.11545044036914651</v>
      </c>
      <c r="BH182" s="74">
        <v>0.11136113855977667</v>
      </c>
      <c r="BI182" s="74">
        <v>0.10381659200978528</v>
      </c>
      <c r="BJ182" s="74">
        <v>9.7431706092094228E-2</v>
      </c>
      <c r="BK182" s="74">
        <v>0.10243572607909426</v>
      </c>
      <c r="BL182" s="74">
        <v>0.10375853862083888</v>
      </c>
      <c r="BM182" s="74">
        <v>0.1130488162593857</v>
      </c>
      <c r="BN182" s="74">
        <v>0.10115048126865178</v>
      </c>
      <c r="BO182" s="74">
        <v>0.1237469278101372</v>
      </c>
      <c r="BP182" s="74">
        <v>0.134232310359476</v>
      </c>
      <c r="BQ182" s="74">
        <v>0.13835953129465561</v>
      </c>
      <c r="BR182" s="74">
        <v>0.13461828516087035</v>
      </c>
      <c r="BS182" s="74">
        <v>0.1372326742959645</v>
      </c>
      <c r="BT182" s="74">
        <v>0.14506560875628619</v>
      </c>
      <c r="BU182" s="74">
        <v>0.15235366783189214</v>
      </c>
      <c r="BV182" s="74">
        <v>0.15712689395419346</v>
      </c>
      <c r="BW182" s="74">
        <v>0.16254045878102494</v>
      </c>
      <c r="BX182" s="74">
        <v>0.16488</v>
      </c>
      <c r="BY182" s="74">
        <v>0.16925999999999999</v>
      </c>
      <c r="BZ182" s="74">
        <v>0.16975000000000001</v>
      </c>
      <c r="CA182" s="269">
        <v>0.17219999999999999</v>
      </c>
      <c r="CB182" s="266">
        <v>0.17</v>
      </c>
      <c r="CC182" s="74">
        <v>0.17246499787865932</v>
      </c>
      <c r="CD182" s="74">
        <v>0.17264725967409048</v>
      </c>
      <c r="CE182" s="74">
        <v>0.17155113883428735</v>
      </c>
      <c r="CF182" s="74">
        <v>0.17766516783223882</v>
      </c>
      <c r="CG182" s="74">
        <v>0.17782419875171013</v>
      </c>
      <c r="CH182" s="74">
        <v>0.17723385432025951</v>
      </c>
      <c r="CI182" s="74">
        <v>0.17489789658083474</v>
      </c>
    </row>
    <row r="183" spans="1:88" ht="15" customHeight="1">
      <c r="A183" s="38" t="s">
        <v>741</v>
      </c>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22"/>
      <c r="AQ183" s="22"/>
      <c r="AR183" s="22"/>
      <c r="AS183" s="22"/>
      <c r="AT183" s="22"/>
      <c r="AU183" s="22"/>
      <c r="AV183" s="74"/>
      <c r="AW183" s="74"/>
      <c r="AX183" s="74"/>
      <c r="AY183" s="74"/>
      <c r="AZ183" s="74"/>
      <c r="BA183" s="74"/>
      <c r="BB183" s="74"/>
      <c r="BC183" s="74"/>
      <c r="BD183" s="74"/>
      <c r="BE183" s="74"/>
      <c r="BF183" s="74"/>
      <c r="BG183" s="74"/>
      <c r="BH183" s="74"/>
      <c r="BI183" s="74"/>
      <c r="BJ183" s="74"/>
      <c r="BK183" s="74"/>
      <c r="BL183" s="74"/>
      <c r="BM183" s="74"/>
      <c r="BN183" s="74"/>
      <c r="BO183" s="74"/>
      <c r="BP183" s="74"/>
      <c r="BQ183" s="74"/>
      <c r="BR183" s="74"/>
      <c r="BS183" s="74"/>
      <c r="BT183" s="74"/>
      <c r="BU183" s="74"/>
      <c r="BV183" s="74"/>
      <c r="BW183" s="74"/>
      <c r="BX183" s="74"/>
      <c r="BY183" s="74"/>
      <c r="BZ183" s="74"/>
      <c r="CA183" s="269"/>
      <c r="CB183" s="266">
        <v>3.15E-2</v>
      </c>
      <c r="CC183" s="74">
        <v>3.1429067990246945E-2</v>
      </c>
      <c r="CD183" s="74">
        <v>3.0219870885195461E-2</v>
      </c>
      <c r="CE183" s="74">
        <v>3.101311369525471E-2</v>
      </c>
      <c r="CF183" s="74">
        <v>3.1886602856243847E-2</v>
      </c>
      <c r="CG183" s="74">
        <v>3.6303965439782322E-2</v>
      </c>
      <c r="CH183" s="74">
        <v>3.8120684570719654E-2</v>
      </c>
      <c r="CI183" s="74">
        <v>3.6937226995358126E-2</v>
      </c>
    </row>
    <row r="184" spans="1:88" ht="15" customHeight="1">
      <c r="A184" s="38" t="s">
        <v>630</v>
      </c>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22"/>
      <c r="AQ184" s="22"/>
      <c r="AR184" s="22"/>
      <c r="AS184" s="22"/>
      <c r="AT184" s="22"/>
      <c r="AU184" s="22"/>
      <c r="AV184" s="74"/>
      <c r="AW184" s="74"/>
      <c r="AX184" s="74"/>
      <c r="AY184" s="74"/>
      <c r="AZ184" s="74"/>
      <c r="BA184" s="74"/>
      <c r="BB184" s="74"/>
      <c r="BC184" s="74"/>
      <c r="BD184" s="74"/>
      <c r="BE184" s="74"/>
      <c r="BF184" s="74"/>
      <c r="BG184" s="74"/>
      <c r="BH184" s="74"/>
      <c r="BI184" s="74"/>
      <c r="BJ184" s="74"/>
      <c r="BK184" s="74"/>
      <c r="BL184" s="74"/>
      <c r="BM184" s="74"/>
      <c r="BN184" s="74"/>
      <c r="BO184" s="74"/>
      <c r="BP184" s="74"/>
      <c r="BQ184" s="74"/>
      <c r="BR184" s="74"/>
      <c r="BS184" s="74"/>
      <c r="BT184" s="74"/>
      <c r="BU184" s="74"/>
      <c r="BV184" s="74"/>
      <c r="BW184" s="74"/>
      <c r="BX184" s="74"/>
      <c r="BY184" s="74"/>
      <c r="BZ184" s="74"/>
      <c r="CA184" s="269"/>
      <c r="CB184" s="266"/>
      <c r="CC184" s="74">
        <v>1.2012411120936866E-4</v>
      </c>
      <c r="CD184" s="74">
        <v>1.1423842320512398E-4</v>
      </c>
      <c r="CE184" s="74">
        <v>1.1443015056464922E-4</v>
      </c>
      <c r="CF184" s="74">
        <v>1.0911379299844703E-4</v>
      </c>
      <c r="CG184" s="74">
        <v>9.6451841341797407E-5</v>
      </c>
      <c r="CH184" s="74">
        <v>9.6604602446638663E-5</v>
      </c>
      <c r="CI184" s="74">
        <v>9.126562606951905E-5</v>
      </c>
    </row>
    <row r="185" spans="1:88" ht="15" customHeight="1">
      <c r="A185" s="38" t="s">
        <v>431</v>
      </c>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266">
        <v>1.8603283148587391E-2</v>
      </c>
      <c r="AQ185" s="266">
        <v>1.7607120029907941E-2</v>
      </c>
      <c r="AR185" s="266">
        <v>1.5422216636854946E-2</v>
      </c>
      <c r="AS185" s="266">
        <v>1.4257856042802386E-2</v>
      </c>
      <c r="AT185" s="266">
        <v>1.297330732522517E-2</v>
      </c>
      <c r="AU185" s="266">
        <v>1.7724672000731356E-2</v>
      </c>
      <c r="AV185" s="266">
        <v>1.8276241440372876E-2</v>
      </c>
      <c r="AW185" s="266">
        <v>1.7824253551736113E-2</v>
      </c>
      <c r="AX185" s="266">
        <v>1.6517087404394504E-2</v>
      </c>
      <c r="AY185" s="266">
        <v>1.8181404598806683E-2</v>
      </c>
      <c r="AZ185" s="266">
        <v>1.945318796787987E-2</v>
      </c>
      <c r="BA185" s="266">
        <v>1.9352174773581865E-2</v>
      </c>
      <c r="BB185" s="266">
        <v>1.6839208271230643E-2</v>
      </c>
      <c r="BC185" s="266">
        <v>3.5119737090214542E-3</v>
      </c>
      <c r="BD185" s="266">
        <v>3.0002408220057841E-3</v>
      </c>
      <c r="BE185" s="266">
        <v>2.5165957931634342E-3</v>
      </c>
      <c r="BF185" s="266">
        <v>2.1695058751939333E-3</v>
      </c>
      <c r="BG185" s="266">
        <v>1.9253807975354587E-3</v>
      </c>
      <c r="BH185" s="266">
        <v>1.6632260715577774E-3</v>
      </c>
      <c r="BI185" s="266">
        <v>1.4942395742078007E-3</v>
      </c>
      <c r="BJ185" s="266">
        <v>1.2509241553142481E-3</v>
      </c>
      <c r="BK185" s="266">
        <v>1.088135859737438E-3</v>
      </c>
      <c r="BL185" s="266">
        <v>9.1181652396998825E-4</v>
      </c>
      <c r="BM185" s="266">
        <v>7.2273344441464715E-4</v>
      </c>
      <c r="BN185" s="266">
        <v>5.6743465494568657E-4</v>
      </c>
      <c r="BO185" s="266">
        <v>5.1618655451346473E-4</v>
      </c>
      <c r="BP185" s="266">
        <v>4.5924752293369231E-4</v>
      </c>
      <c r="BQ185" s="266">
        <v>3.6581880537289724E-4</v>
      </c>
      <c r="BR185" s="266">
        <v>2.8048783714762493E-4</v>
      </c>
      <c r="BS185" s="266">
        <v>2.6301877164980336E-4</v>
      </c>
      <c r="BT185" s="266">
        <v>2.5091915648911556E-4</v>
      </c>
      <c r="BU185" s="266">
        <v>2.0763792151812233E-4</v>
      </c>
      <c r="BV185" s="266">
        <v>1.7451597863082924E-4</v>
      </c>
      <c r="BW185" s="266">
        <v>1.5674104029017588E-4</v>
      </c>
      <c r="BX185" s="266">
        <v>1.6999999999989246E-4</v>
      </c>
      <c r="BY185" s="266">
        <v>1.6000000000004899E-4</v>
      </c>
      <c r="BZ185" s="266">
        <v>1.2999999999996348E-4</v>
      </c>
      <c r="CA185" s="266">
        <v>9.9999999999988987E-5</v>
      </c>
      <c r="CB185" s="266">
        <v>9.9999999999988987E-5</v>
      </c>
      <c r="CC185" s="74"/>
      <c r="CD185" s="74"/>
      <c r="CE185" s="74"/>
      <c r="CF185" s="74"/>
      <c r="CG185" s="74"/>
      <c r="CH185" s="74"/>
      <c r="CI185" s="74"/>
    </row>
    <row r="186" spans="1:88" ht="15" customHeight="1">
      <c r="A186" s="39"/>
      <c r="AO186" s="193"/>
      <c r="AP186" s="428"/>
      <c r="AQ186" s="428"/>
      <c r="AR186" s="428"/>
      <c r="AS186" s="428"/>
      <c r="AT186" s="428"/>
      <c r="AU186" s="428"/>
      <c r="AV186" s="428"/>
      <c r="AW186" s="428"/>
      <c r="AX186" s="428"/>
      <c r="AY186" s="428"/>
      <c r="AZ186" s="428"/>
      <c r="BA186" s="428"/>
      <c r="BB186" s="428"/>
      <c r="BC186" s="428"/>
      <c r="BD186" s="428"/>
      <c r="BE186" s="428"/>
      <c r="BF186" s="428"/>
      <c r="BG186" s="428"/>
      <c r="BH186" s="428"/>
      <c r="BI186" s="428"/>
      <c r="BJ186" s="428"/>
      <c r="BK186" s="428"/>
      <c r="BL186" s="428"/>
      <c r="BM186" s="428"/>
      <c r="BN186" s="428"/>
      <c r="BO186" s="428"/>
      <c r="BP186" s="428"/>
      <c r="BQ186" s="428"/>
      <c r="BR186" s="428"/>
      <c r="BS186" s="428"/>
      <c r="BT186" s="428"/>
      <c r="BU186" s="428"/>
      <c r="BV186" s="428"/>
      <c r="BW186" s="428"/>
      <c r="BX186" s="428"/>
      <c r="BY186" s="428"/>
      <c r="BZ186" s="428"/>
      <c r="CA186" s="428"/>
      <c r="CB186" s="428"/>
      <c r="CC186" s="428"/>
      <c r="CD186" s="428"/>
      <c r="CE186" s="428"/>
      <c r="CF186" s="428"/>
      <c r="CG186" s="428"/>
      <c r="CH186" s="428"/>
      <c r="CI186" s="428"/>
      <c r="CJ186" s="193"/>
    </row>
    <row r="187" spans="1:88" ht="15" customHeight="1">
      <c r="A187" s="190" t="s">
        <v>745</v>
      </c>
      <c r="B187" s="191" t="s">
        <v>376</v>
      </c>
      <c r="C187" s="191" t="s">
        <v>377</v>
      </c>
      <c r="D187" s="191" t="s">
        <v>378</v>
      </c>
      <c r="E187" s="191" t="s">
        <v>379</v>
      </c>
      <c r="F187" s="191" t="s">
        <v>380</v>
      </c>
      <c r="G187" s="191" t="s">
        <v>381</v>
      </c>
      <c r="H187" s="191" t="s">
        <v>382</v>
      </c>
      <c r="I187" s="191" t="s">
        <v>383</v>
      </c>
      <c r="J187" s="191" t="s">
        <v>384</v>
      </c>
      <c r="K187" s="191" t="s">
        <v>385</v>
      </c>
      <c r="L187" s="191" t="s">
        <v>386</v>
      </c>
      <c r="M187" s="191" t="s">
        <v>387</v>
      </c>
      <c r="N187" s="191" t="s">
        <v>388</v>
      </c>
      <c r="O187" s="191" t="s">
        <v>389</v>
      </c>
      <c r="P187" s="191" t="s">
        <v>390</v>
      </c>
      <c r="Q187" s="191" t="s">
        <v>391</v>
      </c>
      <c r="R187" s="191" t="s">
        <v>392</v>
      </c>
      <c r="S187" s="191" t="s">
        <v>393</v>
      </c>
      <c r="T187" s="191" t="s">
        <v>394</v>
      </c>
      <c r="U187" s="191" t="s">
        <v>395</v>
      </c>
      <c r="V187" s="191" t="s">
        <v>396</v>
      </c>
      <c r="W187" s="191" t="s">
        <v>397</v>
      </c>
      <c r="X187" s="191" t="s">
        <v>398</v>
      </c>
      <c r="Y187" s="191" t="s">
        <v>399</v>
      </c>
      <c r="Z187" s="191" t="s">
        <v>290</v>
      </c>
      <c r="AA187" s="191" t="s">
        <v>291</v>
      </c>
      <c r="AB187" s="191" t="s">
        <v>292</v>
      </c>
      <c r="AC187" s="191" t="s">
        <v>293</v>
      </c>
      <c r="AD187" s="191" t="s">
        <v>294</v>
      </c>
      <c r="AE187" s="191" t="s">
        <v>295</v>
      </c>
      <c r="AF187" s="191" t="s">
        <v>296</v>
      </c>
      <c r="AG187" s="191" t="s">
        <v>297</v>
      </c>
      <c r="AH187" s="191" t="s">
        <v>298</v>
      </c>
      <c r="AI187" s="191" t="s">
        <v>299</v>
      </c>
      <c r="AJ187" s="191" t="s">
        <v>300</v>
      </c>
      <c r="AK187" s="191" t="s">
        <v>301</v>
      </c>
      <c r="AL187" s="191" t="s">
        <v>302</v>
      </c>
      <c r="AM187" s="191" t="s">
        <v>303</v>
      </c>
      <c r="AN187" s="191" t="s">
        <v>304</v>
      </c>
      <c r="AO187" s="191" t="s">
        <v>305</v>
      </c>
      <c r="AP187" s="191" t="s">
        <v>306</v>
      </c>
      <c r="AQ187" s="191" t="s">
        <v>307</v>
      </c>
      <c r="AR187" s="191" t="s">
        <v>308</v>
      </c>
      <c r="AS187" s="191" t="s">
        <v>309</v>
      </c>
      <c r="AT187" s="191" t="s">
        <v>310</v>
      </c>
      <c r="AU187" s="191" t="s">
        <v>311</v>
      </c>
      <c r="AV187" s="191" t="s">
        <v>312</v>
      </c>
      <c r="AW187" s="191" t="s">
        <v>313</v>
      </c>
      <c r="AX187" s="191" t="s">
        <v>314</v>
      </c>
      <c r="AY187" s="191" t="s">
        <v>315</v>
      </c>
      <c r="AZ187" s="192" t="s">
        <v>316</v>
      </c>
      <c r="BA187" s="192" t="s">
        <v>317</v>
      </c>
      <c r="BB187" s="192" t="s">
        <v>318</v>
      </c>
      <c r="BC187" s="192" t="s">
        <v>319</v>
      </c>
      <c r="BD187" s="192" t="s">
        <v>320</v>
      </c>
      <c r="BE187" s="192" t="s">
        <v>321</v>
      </c>
      <c r="BF187" s="192" t="s">
        <v>322</v>
      </c>
      <c r="BG187" s="192" t="s">
        <v>323</v>
      </c>
      <c r="BH187" s="192" t="s">
        <v>324</v>
      </c>
      <c r="BI187" s="192" t="s">
        <v>325</v>
      </c>
      <c r="BJ187" s="192" t="s">
        <v>326</v>
      </c>
      <c r="BK187" s="192" t="s">
        <v>327</v>
      </c>
      <c r="BL187" s="192" t="s">
        <v>328</v>
      </c>
      <c r="BM187" s="192" t="s">
        <v>329</v>
      </c>
      <c r="BN187" s="192" t="s">
        <v>330</v>
      </c>
      <c r="BO187" s="192" t="s">
        <v>331</v>
      </c>
      <c r="BP187" s="192" t="s">
        <v>332</v>
      </c>
      <c r="BQ187" s="192" t="s">
        <v>333</v>
      </c>
      <c r="BR187" s="192" t="s">
        <v>334</v>
      </c>
      <c r="BS187" s="192" t="s">
        <v>400</v>
      </c>
      <c r="BT187" s="192" t="s">
        <v>401</v>
      </c>
      <c r="BU187" s="192" t="s">
        <v>402</v>
      </c>
      <c r="BV187" s="192" t="s">
        <v>403</v>
      </c>
      <c r="BW187" s="192" t="s">
        <v>339</v>
      </c>
      <c r="BX187" s="192" t="s">
        <v>340</v>
      </c>
      <c r="BY187" s="192" t="s">
        <v>341</v>
      </c>
      <c r="BZ187" s="192" t="s">
        <v>342</v>
      </c>
      <c r="CA187" s="258" t="s">
        <v>343</v>
      </c>
      <c r="CB187" s="258" t="s">
        <v>344</v>
      </c>
      <c r="CC187" s="192" t="s">
        <v>345</v>
      </c>
      <c r="CD187" s="304" t="s">
        <v>346</v>
      </c>
      <c r="CE187" s="192" t="s">
        <v>347</v>
      </c>
      <c r="CF187" s="192" t="s">
        <v>348</v>
      </c>
      <c r="CG187" s="192" t="s">
        <v>349</v>
      </c>
      <c r="CH187" s="192" t="s">
        <v>350</v>
      </c>
      <c r="CI187" s="192" t="s">
        <v>351</v>
      </c>
    </row>
    <row r="188" spans="1:88" ht="15" customHeight="1">
      <c r="A188" s="5" t="s">
        <v>746</v>
      </c>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22">
        <v>0.48351651839558907</v>
      </c>
      <c r="AQ188" s="74">
        <v>0.46051713508345116</v>
      </c>
      <c r="AR188" s="74">
        <v>0.44758917912526397</v>
      </c>
      <c r="AS188" s="74">
        <v>0.43558766993895243</v>
      </c>
      <c r="AT188" s="74">
        <v>0.42463098228069773</v>
      </c>
      <c r="AU188" s="74">
        <v>0.41382861538758475</v>
      </c>
      <c r="AV188" s="74">
        <v>0.40283511895677993</v>
      </c>
      <c r="AW188" s="74">
        <v>0.39293445082145823</v>
      </c>
      <c r="AX188" s="74">
        <v>0.37892816813429803</v>
      </c>
      <c r="AY188" s="74">
        <v>0.37234638927991387</v>
      </c>
      <c r="AZ188" s="74">
        <v>0.36729769438436455</v>
      </c>
      <c r="BA188" s="74">
        <v>0.35973430478111845</v>
      </c>
      <c r="BB188" s="74">
        <v>0.35015952296096498</v>
      </c>
      <c r="BC188" s="74">
        <v>0.34435285158796614</v>
      </c>
      <c r="BD188" s="74">
        <v>0.34130071044638916</v>
      </c>
      <c r="BE188" s="74">
        <v>0.33135159185449453</v>
      </c>
      <c r="BF188" s="74">
        <v>0.3258384952256716</v>
      </c>
      <c r="BG188" s="74">
        <v>0.32106923615260968</v>
      </c>
      <c r="BH188" s="74">
        <v>0.31951316902070087</v>
      </c>
      <c r="BI188" s="74">
        <v>0.31050810729797323</v>
      </c>
      <c r="BJ188" s="74">
        <v>0.30705715356802782</v>
      </c>
      <c r="BK188" s="74">
        <v>0.28807361363740019</v>
      </c>
      <c r="BL188" s="74">
        <v>0.29018970173354441</v>
      </c>
      <c r="BM188" s="74">
        <v>0.29003104833004634</v>
      </c>
      <c r="BN188" s="74">
        <v>0.2850564685653737</v>
      </c>
      <c r="BO188" s="74">
        <v>0.27988347472742897</v>
      </c>
      <c r="BP188" s="74">
        <v>0.27742071326496059</v>
      </c>
      <c r="BQ188" s="74">
        <v>0.27229019485435685</v>
      </c>
      <c r="BR188" s="74">
        <v>0.25748234002437204</v>
      </c>
      <c r="BS188" s="74">
        <v>0.25709509140725378</v>
      </c>
      <c r="BT188" s="74">
        <v>0.25659576330680722</v>
      </c>
      <c r="BU188" s="74">
        <v>0.2453408424591921</v>
      </c>
      <c r="BV188" s="74">
        <v>0.24161011917348804</v>
      </c>
      <c r="BW188" s="74">
        <v>0.24243204290218467</v>
      </c>
      <c r="BX188" s="74">
        <v>0.24348366383267353</v>
      </c>
      <c r="BY188" s="74">
        <v>0.23509508989011113</v>
      </c>
      <c r="BZ188" s="74">
        <v>0.23507728496071692</v>
      </c>
      <c r="CA188" s="266">
        <v>0.23596565303545897</v>
      </c>
      <c r="CB188" s="266">
        <v>0.24</v>
      </c>
      <c r="CC188" s="74">
        <v>0.24080067609335915</v>
      </c>
      <c r="CD188" s="74">
        <v>0.2389311770568843</v>
      </c>
      <c r="CE188" s="74">
        <v>0.23881376824850276</v>
      </c>
      <c r="CF188" s="74">
        <v>0.23898523943023198</v>
      </c>
      <c r="CG188" s="74">
        <v>0.23289918032814899</v>
      </c>
      <c r="CH188" s="74">
        <v>0.22871984813156429</v>
      </c>
      <c r="CI188" s="74">
        <v>0.23161325168444719</v>
      </c>
    </row>
    <row r="189" spans="1:88" ht="15" customHeight="1">
      <c r="A189" s="5" t="s">
        <v>747</v>
      </c>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22">
        <v>0.43508101976354158</v>
      </c>
      <c r="AQ189" s="74">
        <v>0.43254462616799383</v>
      </c>
      <c r="AR189" s="74">
        <v>0.43990453212960801</v>
      </c>
      <c r="AS189" s="74">
        <v>0.43386705615682392</v>
      </c>
      <c r="AT189" s="74">
        <v>0.43207929570288728</v>
      </c>
      <c r="AU189" s="74">
        <v>0.4294553802053494</v>
      </c>
      <c r="AV189" s="74">
        <v>0.43171140090729282</v>
      </c>
      <c r="AW189" s="74">
        <v>0.42441967699419386</v>
      </c>
      <c r="AX189" s="74">
        <v>0.41868127215552842</v>
      </c>
      <c r="AY189" s="74">
        <v>0.43188790072348332</v>
      </c>
      <c r="AZ189" s="74">
        <v>0.42952935555099259</v>
      </c>
      <c r="BA189" s="74">
        <v>0.42131550130985645</v>
      </c>
      <c r="BB189" s="74">
        <v>0.41050017730014121</v>
      </c>
      <c r="BC189" s="74">
        <v>0.40445973498812426</v>
      </c>
      <c r="BD189" s="74">
        <v>0.40276509454539966</v>
      </c>
      <c r="BE189" s="74">
        <v>0.39736975095544497</v>
      </c>
      <c r="BF189" s="74">
        <v>0.38731377575103793</v>
      </c>
      <c r="BG189" s="74">
        <v>0.38320481712881221</v>
      </c>
      <c r="BH189" s="74">
        <v>0.38292686575137563</v>
      </c>
      <c r="BI189" s="74">
        <v>0.36803698669334489</v>
      </c>
      <c r="BJ189" s="74">
        <v>0.34624187924451943</v>
      </c>
      <c r="BK189" s="74">
        <v>0.331786914093745</v>
      </c>
      <c r="BL189" s="74">
        <v>0.32327956092453441</v>
      </c>
      <c r="BM189" s="74">
        <v>0.31700473548435398</v>
      </c>
      <c r="BN189" s="74">
        <v>0.30897966685221939</v>
      </c>
      <c r="BO189" s="74">
        <v>0.2926294974208894</v>
      </c>
      <c r="BP189" s="74">
        <v>0.27902161096236472</v>
      </c>
      <c r="BQ189" s="74">
        <v>0.26556145621471039</v>
      </c>
      <c r="BR189" s="74">
        <v>0.25510318764626139</v>
      </c>
      <c r="BS189" s="74">
        <v>0.24688278506935613</v>
      </c>
      <c r="BT189" s="74">
        <v>0.23793989831292783</v>
      </c>
      <c r="BU189" s="74">
        <v>0.22666547216593724</v>
      </c>
      <c r="BV189" s="74">
        <v>0.2140352911304346</v>
      </c>
      <c r="BW189" s="74">
        <v>0.20478555407017196</v>
      </c>
      <c r="BX189" s="74">
        <v>0.19847054947856813</v>
      </c>
      <c r="BY189" s="74">
        <v>0.18871458507081307</v>
      </c>
      <c r="BZ189" s="74">
        <v>0.18305780266751964</v>
      </c>
      <c r="CA189" s="266">
        <v>0.17928585773352282</v>
      </c>
      <c r="CB189" s="266">
        <v>0.17599999999999999</v>
      </c>
      <c r="CC189" s="74">
        <v>0.16950594523859602</v>
      </c>
      <c r="CD189" s="74">
        <v>0.16587814673423926</v>
      </c>
      <c r="CE189" s="74">
        <v>0.16171531546222687</v>
      </c>
      <c r="CF189" s="74">
        <v>0.15970286856668156</v>
      </c>
      <c r="CG189" s="74">
        <v>0.15401364019818686</v>
      </c>
      <c r="CH189" s="74">
        <v>0.15154466319882709</v>
      </c>
      <c r="CI189" s="74">
        <v>0.15028170623159348</v>
      </c>
    </row>
    <row r="190" spans="1:88" ht="15" customHeight="1">
      <c r="A190" s="5" t="s">
        <v>748</v>
      </c>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22">
        <v>0.56766041304504122</v>
      </c>
      <c r="AQ190" s="74">
        <v>0.56122402805187421</v>
      </c>
      <c r="AR190" s="74">
        <v>0.55436654242422301</v>
      </c>
      <c r="AS190" s="74">
        <v>0.54184978008056073</v>
      </c>
      <c r="AT190" s="74">
        <v>0.533480518805589</v>
      </c>
      <c r="AU190" s="74">
        <v>0.52960471063384074</v>
      </c>
      <c r="AV190" s="74">
        <v>0.53358873123200568</v>
      </c>
      <c r="AW190" s="74">
        <v>0.52698968218140185</v>
      </c>
      <c r="AX190" s="74">
        <v>0.5171619237122691</v>
      </c>
      <c r="AY190" s="74">
        <v>0.5152063704872808</v>
      </c>
      <c r="AZ190" s="74">
        <v>0.51244999375513312</v>
      </c>
      <c r="BA190" s="74">
        <v>0.50666676766395169</v>
      </c>
      <c r="BB190" s="74">
        <v>0.49275787490909367</v>
      </c>
      <c r="BC190" s="74">
        <v>0.48161599728082888</v>
      </c>
      <c r="BD190" s="74">
        <v>0.47563306441594083</v>
      </c>
      <c r="BE190" s="74">
        <v>0.46701993956200161</v>
      </c>
      <c r="BF190" s="74">
        <v>0.45656707728759643</v>
      </c>
      <c r="BG190" s="74">
        <v>0.44681227643691535</v>
      </c>
      <c r="BH190" s="74">
        <v>0.4453935589215075</v>
      </c>
      <c r="BI190" s="74">
        <v>0.38180483387404496</v>
      </c>
      <c r="BJ190" s="74">
        <v>0.35129433668981186</v>
      </c>
      <c r="BK190" s="74">
        <v>0.32899773776207142</v>
      </c>
      <c r="BL190" s="74">
        <v>0.3316203360863445</v>
      </c>
      <c r="BM190" s="74">
        <v>0.31603738744485554</v>
      </c>
      <c r="BN190" s="74">
        <v>0.29672352508150174</v>
      </c>
      <c r="BO190" s="74">
        <v>0.28651486000857512</v>
      </c>
      <c r="BP190" s="74">
        <v>0.27935489329791807</v>
      </c>
      <c r="BQ190" s="74">
        <v>0.27202348888781719</v>
      </c>
      <c r="BR190" s="74">
        <v>0.26354775069754771</v>
      </c>
      <c r="BS190" s="74">
        <v>0.2580037216084401</v>
      </c>
      <c r="BT190" s="74">
        <v>0.25884757040793238</v>
      </c>
      <c r="BU190" s="74">
        <v>0.25367985996083214</v>
      </c>
      <c r="BV190" s="74">
        <v>0.24503901412217105</v>
      </c>
      <c r="BW190" s="74">
        <v>0.23864369487523462</v>
      </c>
      <c r="BX190" s="74">
        <v>0.23352585971201709</v>
      </c>
      <c r="BY190" s="74">
        <v>0.22735793856036551</v>
      </c>
      <c r="BZ190" s="74">
        <v>0.2207241446084022</v>
      </c>
      <c r="CA190" s="266">
        <v>0.21715899073847594</v>
      </c>
      <c r="CB190" s="266">
        <v>0.21</v>
      </c>
      <c r="CC190" s="74">
        <v>0.20303604809596906</v>
      </c>
      <c r="CD190" s="74">
        <v>0.19766556344696037</v>
      </c>
      <c r="CE190" s="74">
        <v>0.19218907979648564</v>
      </c>
      <c r="CF190" s="74">
        <v>0.18782143908506868</v>
      </c>
      <c r="CG190" s="74">
        <v>0.1819356161704514</v>
      </c>
      <c r="CH190" s="74">
        <v>0.17750245031854142</v>
      </c>
      <c r="CI190" s="74">
        <v>0.17199292792644846</v>
      </c>
    </row>
    <row r="191" spans="1:88" ht="15" customHeight="1">
      <c r="A191" s="5" t="s">
        <v>749</v>
      </c>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22">
        <v>0.88218767191470415</v>
      </c>
      <c r="AQ191" s="74">
        <v>0.87414482257417803</v>
      </c>
      <c r="AR191" s="74">
        <v>0.87209439841999137</v>
      </c>
      <c r="AS191" s="74">
        <v>0.85830621303965438</v>
      </c>
      <c r="AT191" s="74">
        <v>0.85123117605140253</v>
      </c>
      <c r="AU191" s="74">
        <v>0.84671484144965292</v>
      </c>
      <c r="AV191" s="74">
        <v>0.8498098013480746</v>
      </c>
      <c r="AW191" s="74">
        <v>0.84916470306433378</v>
      </c>
      <c r="AX191" s="74">
        <v>0.84724107929576453</v>
      </c>
      <c r="AY191" s="74">
        <v>0.84663500769179323</v>
      </c>
      <c r="AZ191" s="74">
        <v>0.84877242376887208</v>
      </c>
      <c r="BA191" s="74">
        <v>0.84510517612970271</v>
      </c>
      <c r="BB191" s="74">
        <v>0.84202570688836342</v>
      </c>
      <c r="BC191" s="74">
        <v>0.84101353869084583</v>
      </c>
      <c r="BD191" s="74">
        <v>0.84352427141617181</v>
      </c>
      <c r="BE191" s="74">
        <v>0.83558128402153686</v>
      </c>
      <c r="BF191" s="74">
        <v>0.83623988442127661</v>
      </c>
      <c r="BG191" s="74">
        <v>0.83494109985809539</v>
      </c>
      <c r="BH191" s="74">
        <v>0.83575938142867279</v>
      </c>
      <c r="BI191" s="74">
        <v>0.83049719669272193</v>
      </c>
      <c r="BJ191" s="74">
        <v>0.82754583239202939</v>
      </c>
      <c r="BK191" s="74">
        <v>0.82435615017532504</v>
      </c>
      <c r="BL191" s="74">
        <v>0.82390014285813518</v>
      </c>
      <c r="BM191" s="74">
        <v>0.82221535238789545</v>
      </c>
      <c r="BN191" s="74">
        <v>0.81916974216938632</v>
      </c>
      <c r="BO191" s="74">
        <v>0.81680636288749997</v>
      </c>
      <c r="BP191" s="74">
        <v>0.80603305824707949</v>
      </c>
      <c r="BQ191" s="74">
        <v>0.80169274840786953</v>
      </c>
      <c r="BR191" s="74">
        <v>0.79643144851925729</v>
      </c>
      <c r="BS191" s="74">
        <v>0.7952391385107781</v>
      </c>
      <c r="BT191" s="74">
        <v>0.79884030059113798</v>
      </c>
      <c r="BU191" s="74">
        <v>0.79119378806166052</v>
      </c>
      <c r="BV191" s="74">
        <v>0.78831453871187462</v>
      </c>
      <c r="BW191" s="74">
        <v>0.78696500028180127</v>
      </c>
      <c r="BX191" s="74">
        <v>0.78835940596878296</v>
      </c>
      <c r="BY191" s="74">
        <v>0.77722648168696606</v>
      </c>
      <c r="BZ191" s="74">
        <v>0.77571277856367615</v>
      </c>
      <c r="CA191" s="266">
        <v>0.77261618928696119</v>
      </c>
      <c r="CB191" s="266">
        <v>0.75900000000000001</v>
      </c>
      <c r="CC191" s="74">
        <v>0.74185777687777388</v>
      </c>
      <c r="CD191" s="74">
        <v>0.73707850608322345</v>
      </c>
      <c r="CE191" s="74">
        <v>0.72860943327179351</v>
      </c>
      <c r="CF191" s="74">
        <v>0.71955641420700667</v>
      </c>
      <c r="CG191" s="74">
        <v>0.70100157587769885</v>
      </c>
      <c r="CH191" s="74">
        <v>0.69289948393459788</v>
      </c>
      <c r="CI191" s="74">
        <v>0.68334039251739875</v>
      </c>
    </row>
    <row r="192" spans="1:88" ht="15" customHeight="1">
      <c r="A192" s="5" t="s">
        <v>750</v>
      </c>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408"/>
      <c r="AQ192" s="409"/>
      <c r="AR192" s="409"/>
      <c r="AS192" s="409"/>
      <c r="AT192" s="409"/>
      <c r="AU192" s="409"/>
      <c r="AV192" s="409"/>
      <c r="AW192" s="409"/>
      <c r="AX192" s="409"/>
      <c r="AY192" s="409"/>
      <c r="AZ192" s="409"/>
      <c r="BA192" s="409"/>
      <c r="BB192" s="409"/>
      <c r="BC192" s="409"/>
      <c r="BD192" s="409"/>
      <c r="BE192" s="409"/>
      <c r="BF192" s="409"/>
      <c r="BG192" s="409"/>
      <c r="BH192" s="409"/>
      <c r="BI192" s="409"/>
      <c r="BJ192" s="409"/>
      <c r="BK192" s="409"/>
      <c r="BL192" s="409"/>
      <c r="BM192" s="409"/>
      <c r="BN192" s="409"/>
      <c r="BO192" s="409"/>
      <c r="BP192" s="409"/>
      <c r="BQ192" s="409"/>
      <c r="BR192" s="409"/>
      <c r="BS192" s="409"/>
      <c r="BT192" s="409"/>
      <c r="BU192" s="409"/>
      <c r="BV192" s="409"/>
      <c r="BW192" s="409"/>
      <c r="BX192" s="409"/>
      <c r="BY192" s="409"/>
      <c r="BZ192" s="409"/>
      <c r="CA192" s="410"/>
      <c r="CB192" s="410"/>
      <c r="CC192" s="74">
        <v>1</v>
      </c>
      <c r="CD192" s="74">
        <v>1</v>
      </c>
      <c r="CE192" s="74">
        <v>1</v>
      </c>
      <c r="CF192" s="74">
        <v>1</v>
      </c>
      <c r="CG192" s="74">
        <v>1</v>
      </c>
      <c r="CH192" s="74">
        <v>1</v>
      </c>
      <c r="CI192" s="74">
        <v>1</v>
      </c>
    </row>
    <row r="193" spans="1:88" ht="15" customHeight="1">
      <c r="A193" s="5" t="s">
        <v>751</v>
      </c>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408"/>
      <c r="AQ193" s="409"/>
      <c r="AR193" s="409"/>
      <c r="AS193" s="409"/>
      <c r="AT193" s="409"/>
      <c r="AU193" s="409"/>
      <c r="AV193" s="409"/>
      <c r="AW193" s="409"/>
      <c r="AX193" s="409"/>
      <c r="AY193" s="409"/>
      <c r="AZ193" s="409"/>
      <c r="BA193" s="409"/>
      <c r="BB193" s="409"/>
      <c r="BC193" s="409"/>
      <c r="BD193" s="409"/>
      <c r="BE193" s="409"/>
      <c r="BF193" s="409"/>
      <c r="BG193" s="409"/>
      <c r="BH193" s="409"/>
      <c r="BI193" s="409"/>
      <c r="BJ193" s="409"/>
      <c r="BK193" s="409"/>
      <c r="BL193" s="409"/>
      <c r="BM193" s="409"/>
      <c r="BN193" s="409"/>
      <c r="BO193" s="409"/>
      <c r="BP193" s="409"/>
      <c r="BQ193" s="409"/>
      <c r="BR193" s="409"/>
      <c r="BS193" s="409"/>
      <c r="BT193" s="409"/>
      <c r="BU193" s="409"/>
      <c r="BV193" s="409"/>
      <c r="BW193" s="409"/>
      <c r="BX193" s="409"/>
      <c r="BY193" s="409"/>
      <c r="BZ193" s="409"/>
      <c r="CA193" s="410"/>
      <c r="CB193" s="410"/>
      <c r="CC193" s="74">
        <v>1</v>
      </c>
      <c r="CD193" s="74">
        <v>1</v>
      </c>
      <c r="CE193" s="74">
        <v>1</v>
      </c>
      <c r="CF193" s="74">
        <v>1</v>
      </c>
      <c r="CG193" s="74">
        <v>1</v>
      </c>
      <c r="CH193" s="74">
        <v>1</v>
      </c>
      <c r="CI193" s="74">
        <v>1</v>
      </c>
    </row>
    <row r="194" spans="1:88" ht="15" customHeight="1">
      <c r="A194" s="5" t="s">
        <v>739</v>
      </c>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22">
        <v>0.51648348160441093</v>
      </c>
      <c r="AQ194" s="74">
        <v>0.53948286491654884</v>
      </c>
      <c r="AR194" s="74">
        <v>0.55241082087473603</v>
      </c>
      <c r="AS194" s="74">
        <v>0.56441233006104752</v>
      </c>
      <c r="AT194" s="74">
        <v>0.57536901771930227</v>
      </c>
      <c r="AU194" s="74">
        <v>0.58617138461241525</v>
      </c>
      <c r="AV194" s="74">
        <v>0.59716488104322007</v>
      </c>
      <c r="AW194" s="74">
        <v>0.60706554917854172</v>
      </c>
      <c r="AX194" s="74">
        <v>0.62107183186570203</v>
      </c>
      <c r="AY194" s="74">
        <v>0.62765361072008607</v>
      </c>
      <c r="AZ194" s="74">
        <v>0.63270230561563545</v>
      </c>
      <c r="BA194" s="74">
        <v>0.64026569521888155</v>
      </c>
      <c r="BB194" s="74">
        <v>0.64984047703903502</v>
      </c>
      <c r="BC194" s="74">
        <v>0.65564714841203386</v>
      </c>
      <c r="BD194" s="74">
        <v>0.65869928955361079</v>
      </c>
      <c r="BE194" s="74">
        <v>0.66864840814550552</v>
      </c>
      <c r="BF194" s="74">
        <v>0.67416150477432835</v>
      </c>
      <c r="BG194" s="74">
        <v>0.67893076384739026</v>
      </c>
      <c r="BH194" s="74">
        <v>0.68048683097929907</v>
      </c>
      <c r="BI194" s="74">
        <v>0.68949189270202682</v>
      </c>
      <c r="BJ194" s="74">
        <v>0.69294284643197224</v>
      </c>
      <c r="BK194" s="74">
        <v>0.71192638636259975</v>
      </c>
      <c r="BL194" s="74">
        <v>0.70981029826645559</v>
      </c>
      <c r="BM194" s="74">
        <v>0.70996895166995366</v>
      </c>
      <c r="BN194" s="74">
        <v>0.7149435314346263</v>
      </c>
      <c r="BO194" s="74">
        <v>0.72011652527257097</v>
      </c>
      <c r="BP194" s="74">
        <v>0.72257928673503935</v>
      </c>
      <c r="BQ194" s="74">
        <v>0.72770980514564321</v>
      </c>
      <c r="BR194" s="74">
        <v>0.74251765997562802</v>
      </c>
      <c r="BS194" s="74">
        <v>0.74290490859274616</v>
      </c>
      <c r="BT194" s="74">
        <v>0.74340423669319278</v>
      </c>
      <c r="BU194" s="74">
        <v>0.75465915754080792</v>
      </c>
      <c r="BV194" s="74">
        <v>0.75838988082651193</v>
      </c>
      <c r="BW194" s="74">
        <v>0.75756795709781533</v>
      </c>
      <c r="BX194" s="74">
        <v>0.7565163361673265</v>
      </c>
      <c r="BY194" s="74">
        <v>0.76490491010988881</v>
      </c>
      <c r="BZ194" s="74">
        <v>0.76492271503928311</v>
      </c>
      <c r="CA194" s="266">
        <v>0.76403434696454098</v>
      </c>
      <c r="CB194" s="266">
        <v>0.76</v>
      </c>
      <c r="CC194" s="74">
        <v>0.75919932390664091</v>
      </c>
      <c r="CD194" s="74">
        <v>0.76106882294311573</v>
      </c>
      <c r="CE194" s="74">
        <v>0.76118623175149724</v>
      </c>
      <c r="CF194" s="74">
        <v>0.76101476056976802</v>
      </c>
      <c r="CG194" s="74">
        <v>0.76710081967185095</v>
      </c>
      <c r="CH194" s="74">
        <v>0.77128015186843568</v>
      </c>
      <c r="CI194" s="74">
        <v>0.76838674831555287</v>
      </c>
    </row>
    <row r="195" spans="1:88" ht="15" customHeight="1">
      <c r="A195" s="5" t="s">
        <v>737</v>
      </c>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74">
        <v>0.56491898023645848</v>
      </c>
      <c r="AQ195" s="74">
        <v>0.56745537383200617</v>
      </c>
      <c r="AR195" s="74">
        <v>0.56009546787039199</v>
      </c>
      <c r="AS195" s="74">
        <v>0.56613294384317614</v>
      </c>
      <c r="AT195" s="74">
        <v>0.56792070429711272</v>
      </c>
      <c r="AU195" s="74">
        <v>0.57054461979465065</v>
      </c>
      <c r="AV195" s="74">
        <v>0.56828859909270713</v>
      </c>
      <c r="AW195" s="74">
        <v>0.57558032300580608</v>
      </c>
      <c r="AX195" s="74">
        <v>0.58131872784447158</v>
      </c>
      <c r="AY195" s="74">
        <v>0.56811209927651674</v>
      </c>
      <c r="AZ195" s="74">
        <v>0.57047064444900741</v>
      </c>
      <c r="BA195" s="74">
        <v>0.5786844986901436</v>
      </c>
      <c r="BB195" s="74">
        <v>0.58949982269985879</v>
      </c>
      <c r="BC195" s="74">
        <v>0.59554026501187574</v>
      </c>
      <c r="BD195" s="74">
        <v>0.59723490545460034</v>
      </c>
      <c r="BE195" s="74">
        <v>0.60263024904455498</v>
      </c>
      <c r="BF195" s="74">
        <v>0.61268622424896213</v>
      </c>
      <c r="BG195" s="74">
        <v>0.61679518287118773</v>
      </c>
      <c r="BH195" s="74">
        <v>0.61707313424862442</v>
      </c>
      <c r="BI195" s="74">
        <v>0.63196301330665516</v>
      </c>
      <c r="BJ195" s="74">
        <v>0.65375812075548057</v>
      </c>
      <c r="BK195" s="74">
        <v>0.66821308590625494</v>
      </c>
      <c r="BL195" s="74">
        <v>0.67672043907546553</v>
      </c>
      <c r="BM195" s="74">
        <v>0.68299526451564607</v>
      </c>
      <c r="BN195" s="74">
        <v>0.69102033314778066</v>
      </c>
      <c r="BO195" s="74">
        <v>0.7073705025791106</v>
      </c>
      <c r="BP195" s="74">
        <v>0.72097838903763534</v>
      </c>
      <c r="BQ195" s="74">
        <v>0.73443854378528961</v>
      </c>
      <c r="BR195" s="74">
        <v>0.74489681235373861</v>
      </c>
      <c r="BS195" s="74">
        <v>0.75311721493064387</v>
      </c>
      <c r="BT195" s="74">
        <v>0.76206010168707217</v>
      </c>
      <c r="BU195" s="74">
        <v>0.77333452783406276</v>
      </c>
      <c r="BV195" s="74">
        <v>0.78596470886956538</v>
      </c>
      <c r="BW195" s="74">
        <v>0.79521444592982804</v>
      </c>
      <c r="BX195" s="74">
        <v>0.80152945052143187</v>
      </c>
      <c r="BY195" s="74">
        <v>0.81128541492918693</v>
      </c>
      <c r="BZ195" s="74">
        <v>0.81694219733248041</v>
      </c>
      <c r="CA195" s="74">
        <v>0.82071414226647721</v>
      </c>
      <c r="CB195" s="74">
        <v>0.82399999999999995</v>
      </c>
      <c r="CC195" s="74">
        <v>0.83049405476140392</v>
      </c>
      <c r="CD195" s="74">
        <v>0.83412185326576072</v>
      </c>
      <c r="CE195" s="74">
        <v>0.83828468453777316</v>
      </c>
      <c r="CF195" s="74">
        <v>0.84029713143331841</v>
      </c>
      <c r="CG195" s="74">
        <v>0.84598635980181314</v>
      </c>
      <c r="CH195" s="74">
        <v>0.84845533680117291</v>
      </c>
      <c r="CI195" s="74">
        <v>0.84971829376840657</v>
      </c>
    </row>
    <row r="196" spans="1:88" ht="15" customHeight="1">
      <c r="A196" s="5" t="s">
        <v>733</v>
      </c>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74">
        <v>0.43233958695495878</v>
      </c>
      <c r="AQ196" s="74">
        <v>0.43877597194812579</v>
      </c>
      <c r="AR196" s="74">
        <v>0.44563345757577699</v>
      </c>
      <c r="AS196" s="74">
        <v>0.45815021991943927</v>
      </c>
      <c r="AT196" s="74">
        <v>0.466519481194411</v>
      </c>
      <c r="AU196" s="74">
        <v>0.47039528936615926</v>
      </c>
      <c r="AV196" s="74">
        <v>0.46641126876799432</v>
      </c>
      <c r="AW196" s="74">
        <v>0.47301031781859815</v>
      </c>
      <c r="AX196" s="74">
        <v>0.4828380762877309</v>
      </c>
      <c r="AY196" s="74">
        <v>0.4847936295127192</v>
      </c>
      <c r="AZ196" s="74">
        <v>0.48755000624486688</v>
      </c>
      <c r="BA196" s="74">
        <v>0.49333323233604831</v>
      </c>
      <c r="BB196" s="74">
        <v>0.50724212509090627</v>
      </c>
      <c r="BC196" s="74">
        <v>0.51838400271917107</v>
      </c>
      <c r="BD196" s="74">
        <v>0.52436693558405922</v>
      </c>
      <c r="BE196" s="74">
        <v>0.53298006043799839</v>
      </c>
      <c r="BF196" s="74">
        <v>0.54343292271240351</v>
      </c>
      <c r="BG196" s="74">
        <v>0.55318772356308465</v>
      </c>
      <c r="BH196" s="74">
        <v>0.55460644107849255</v>
      </c>
      <c r="BI196" s="74">
        <v>0.61819516612595504</v>
      </c>
      <c r="BJ196" s="74">
        <v>0.6487056633101882</v>
      </c>
      <c r="BK196" s="74">
        <v>0.67100226223792858</v>
      </c>
      <c r="BL196" s="74">
        <v>0.66837966391365544</v>
      </c>
      <c r="BM196" s="74">
        <v>0.68396261255514446</v>
      </c>
      <c r="BN196" s="74">
        <v>0.70327647491849832</v>
      </c>
      <c r="BO196" s="74">
        <v>0.71348513999142482</v>
      </c>
      <c r="BP196" s="74">
        <v>0.72064510670208193</v>
      </c>
      <c r="BQ196" s="74">
        <v>0.72797651111218276</v>
      </c>
      <c r="BR196" s="74">
        <v>0.73645224930245234</v>
      </c>
      <c r="BS196" s="74">
        <v>0.7419962783915599</v>
      </c>
      <c r="BT196" s="74">
        <v>0.74115242959206762</v>
      </c>
      <c r="BU196" s="74">
        <v>0.74632014003916791</v>
      </c>
      <c r="BV196" s="74">
        <v>0.75496098587782901</v>
      </c>
      <c r="BW196" s="74">
        <v>0.76135630512476538</v>
      </c>
      <c r="BX196" s="74">
        <v>0.76647414028798289</v>
      </c>
      <c r="BY196" s="74">
        <v>0.77264206143963454</v>
      </c>
      <c r="BZ196" s="74">
        <v>0.77927585539159783</v>
      </c>
      <c r="CA196" s="74">
        <v>0.78284100926152411</v>
      </c>
      <c r="CB196" s="74">
        <v>0.79</v>
      </c>
      <c r="CC196" s="74">
        <v>0.79696395190403091</v>
      </c>
      <c r="CD196" s="74">
        <v>0.8023344365530396</v>
      </c>
      <c r="CE196" s="74">
        <v>0.80781092020351442</v>
      </c>
      <c r="CF196" s="74">
        <v>0.81217856091493135</v>
      </c>
      <c r="CG196" s="74">
        <v>0.8180643838295486</v>
      </c>
      <c r="CH196" s="74">
        <v>0.82249754968145861</v>
      </c>
      <c r="CI196" s="74">
        <v>0.82800707207355151</v>
      </c>
    </row>
    <row r="197" spans="1:88" ht="15" customHeight="1">
      <c r="A197" s="5" t="s">
        <v>752</v>
      </c>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74">
        <v>0.11781232808529585</v>
      </c>
      <c r="AQ197" s="74">
        <v>0.12585517742582197</v>
      </c>
      <c r="AR197" s="74">
        <v>0.12790560158000863</v>
      </c>
      <c r="AS197" s="74">
        <v>0.14169378696034562</v>
      </c>
      <c r="AT197" s="74">
        <v>0.14876882394859747</v>
      </c>
      <c r="AU197" s="74">
        <v>0.15328515855034708</v>
      </c>
      <c r="AV197" s="74">
        <v>0.1501901986519254</v>
      </c>
      <c r="AW197" s="74">
        <v>0.15083529693566622</v>
      </c>
      <c r="AX197" s="74">
        <v>0.15275892070423547</v>
      </c>
      <c r="AY197" s="74">
        <v>0.15336499230820677</v>
      </c>
      <c r="AZ197" s="74">
        <v>0.15122757623112792</v>
      </c>
      <c r="BA197" s="74">
        <v>0.15489482387029729</v>
      </c>
      <c r="BB197" s="74">
        <v>0.15797429311163658</v>
      </c>
      <c r="BC197" s="74">
        <v>0.15898646130915417</v>
      </c>
      <c r="BD197" s="74">
        <v>0.15647572858382819</v>
      </c>
      <c r="BE197" s="74">
        <v>0.16441871597846314</v>
      </c>
      <c r="BF197" s="74">
        <v>0.16376011557872339</v>
      </c>
      <c r="BG197" s="74">
        <v>0.16505890014190461</v>
      </c>
      <c r="BH197" s="74">
        <v>0.16424061857132721</v>
      </c>
      <c r="BI197" s="74">
        <v>0.16950280330727807</v>
      </c>
      <c r="BJ197" s="74">
        <v>0.17245416760797061</v>
      </c>
      <c r="BK197" s="74">
        <v>0.17564384982467496</v>
      </c>
      <c r="BL197" s="74">
        <v>0.17609985714186482</v>
      </c>
      <c r="BM197" s="74">
        <v>0.17778464761210455</v>
      </c>
      <c r="BN197" s="74">
        <v>0.18083025783061368</v>
      </c>
      <c r="BO197" s="74">
        <v>0.18319363711250003</v>
      </c>
      <c r="BP197" s="74">
        <v>0.19396694175292051</v>
      </c>
      <c r="BQ197" s="74">
        <v>0.19830725159213047</v>
      </c>
      <c r="BR197" s="74">
        <v>0.20356855148074271</v>
      </c>
      <c r="BS197" s="74">
        <v>0.2047608614892219</v>
      </c>
      <c r="BT197" s="74">
        <v>0.20115969940886202</v>
      </c>
      <c r="BU197" s="74">
        <v>0.20880621193833948</v>
      </c>
      <c r="BV197" s="74">
        <v>0.21168546128812538</v>
      </c>
      <c r="BW197" s="74">
        <v>0.21303499971819873</v>
      </c>
      <c r="BX197" s="74">
        <v>0.21164059403121704</v>
      </c>
      <c r="BY197" s="74">
        <v>0.22277351831303394</v>
      </c>
      <c r="BZ197" s="74">
        <v>0.22428722143632385</v>
      </c>
      <c r="CA197" s="74">
        <v>0.22738381071303881</v>
      </c>
      <c r="CB197" s="74">
        <v>0.24099999999999999</v>
      </c>
      <c r="CC197" s="74">
        <v>0.25814222312222618</v>
      </c>
      <c r="CD197" s="74">
        <v>0.26292149391677655</v>
      </c>
      <c r="CE197" s="74">
        <v>0.27139056672820649</v>
      </c>
      <c r="CF197" s="74">
        <v>0.28044358579299328</v>
      </c>
      <c r="CG197" s="74">
        <v>0.2989984241223011</v>
      </c>
      <c r="CH197" s="74">
        <v>0.30710051606540212</v>
      </c>
      <c r="CI197" s="74">
        <v>0.3166596074826013</v>
      </c>
    </row>
    <row r="198" spans="1:88" ht="15" customHeight="1">
      <c r="A198" s="5" t="s">
        <v>738</v>
      </c>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408"/>
      <c r="AQ198" s="409"/>
      <c r="AR198" s="409"/>
      <c r="AS198" s="409"/>
      <c r="AT198" s="409"/>
      <c r="AU198" s="409"/>
      <c r="AV198" s="409"/>
      <c r="AW198" s="409"/>
      <c r="AX198" s="409"/>
      <c r="AY198" s="409"/>
      <c r="AZ198" s="409"/>
      <c r="BA198" s="409"/>
      <c r="BB198" s="409"/>
      <c r="BC198" s="409"/>
      <c r="BD198" s="409"/>
      <c r="BE198" s="409"/>
      <c r="BF198" s="409"/>
      <c r="BG198" s="409"/>
      <c r="BH198" s="409"/>
      <c r="BI198" s="409"/>
      <c r="BJ198" s="409"/>
      <c r="BK198" s="409"/>
      <c r="BL198" s="409"/>
      <c r="BM198" s="409"/>
      <c r="BN198" s="409"/>
      <c r="BO198" s="409"/>
      <c r="BP198" s="409"/>
      <c r="BQ198" s="409"/>
      <c r="BR198" s="409"/>
      <c r="BS198" s="409"/>
      <c r="BT198" s="409"/>
      <c r="BU198" s="409"/>
      <c r="BV198" s="409"/>
      <c r="BW198" s="409"/>
      <c r="BX198" s="409"/>
      <c r="BY198" s="409"/>
      <c r="BZ198" s="409"/>
      <c r="CA198" s="410"/>
      <c r="CB198" s="410"/>
      <c r="CC198" s="74">
        <v>1</v>
      </c>
      <c r="CD198" s="74">
        <v>1</v>
      </c>
      <c r="CE198" s="74">
        <v>1</v>
      </c>
      <c r="CF198" s="74">
        <v>1</v>
      </c>
      <c r="CG198" s="74">
        <v>1</v>
      </c>
      <c r="CH198" s="74">
        <v>1</v>
      </c>
      <c r="CI198" s="74">
        <v>1</v>
      </c>
    </row>
    <row r="199" spans="1:88" ht="15" customHeight="1">
      <c r="A199" s="5" t="s">
        <v>735</v>
      </c>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408"/>
      <c r="AQ199" s="409"/>
      <c r="AR199" s="409"/>
      <c r="AS199" s="409"/>
      <c r="AT199" s="409"/>
      <c r="AU199" s="409"/>
      <c r="AV199" s="409"/>
      <c r="AW199" s="409"/>
      <c r="AX199" s="409"/>
      <c r="AY199" s="409"/>
      <c r="AZ199" s="409"/>
      <c r="BA199" s="409"/>
      <c r="BB199" s="409"/>
      <c r="BC199" s="409"/>
      <c r="BD199" s="409"/>
      <c r="BE199" s="409"/>
      <c r="BF199" s="409"/>
      <c r="BG199" s="409"/>
      <c r="BH199" s="409"/>
      <c r="BI199" s="409"/>
      <c r="BJ199" s="409"/>
      <c r="BK199" s="409"/>
      <c r="BL199" s="409"/>
      <c r="BM199" s="409"/>
      <c r="BN199" s="409"/>
      <c r="BO199" s="409"/>
      <c r="BP199" s="409"/>
      <c r="BQ199" s="409"/>
      <c r="BR199" s="409"/>
      <c r="BS199" s="409"/>
      <c r="BT199" s="409"/>
      <c r="BU199" s="409"/>
      <c r="BV199" s="409"/>
      <c r="BW199" s="409"/>
      <c r="BX199" s="409"/>
      <c r="BY199" s="409"/>
      <c r="BZ199" s="409"/>
      <c r="CA199" s="410"/>
      <c r="CB199" s="410"/>
      <c r="CC199" s="74">
        <v>1</v>
      </c>
      <c r="CD199" s="74">
        <v>1</v>
      </c>
      <c r="CE199" s="74">
        <v>1</v>
      </c>
      <c r="CF199" s="74">
        <v>1</v>
      </c>
      <c r="CG199" s="74">
        <v>1</v>
      </c>
      <c r="CH199" s="74">
        <v>1</v>
      </c>
      <c r="CI199" s="74">
        <v>1</v>
      </c>
    </row>
    <row r="200" spans="1:88" ht="15" customHeight="1">
      <c r="BG200" s="30"/>
    </row>
    <row r="201" spans="1:88" ht="15" customHeight="1">
      <c r="A201" s="190" t="s">
        <v>753</v>
      </c>
      <c r="B201" s="191" t="s">
        <v>376</v>
      </c>
      <c r="C201" s="191" t="s">
        <v>377</v>
      </c>
      <c r="D201" s="191" t="s">
        <v>378</v>
      </c>
      <c r="E201" s="191" t="s">
        <v>379</v>
      </c>
      <c r="F201" s="191" t="s">
        <v>380</v>
      </c>
      <c r="G201" s="191" t="s">
        <v>381</v>
      </c>
      <c r="H201" s="191" t="s">
        <v>382</v>
      </c>
      <c r="I201" s="191" t="s">
        <v>383</v>
      </c>
      <c r="J201" s="191" t="s">
        <v>384</v>
      </c>
      <c r="K201" s="191" t="s">
        <v>385</v>
      </c>
      <c r="L201" s="191" t="s">
        <v>386</v>
      </c>
      <c r="M201" s="191" t="s">
        <v>387</v>
      </c>
      <c r="N201" s="191" t="s">
        <v>388</v>
      </c>
      <c r="O201" s="191" t="s">
        <v>389</v>
      </c>
      <c r="P201" s="191" t="s">
        <v>390</v>
      </c>
      <c r="Q201" s="191" t="s">
        <v>391</v>
      </c>
      <c r="R201" s="191" t="s">
        <v>392</v>
      </c>
      <c r="S201" s="191" t="s">
        <v>393</v>
      </c>
      <c r="T201" s="191" t="s">
        <v>394</v>
      </c>
      <c r="U201" s="191" t="s">
        <v>395</v>
      </c>
      <c r="V201" s="191" t="s">
        <v>396</v>
      </c>
      <c r="W201" s="191" t="s">
        <v>397</v>
      </c>
      <c r="X201" s="191" t="s">
        <v>398</v>
      </c>
      <c r="Y201" s="191" t="s">
        <v>399</v>
      </c>
      <c r="Z201" s="191" t="s">
        <v>290</v>
      </c>
      <c r="AA201" s="191" t="s">
        <v>291</v>
      </c>
      <c r="AB201" s="191" t="s">
        <v>292</v>
      </c>
      <c r="AC201" s="191" t="s">
        <v>293</v>
      </c>
      <c r="AD201" s="191" t="s">
        <v>294</v>
      </c>
      <c r="AE201" s="191" t="s">
        <v>295</v>
      </c>
      <c r="AF201" s="191" t="s">
        <v>296</v>
      </c>
      <c r="AG201" s="191" t="s">
        <v>297</v>
      </c>
      <c r="AH201" s="191" t="s">
        <v>298</v>
      </c>
      <c r="AI201" s="191" t="s">
        <v>299</v>
      </c>
      <c r="AJ201" s="191" t="s">
        <v>300</v>
      </c>
      <c r="AK201" s="191" t="s">
        <v>301</v>
      </c>
      <c r="AL201" s="191" t="s">
        <v>302</v>
      </c>
      <c r="AM201" s="191" t="s">
        <v>303</v>
      </c>
      <c r="AN201" s="191" t="s">
        <v>304</v>
      </c>
      <c r="AO201" s="191" t="s">
        <v>305</v>
      </c>
      <c r="AP201" s="191" t="s">
        <v>306</v>
      </c>
      <c r="AQ201" s="191" t="s">
        <v>307</v>
      </c>
      <c r="AR201" s="191" t="s">
        <v>308</v>
      </c>
      <c r="AS201" s="191" t="s">
        <v>309</v>
      </c>
      <c r="AT201" s="191" t="s">
        <v>310</v>
      </c>
      <c r="AU201" s="191" t="s">
        <v>311</v>
      </c>
      <c r="AV201" s="191" t="s">
        <v>312</v>
      </c>
      <c r="AW201" s="191" t="s">
        <v>313</v>
      </c>
      <c r="AX201" s="191" t="s">
        <v>314</v>
      </c>
      <c r="AY201" s="191" t="s">
        <v>315</v>
      </c>
      <c r="AZ201" s="192" t="s">
        <v>316</v>
      </c>
      <c r="BA201" s="192" t="s">
        <v>317</v>
      </c>
      <c r="BB201" s="192" t="s">
        <v>318</v>
      </c>
      <c r="BC201" s="192" t="s">
        <v>319</v>
      </c>
      <c r="BD201" s="192" t="s">
        <v>320</v>
      </c>
      <c r="BE201" s="192" t="s">
        <v>321</v>
      </c>
      <c r="BF201" s="192" t="s">
        <v>322</v>
      </c>
      <c r="BG201" s="192" t="s">
        <v>323</v>
      </c>
      <c r="BH201" s="192" t="s">
        <v>324</v>
      </c>
      <c r="BI201" s="192" t="s">
        <v>325</v>
      </c>
      <c r="BJ201" s="192" t="s">
        <v>326</v>
      </c>
      <c r="BK201" s="192" t="s">
        <v>327</v>
      </c>
      <c r="BL201" s="192" t="s">
        <v>328</v>
      </c>
      <c r="BM201" s="192" t="s">
        <v>329</v>
      </c>
      <c r="BN201" s="192" t="s">
        <v>330</v>
      </c>
      <c r="BO201" s="192" t="s">
        <v>331</v>
      </c>
      <c r="BP201" s="192" t="s">
        <v>332</v>
      </c>
      <c r="BQ201" s="192" t="s">
        <v>333</v>
      </c>
      <c r="BR201" s="192" t="s">
        <v>334</v>
      </c>
      <c r="BS201" s="192" t="s">
        <v>400</v>
      </c>
      <c r="BT201" s="192" t="s">
        <v>401</v>
      </c>
      <c r="BU201" s="192" t="s">
        <v>402</v>
      </c>
      <c r="BV201" s="192" t="s">
        <v>403</v>
      </c>
      <c r="BW201" s="192" t="s">
        <v>339</v>
      </c>
      <c r="BX201" s="192" t="s">
        <v>340</v>
      </c>
      <c r="BY201" s="192" t="s">
        <v>341</v>
      </c>
      <c r="BZ201" s="192" t="s">
        <v>342</v>
      </c>
      <c r="CA201" s="258" t="s">
        <v>343</v>
      </c>
      <c r="CB201" s="258" t="s">
        <v>344</v>
      </c>
      <c r="CC201" s="192" t="s">
        <v>345</v>
      </c>
      <c r="CD201" s="304" t="s">
        <v>346</v>
      </c>
      <c r="CE201" s="192" t="s">
        <v>347</v>
      </c>
      <c r="CF201" s="192" t="s">
        <v>348</v>
      </c>
      <c r="CG201" s="192" t="s">
        <v>349</v>
      </c>
      <c r="CH201" s="192" t="s">
        <v>350</v>
      </c>
      <c r="CI201" s="192" t="s">
        <v>351</v>
      </c>
    </row>
    <row r="202" spans="1:88" ht="15" customHeight="1">
      <c r="A202" s="152" t="s">
        <v>754</v>
      </c>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22"/>
      <c r="AQ202" s="22"/>
      <c r="AR202" s="22"/>
      <c r="AS202" s="22"/>
      <c r="AT202" s="22"/>
      <c r="AU202" s="22"/>
      <c r="AV202" s="74">
        <v>0.11642271777264201</v>
      </c>
      <c r="AW202" s="74">
        <v>0.10810702105474669</v>
      </c>
      <c r="AX202" s="74">
        <v>0.10329022355335031</v>
      </c>
      <c r="AY202" s="74">
        <v>9.954223016542553E-2</v>
      </c>
      <c r="AZ202" s="74">
        <v>0.104</v>
      </c>
      <c r="BA202" s="74">
        <v>0.10796512827258785</v>
      </c>
      <c r="BB202" s="74">
        <v>9.5985987683254143E-2</v>
      </c>
      <c r="BC202" s="74">
        <v>9.0133297170917254E-2</v>
      </c>
      <c r="BD202" s="74">
        <v>8.7204982006074266E-2</v>
      </c>
      <c r="BE202" s="74">
        <v>8.5004869200136376E-2</v>
      </c>
      <c r="BF202" s="74">
        <v>8.2500000000000004E-2</v>
      </c>
      <c r="BG202" s="74">
        <v>7.8828960758055677E-2</v>
      </c>
      <c r="BH202" s="74">
        <v>7.5549572264635559E-2</v>
      </c>
      <c r="BI202" s="74">
        <v>7.2670999999999999E-2</v>
      </c>
      <c r="BJ202" s="74">
        <v>8.5016150113381775E-2</v>
      </c>
      <c r="BK202" s="74">
        <v>8.4381335370990712E-2</v>
      </c>
      <c r="BL202" s="74">
        <v>9.5236570484673849E-2</v>
      </c>
      <c r="BM202" s="74">
        <v>0.10762791607126899</v>
      </c>
      <c r="BN202" s="74">
        <v>0.10889825982536004</v>
      </c>
      <c r="BO202" s="266">
        <v>0.1237461545072454</v>
      </c>
      <c r="BP202" s="74">
        <v>0.12811072588982472</v>
      </c>
      <c r="BQ202" s="74">
        <v>0.13931787432960124</v>
      </c>
      <c r="BR202" s="74">
        <v>0.18313399999999999</v>
      </c>
      <c r="BS202" s="74">
        <v>0.19217908111649296</v>
      </c>
      <c r="BT202" s="74">
        <v>0.20027877967284932</v>
      </c>
      <c r="BU202" s="74">
        <v>0.18131728561034038</v>
      </c>
      <c r="BV202" s="74">
        <v>0.22477953211945265</v>
      </c>
      <c r="BW202" s="74">
        <v>0.21380347911899053</v>
      </c>
      <c r="BX202" s="74">
        <v>0.2135166096332306</v>
      </c>
      <c r="BY202" s="74">
        <v>0.22030103085327127</v>
      </c>
      <c r="BZ202" s="74">
        <v>0.23438100000000001</v>
      </c>
      <c r="CA202" s="74">
        <v>0.23469999999999999</v>
      </c>
      <c r="CB202" s="74">
        <v>0.23402051653667236</v>
      </c>
      <c r="CC202" s="309">
        <v>0.23868284176920349</v>
      </c>
      <c r="CD202" s="309">
        <v>0.2479150681949544</v>
      </c>
      <c r="CE202" s="309">
        <v>0.24894593952014055</v>
      </c>
      <c r="CF202" s="309">
        <v>0.24553429499686738</v>
      </c>
      <c r="CG202" s="309">
        <v>0.24951842364960827</v>
      </c>
      <c r="CH202" s="309">
        <v>0.25091196727430298</v>
      </c>
      <c r="CI202" s="309">
        <v>0.24658753878708728</v>
      </c>
    </row>
    <row r="203" spans="1:88" ht="15" customHeight="1">
      <c r="A203" s="152" t="s">
        <v>755</v>
      </c>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71"/>
      <c r="AQ203" s="71"/>
      <c r="AR203" s="71"/>
      <c r="AS203" s="71"/>
      <c r="AT203" s="71"/>
      <c r="AU203" s="71"/>
      <c r="AV203" s="74">
        <v>0.48427741300233151</v>
      </c>
      <c r="AW203" s="74">
        <v>0.45779037846409504</v>
      </c>
      <c r="AX203" s="74">
        <v>0.44024834198385238</v>
      </c>
      <c r="AY203" s="74">
        <v>0.42722320533109004</v>
      </c>
      <c r="AZ203" s="74">
        <v>0.4168</v>
      </c>
      <c r="BA203" s="74">
        <v>0.40506227355185298</v>
      </c>
      <c r="BB203" s="74">
        <v>0.3995009375169743</v>
      </c>
      <c r="BC203" s="74">
        <v>0.39161217115824026</v>
      </c>
      <c r="BD203" s="74">
        <v>0.36640704292447296</v>
      </c>
      <c r="BE203" s="74">
        <v>0.35721942089786202</v>
      </c>
      <c r="BF203" s="74">
        <v>0.34410000000000002</v>
      </c>
      <c r="BG203" s="74">
        <v>0.34615968224076593</v>
      </c>
      <c r="BH203" s="74">
        <v>0.33889266069790619</v>
      </c>
      <c r="BI203" s="74">
        <v>0.333007</v>
      </c>
      <c r="BJ203" s="74">
        <v>0.31919709847131256</v>
      </c>
      <c r="BK203" s="74">
        <v>0.28156490425033504</v>
      </c>
      <c r="BL203" s="74">
        <v>0.28547020893005548</v>
      </c>
      <c r="BM203" s="74">
        <v>0.25734905846163153</v>
      </c>
      <c r="BN203" s="74">
        <v>0.2564123845833442</v>
      </c>
      <c r="BO203" s="266">
        <v>0.23237454485074283</v>
      </c>
      <c r="BP203" s="74">
        <v>0.18093760763573377</v>
      </c>
      <c r="BQ203" s="74">
        <v>0.1747511575011747</v>
      </c>
      <c r="BR203" s="74">
        <v>0.167879</v>
      </c>
      <c r="BS203" s="74">
        <v>0.1599327579588439</v>
      </c>
      <c r="BT203" s="74">
        <v>0.14857422485581182</v>
      </c>
      <c r="BU203" s="74">
        <v>0.15165447124504722</v>
      </c>
      <c r="BV203" s="74">
        <v>0.1128248615389507</v>
      </c>
      <c r="BW203" s="74">
        <v>9.8741484208153096E-2</v>
      </c>
      <c r="BX203" s="74">
        <v>9.606846949672801E-2</v>
      </c>
      <c r="BY203" s="74">
        <v>9.4473625190795538E-2</v>
      </c>
      <c r="BZ203" s="74">
        <v>0.122382</v>
      </c>
      <c r="CA203" s="74">
        <v>0.1232</v>
      </c>
      <c r="CB203" s="74">
        <v>4.8808682250739532E-2</v>
      </c>
      <c r="CC203" s="74">
        <v>4.5543907799817471E-2</v>
      </c>
      <c r="CD203" s="74">
        <v>3.2057224215519514E-2</v>
      </c>
      <c r="CE203" s="309">
        <v>2.9718592434776737E-2</v>
      </c>
      <c r="CF203" s="309">
        <v>2.5934390559432349E-2</v>
      </c>
      <c r="CG203" s="309">
        <v>2.0540556889451094E-2</v>
      </c>
      <c r="CH203" s="309">
        <v>1.8405365836326827E-2</v>
      </c>
      <c r="CI203" s="309">
        <v>1.7258230669565708E-2</v>
      </c>
    </row>
    <row r="204" spans="1:88" ht="15" customHeight="1">
      <c r="A204" s="152" t="s">
        <v>756</v>
      </c>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71"/>
      <c r="AQ204" s="71"/>
      <c r="AR204" s="71"/>
      <c r="AS204" s="71"/>
      <c r="AT204" s="71"/>
      <c r="AU204" s="71"/>
      <c r="AV204" s="74">
        <v>0.39929986922502647</v>
      </c>
      <c r="AW204" s="74">
        <v>0.43410260048115823</v>
      </c>
      <c r="AX204" s="74">
        <v>0.45646143446279736</v>
      </c>
      <c r="AY204" s="74">
        <v>0.47323456450348445</v>
      </c>
      <c r="AZ204" s="74">
        <v>0.47920000000000001</v>
      </c>
      <c r="BA204" s="74">
        <v>0.48697259817555916</v>
      </c>
      <c r="BB204" s="74">
        <v>0.50451307479977159</v>
      </c>
      <c r="BC204" s="74">
        <v>0.51825453167084246</v>
      </c>
      <c r="BD204" s="74">
        <v>0.5463879750694528</v>
      </c>
      <c r="BE204" s="74">
        <v>0.55777570990200154</v>
      </c>
      <c r="BF204" s="74">
        <v>0.57340000000000002</v>
      </c>
      <c r="BG204" s="74">
        <v>0.57501135700117834</v>
      </c>
      <c r="BH204" s="74">
        <v>0.58555776703745821</v>
      </c>
      <c r="BI204" s="74">
        <v>0.59432200000000002</v>
      </c>
      <c r="BJ204" s="74">
        <v>0.59578675141530568</v>
      </c>
      <c r="BK204" s="74">
        <v>0.63405376037867422</v>
      </c>
      <c r="BL204" s="74">
        <v>0.6192932205852707</v>
      </c>
      <c r="BM204" s="74">
        <v>0.63502302546709943</v>
      </c>
      <c r="BN204" s="74">
        <v>0.6346893555912958</v>
      </c>
      <c r="BO204" s="266">
        <v>0.64387930064201182</v>
      </c>
      <c r="BP204" s="74">
        <v>0.65197088842461015</v>
      </c>
      <c r="BQ204" s="74">
        <v>0.63629892796960319</v>
      </c>
      <c r="BR204" s="74">
        <v>0.57714600000000005</v>
      </c>
      <c r="BS204" s="74">
        <v>0.56217360820572393</v>
      </c>
      <c r="BT204" s="74">
        <v>0.55506049393575307</v>
      </c>
      <c r="BU204" s="74">
        <v>0.55230870782928621</v>
      </c>
      <c r="BV204" s="74">
        <v>0.53722798804387206</v>
      </c>
      <c r="BW204" s="74">
        <v>0.54887646162761727</v>
      </c>
      <c r="BX204" s="74">
        <v>0.54312441121981614</v>
      </c>
      <c r="BY204" s="74">
        <v>0.52525407642629585</v>
      </c>
      <c r="BZ204" s="74">
        <v>0.48192499999999999</v>
      </c>
      <c r="CA204" s="74">
        <v>0.47110000000000002</v>
      </c>
      <c r="CB204" s="74">
        <v>0.42625166920110569</v>
      </c>
      <c r="CC204" s="74">
        <v>0.42394623339657339</v>
      </c>
      <c r="CD204" s="74">
        <v>0.42937741618377384</v>
      </c>
      <c r="CE204" s="309">
        <v>0.42151170580215447</v>
      </c>
      <c r="CF204" s="309">
        <v>0.41404260957362471</v>
      </c>
      <c r="CG204" s="309">
        <v>0.37925772048266632</v>
      </c>
      <c r="CH204" s="309">
        <v>0.34670653352805242</v>
      </c>
      <c r="CI204" s="309">
        <v>0.34212276092156696</v>
      </c>
    </row>
    <row r="205" spans="1:88" ht="15" customHeight="1">
      <c r="A205" s="152" t="s">
        <v>757</v>
      </c>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22"/>
      <c r="AQ205" s="22"/>
      <c r="AR205" s="22"/>
      <c r="AS205" s="22"/>
      <c r="AT205" s="22"/>
      <c r="AU205" s="22"/>
      <c r="AV205" s="74"/>
      <c r="AW205" s="74"/>
      <c r="AX205" s="74"/>
      <c r="AY205" s="74"/>
      <c r="AZ205" s="74"/>
      <c r="BA205" s="74"/>
      <c r="BB205" s="74"/>
      <c r="BC205" s="74"/>
      <c r="BD205" s="74"/>
      <c r="BE205" s="74"/>
      <c r="BF205" s="74"/>
      <c r="BG205" s="74"/>
      <c r="BH205" s="74"/>
      <c r="BI205" s="74"/>
      <c r="BJ205" s="74"/>
      <c r="BK205" s="74"/>
      <c r="BL205" s="74"/>
      <c r="BM205" s="74"/>
      <c r="BN205" s="74"/>
      <c r="BO205" s="266"/>
      <c r="BP205" s="74">
        <v>3.8980778049831313E-2</v>
      </c>
      <c r="BQ205" s="74">
        <v>4.963204019962085E-2</v>
      </c>
      <c r="BR205" s="74">
        <v>7.1841000000000002E-2</v>
      </c>
      <c r="BS205" s="74">
        <v>8.5714552718939199E-2</v>
      </c>
      <c r="BT205" s="74">
        <v>9.608650153558583E-2</v>
      </c>
      <c r="BU205" s="74">
        <v>0.11471953531532617</v>
      </c>
      <c r="BV205" s="74">
        <v>0.12516761829772455</v>
      </c>
      <c r="BW205" s="74">
        <v>0.1385785750452391</v>
      </c>
      <c r="BX205" s="74">
        <v>0.14729050965022522</v>
      </c>
      <c r="BY205" s="74">
        <v>0.15997126752963733</v>
      </c>
      <c r="BZ205" s="74">
        <v>0.16131200000000001</v>
      </c>
      <c r="CA205" s="74">
        <v>0.17100000000000001</v>
      </c>
      <c r="CB205" s="74">
        <v>0.17974373450801986</v>
      </c>
      <c r="CC205" s="74">
        <v>0.19300780444099774</v>
      </c>
      <c r="CD205" s="74">
        <v>0.20187581955168377</v>
      </c>
      <c r="CE205" s="309">
        <v>0.20456883105594661</v>
      </c>
      <c r="CF205" s="309">
        <v>0.22438660499079596</v>
      </c>
      <c r="CG205" s="309">
        <v>0.26166253895719838</v>
      </c>
      <c r="CH205" s="309">
        <v>0.2927868232770604</v>
      </c>
      <c r="CI205" s="309">
        <v>0.30258602343732505</v>
      </c>
    </row>
    <row r="206" spans="1:88" ht="15" customHeight="1">
      <c r="A206" s="152" t="s">
        <v>758</v>
      </c>
      <c r="AP206" s="23"/>
      <c r="AQ206" s="23"/>
      <c r="AR206" s="23"/>
      <c r="AS206" s="23"/>
      <c r="AT206" s="23"/>
      <c r="AU206" s="23"/>
      <c r="AV206" s="74"/>
      <c r="AW206" s="74"/>
      <c r="AX206" s="74"/>
      <c r="AY206" s="74"/>
      <c r="AZ206" s="74"/>
      <c r="BA206" s="74"/>
      <c r="BB206" s="74"/>
      <c r="BC206" s="74"/>
      <c r="BD206" s="74"/>
      <c r="BE206" s="74"/>
      <c r="BF206" s="74"/>
      <c r="BG206" s="74"/>
      <c r="BH206" s="74"/>
      <c r="BI206" s="74"/>
      <c r="BJ206" s="74"/>
      <c r="BK206" s="74"/>
      <c r="BL206" s="74"/>
      <c r="BM206" s="74"/>
      <c r="BN206" s="74"/>
      <c r="BO206" s="74"/>
      <c r="BP206" s="74"/>
      <c r="BQ206" s="74"/>
      <c r="BR206" s="74"/>
      <c r="BS206" s="74"/>
      <c r="BT206" s="74"/>
      <c r="BU206" s="74"/>
      <c r="BV206" s="74"/>
      <c r="BW206" s="74"/>
      <c r="BX206" s="74"/>
      <c r="BY206" s="266"/>
      <c r="BZ206" s="389"/>
      <c r="CA206" s="266"/>
      <c r="CB206" s="22">
        <v>0.1111753975034626</v>
      </c>
      <c r="CC206" s="22">
        <v>9.8819212593407937E-2</v>
      </c>
      <c r="CD206" s="22">
        <v>8.8774471854068504E-2</v>
      </c>
      <c r="CE206" s="309">
        <v>9.5254931186981598E-2</v>
      </c>
      <c r="CF206" s="309">
        <v>9.0102099879279585E-2</v>
      </c>
      <c r="CG206" s="309">
        <v>8.9020760021075937E-2</v>
      </c>
      <c r="CH206" s="309">
        <v>9.1189310084257388E-2</v>
      </c>
      <c r="CI206" s="309">
        <v>9.144544618445502E-2</v>
      </c>
    </row>
    <row r="207" spans="1:88" ht="15" customHeight="1">
      <c r="A207" s="375" t="s">
        <v>369</v>
      </c>
      <c r="AU207" s="193"/>
      <c r="AV207" s="428"/>
      <c r="AW207" s="428"/>
      <c r="AX207" s="428"/>
      <c r="AY207" s="428"/>
      <c r="AZ207" s="428"/>
      <c r="BA207" s="428"/>
      <c r="BB207" s="428"/>
      <c r="BC207" s="428"/>
      <c r="BD207" s="428"/>
      <c r="BE207" s="428"/>
      <c r="BF207" s="428"/>
      <c r="BG207" s="428"/>
      <c r="BH207" s="428"/>
      <c r="BI207" s="428"/>
      <c r="BJ207" s="428"/>
      <c r="BK207" s="428"/>
      <c r="BL207" s="428"/>
      <c r="BM207" s="428"/>
      <c r="BN207" s="428"/>
      <c r="BO207" s="428"/>
      <c r="BP207" s="428"/>
      <c r="BQ207" s="428"/>
      <c r="BR207" s="428"/>
      <c r="BS207" s="428"/>
      <c r="BT207" s="428"/>
      <c r="BU207" s="428"/>
      <c r="BV207" s="428"/>
      <c r="BW207" s="428"/>
      <c r="BX207" s="428"/>
      <c r="BY207" s="428"/>
      <c r="BZ207" s="428"/>
      <c r="CA207" s="428"/>
      <c r="CB207" s="428"/>
      <c r="CC207" s="428"/>
      <c r="CD207" s="428"/>
      <c r="CE207" s="428"/>
      <c r="CF207" s="428"/>
      <c r="CG207" s="428"/>
      <c r="CH207" s="428"/>
      <c r="CI207" s="428"/>
      <c r="CJ207" s="193"/>
    </row>
    <row r="208" spans="1:88" ht="15" customHeight="1">
      <c r="A208" s="227" t="s">
        <v>370</v>
      </c>
    </row>
    <row r="209" spans="1:70" ht="15" customHeight="1">
      <c r="A209" s="227" t="s">
        <v>759</v>
      </c>
      <c r="BR209" s="387"/>
    </row>
    <row r="210" spans="1:70" ht="15" customHeight="1">
      <c r="A210" s="227" t="s">
        <v>760</v>
      </c>
      <c r="BI210" s="45"/>
    </row>
    <row r="211" spans="1:70" ht="15" customHeight="1">
      <c r="A211" s="227" t="s">
        <v>761</v>
      </c>
      <c r="BI211" s="45"/>
    </row>
    <row r="212" spans="1:70" ht="15" customHeight="1">
      <c r="A212" s="227" t="s">
        <v>762</v>
      </c>
      <c r="BI212" s="45"/>
    </row>
    <row r="213" spans="1:70" ht="15" customHeight="1">
      <c r="BI213" s="45"/>
    </row>
    <row r="235" spans="88:88" ht="15" customHeight="1">
      <c r="CJ235" s="77"/>
    </row>
    <row r="236" spans="88:88" s="77" customFormat="1" ht="15" customHeight="1">
      <c r="CJ236" s="1"/>
    </row>
  </sheetData>
  <sortState xmlns:xlrd2="http://schemas.microsoft.com/office/spreadsheetml/2017/richdata2" ref="A97:A104">
    <sortCondition ref="A97:A104"/>
  </sortState>
  <phoneticPr fontId="11" type="noConversion"/>
  <conditionalFormatting sqref="A86:A90">
    <cfRule type="cellIs" dxfId="715" priority="403" operator="equal">
      <formula>0</formula>
    </cfRule>
  </conditionalFormatting>
  <conditionalFormatting sqref="A96:A100">
    <cfRule type="cellIs" dxfId="714" priority="413" operator="equal">
      <formula>0</formula>
    </cfRule>
  </conditionalFormatting>
  <conditionalFormatting sqref="A106:A110">
    <cfRule type="cellIs" dxfId="713" priority="382" operator="equal">
      <formula>0</formula>
    </cfRule>
  </conditionalFormatting>
  <conditionalFormatting sqref="A116:A120">
    <cfRule type="cellIs" dxfId="712" priority="404" operator="equal">
      <formula>0</formula>
    </cfRule>
  </conditionalFormatting>
  <conditionalFormatting sqref="A126:A130">
    <cfRule type="cellIs" dxfId="711" priority="402" operator="equal">
      <formula>0</formula>
    </cfRule>
  </conditionalFormatting>
  <conditionalFormatting sqref="A135:A138">
    <cfRule type="cellIs" dxfId="710" priority="401" operator="equal">
      <formula>0</formula>
    </cfRule>
  </conditionalFormatting>
  <conditionalFormatting sqref="A21:CD21 B22:CI26">
    <cfRule type="cellIs" dxfId="709" priority="427" operator="equal">
      <formula>0</formula>
    </cfRule>
  </conditionalFormatting>
  <conditionalFormatting sqref="A29:CD29">
    <cfRule type="cellIs" dxfId="708" priority="3" operator="equal">
      <formula>0</formula>
    </cfRule>
  </conditionalFormatting>
  <conditionalFormatting sqref="A36:CD36 B37:CI38">
    <cfRule type="cellIs" dxfId="707" priority="104" operator="equal">
      <formula>0</formula>
    </cfRule>
  </conditionalFormatting>
  <conditionalFormatting sqref="A41:CD41 B42:CI45">
    <cfRule type="cellIs" dxfId="706" priority="103" operator="equal">
      <formula>0</formula>
    </cfRule>
  </conditionalFormatting>
  <conditionalFormatting sqref="A49:CD49 A50:CF61 CG50:CI67 B62:CF67">
    <cfRule type="cellIs" dxfId="705" priority="102" operator="equal">
      <formula>0</formula>
    </cfRule>
  </conditionalFormatting>
  <conditionalFormatting sqref="A70:CD70 B71:CI73">
    <cfRule type="cellIs" dxfId="704" priority="101" operator="equal">
      <formula>0</formula>
    </cfRule>
  </conditionalFormatting>
  <conditionalFormatting sqref="A145:CD145 A146:CI154">
    <cfRule type="cellIs" dxfId="703" priority="94" operator="equal">
      <formula>0</formula>
    </cfRule>
  </conditionalFormatting>
  <conditionalFormatting sqref="A156:CD156 A157:CI165">
    <cfRule type="cellIs" dxfId="702" priority="93" operator="equal">
      <formula>0</formula>
    </cfRule>
  </conditionalFormatting>
  <conditionalFormatting sqref="A167:CD167 A168:CI172">
    <cfRule type="cellIs" dxfId="701" priority="92" operator="equal">
      <formula>0</formula>
    </cfRule>
  </conditionalFormatting>
  <conditionalFormatting sqref="A174:CD174 A175:CI177">
    <cfRule type="cellIs" dxfId="700" priority="91" operator="equal">
      <formula>0</formula>
    </cfRule>
  </conditionalFormatting>
  <conditionalFormatting sqref="A179:CD179 A180:CI185">
    <cfRule type="cellIs" dxfId="699" priority="90" operator="equal">
      <formula>0</formula>
    </cfRule>
  </conditionalFormatting>
  <conditionalFormatting sqref="A187:CD187">
    <cfRule type="cellIs" dxfId="698" priority="89" operator="equal">
      <formula>0</formula>
    </cfRule>
  </conditionalFormatting>
  <conditionalFormatting sqref="A201:CD201 B202:CD205 CE202:CI206">
    <cfRule type="cellIs" dxfId="697" priority="88" operator="equal">
      <formula>0</formula>
    </cfRule>
  </conditionalFormatting>
  <conditionalFormatting sqref="A77:CI84">
    <cfRule type="cellIs" dxfId="696" priority="63" operator="equal">
      <formula>0</formula>
    </cfRule>
  </conditionalFormatting>
  <conditionalFormatting sqref="A188:CI199">
    <cfRule type="cellIs" dxfId="695" priority="13" operator="equal">
      <formula>0</formula>
    </cfRule>
  </conditionalFormatting>
  <conditionalFormatting sqref="B27:AT28 CJ27:XFD28 CM29:XFD35 B35:AO35 CJ35:CL35">
    <cfRule type="containsText" dxfId="694" priority="553" operator="containsText" text="CHECK">
      <formula>NOT(ISERROR(SEARCH("CHECK",B27)))</formula>
    </cfRule>
  </conditionalFormatting>
  <conditionalFormatting sqref="B126:CB126 B127:CI142">
    <cfRule type="cellIs" dxfId="693" priority="95" operator="equal">
      <formula>0</formula>
    </cfRule>
  </conditionalFormatting>
  <conditionalFormatting sqref="B76:CD76">
    <cfRule type="cellIs" dxfId="692" priority="100" operator="equal">
      <formula>0</formula>
    </cfRule>
  </conditionalFormatting>
  <conditionalFormatting sqref="B86:CD86 B87:CI94">
    <cfRule type="cellIs" dxfId="691" priority="99" operator="equal">
      <formula>0</formula>
    </cfRule>
  </conditionalFormatting>
  <conditionalFormatting sqref="B96:CD96 B97:CI104">
    <cfRule type="cellIs" dxfId="690" priority="98" operator="equal">
      <formula>0</formula>
    </cfRule>
  </conditionalFormatting>
  <conditionalFormatting sqref="B106:CD106 B107:CI114">
    <cfRule type="cellIs" dxfId="689" priority="97" operator="equal">
      <formula>0</formula>
    </cfRule>
  </conditionalFormatting>
  <conditionalFormatting sqref="B116:CD116 B117:CI124">
    <cfRule type="cellIs" dxfId="688" priority="96" operator="equal">
      <formula>0</formula>
    </cfRule>
  </conditionalFormatting>
  <conditionalFormatting sqref="B30:CI34">
    <cfRule type="cellIs" dxfId="687" priority="11" operator="equal">
      <formula>0</formula>
    </cfRule>
  </conditionalFormatting>
  <conditionalFormatting sqref="AP155:CI155">
    <cfRule type="containsText" dxfId="686" priority="74" stopIfTrue="1" operator="containsText" text="CHECK">
      <formula>NOT(ISERROR(SEARCH("CHECK",AP155)))</formula>
    </cfRule>
  </conditionalFormatting>
  <conditionalFormatting sqref="AP166:CI166">
    <cfRule type="containsText" dxfId="685" priority="72" stopIfTrue="1" operator="containsText" text="CHECK">
      <formula>NOT(ISERROR(SEARCH("CHECK",AP166)))</formula>
    </cfRule>
  </conditionalFormatting>
  <conditionalFormatting sqref="AP173:CI173">
    <cfRule type="containsText" dxfId="684" priority="70" stopIfTrue="1" operator="containsText" text="CHECK">
      <formula>NOT(ISERROR(SEARCH("CHECK",AP173)))</formula>
    </cfRule>
  </conditionalFormatting>
  <conditionalFormatting sqref="AP178:CI178">
    <cfRule type="containsText" dxfId="683" priority="65" stopIfTrue="1" operator="containsText" text="CHECK">
      <formula>NOT(ISERROR(SEARCH("CHECK",AP178)))</formula>
    </cfRule>
  </conditionalFormatting>
  <conditionalFormatting sqref="AP186:CI186">
    <cfRule type="containsText" dxfId="682" priority="68" stopIfTrue="1" operator="containsText" text="CHECK">
      <formula>NOT(ISERROR(SEARCH("CHECK",AP186)))</formula>
    </cfRule>
  </conditionalFormatting>
  <conditionalFormatting sqref="AU27:CI27 AU28:CC28">
    <cfRule type="containsText" dxfId="681" priority="71" stopIfTrue="1" operator="containsText" text="CHECK">
      <formula>NOT(ISERROR(SEARCH("CHECK",AU27)))</formula>
    </cfRule>
  </conditionalFormatting>
  <conditionalFormatting sqref="AV206:CA206">
    <cfRule type="cellIs" dxfId="680" priority="66" operator="equal">
      <formula>0</formula>
    </cfRule>
  </conditionalFormatting>
  <conditionalFormatting sqref="AV207:CI207">
    <cfRule type="containsText" dxfId="679" priority="67" stopIfTrue="1" operator="containsText" text="CHECK">
      <formula>NOT(ISERROR(SEARCH("CHECK",AV207)))</formula>
    </cfRule>
  </conditionalFormatting>
  <conditionalFormatting sqref="BQ74:CI74">
    <cfRule type="cellIs" dxfId="678" priority="1" operator="equal">
      <formula>0</formula>
    </cfRule>
  </conditionalFormatting>
  <conditionalFormatting sqref="CB95">
    <cfRule type="containsText" dxfId="677" priority="334" operator="containsText" text="CHECK">
      <formula>NOT(ISERROR(SEARCH("CHECK",CB95)))</formula>
    </cfRule>
  </conditionalFormatting>
  <conditionalFormatting sqref="CB105">
    <cfRule type="containsText" dxfId="676" priority="333" operator="containsText" text="CHECK">
      <formula>NOT(ISERROR(SEARCH("CHECK",CB105)))</formula>
    </cfRule>
  </conditionalFormatting>
  <conditionalFormatting sqref="CB115">
    <cfRule type="containsText" dxfId="675" priority="332" operator="containsText" text="CHECK">
      <formula>NOT(ISERROR(SEARCH("CHECK",CB115)))</formula>
    </cfRule>
  </conditionalFormatting>
  <conditionalFormatting sqref="CB125">
    <cfRule type="containsText" dxfId="674" priority="331" operator="containsText" text="CHECK">
      <formula>NOT(ISERROR(SEARCH("CHECK",CB125)))</formula>
    </cfRule>
  </conditionalFormatting>
  <conditionalFormatting sqref="CB85:CI85">
    <cfRule type="containsText" dxfId="673" priority="335" stopIfTrue="1" operator="containsText" text="CHECK">
      <formula>NOT(ISERROR(SEARCH("CHECK",CB85)))</formula>
    </cfRule>
  </conditionalFormatting>
  <conditionalFormatting sqref="CC95:CI95">
    <cfRule type="containsText" dxfId="672" priority="79" stopIfTrue="1" operator="containsText" text="CHECK">
      <formula>NOT(ISERROR(SEARCH("CHECK",CC95)))</formula>
    </cfRule>
  </conditionalFormatting>
  <conditionalFormatting sqref="CC105:CI105">
    <cfRule type="containsText" dxfId="671" priority="78" stopIfTrue="1" operator="containsText" text="CHECK">
      <formula>NOT(ISERROR(SEARCH("CHECK",CC105)))</formula>
    </cfRule>
  </conditionalFormatting>
  <conditionalFormatting sqref="CC115:CI115">
    <cfRule type="containsText" dxfId="670" priority="77" stopIfTrue="1" operator="containsText" text="CHECK">
      <formula>NOT(ISERROR(SEARCH("CHECK",CC115)))</formula>
    </cfRule>
  </conditionalFormatting>
  <conditionalFormatting sqref="CC125:CI125">
    <cfRule type="containsText" dxfId="669" priority="76" stopIfTrue="1" operator="containsText" text="CHECK">
      <formula>NOT(ISERROR(SEARCH("CHECK",CC125)))</formula>
    </cfRule>
  </conditionalFormatting>
  <conditionalFormatting sqref="CC143:CI143">
    <cfRule type="containsText" dxfId="668" priority="75" stopIfTrue="1" operator="containsText" text="CHECK">
      <formula>NOT(ISERROR(SEARCH("CHECK",CC143)))</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21A69-14EC-42DF-B92C-A3822124297F}">
  <dimension ref="A1:CJ344"/>
  <sheetViews>
    <sheetView showGridLines="0" topLeftCell="A258" zoomScale="85" zoomScaleNormal="85" workbookViewId="0">
      <pane xSplit="1" topLeftCell="BY1" activePane="topRight" state="frozen"/>
      <selection activeCell="BM59" sqref="BM59"/>
      <selection pane="topRight" activeCell="BZ342" sqref="BZ342"/>
    </sheetView>
  </sheetViews>
  <sheetFormatPr defaultRowHeight="13.5" customHeight="1" outlineLevelCol="2"/>
  <cols>
    <col min="1" max="1" width="59.81640625" customWidth="1"/>
    <col min="2" max="57" width="24.1796875" hidden="1" customWidth="1" outlineLevel="1"/>
    <col min="58" max="58" width="24.1796875" customWidth="1" outlineLevel="1" collapsed="1"/>
    <col min="59" max="72" width="24.1796875" customWidth="1" outlineLevel="1"/>
    <col min="73" max="73" width="24.1796875" customWidth="1" outlineLevel="2"/>
    <col min="74" max="74" width="24.1796875" customWidth="1"/>
    <col min="75" max="76" width="15.54296875" bestFit="1" customWidth="1"/>
    <col min="77" max="77" width="17.1796875" bestFit="1" customWidth="1"/>
    <col min="78" max="78" width="16.54296875" bestFit="1" customWidth="1"/>
    <col min="79" max="80" width="17.81640625" customWidth="1"/>
    <col min="81" max="87" width="16.81640625" customWidth="1"/>
  </cols>
  <sheetData>
    <row r="1" spans="1:87" s="15" customFormat="1" ht="13.5" customHeight="1">
      <c r="A1" s="194" t="s">
        <v>494</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row>
    <row r="2" spans="1:87" s="15" customFormat="1" ht="13.5" customHeight="1">
      <c r="A2" s="80">
        <v>1</v>
      </c>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row>
    <row r="3" spans="1:87" s="198" customFormat="1" ht="13.5" customHeight="1">
      <c r="A3" s="194" t="s">
        <v>495</v>
      </c>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195"/>
      <c r="AU3" s="195"/>
      <c r="AV3" s="195"/>
      <c r="AW3" s="195"/>
      <c r="AX3" s="195"/>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7"/>
      <c r="BZ3" s="197"/>
      <c r="CA3" s="197"/>
      <c r="CB3" s="197"/>
      <c r="CC3" s="197"/>
      <c r="CD3" s="197"/>
      <c r="CE3" s="197"/>
      <c r="CF3" s="197"/>
      <c r="CG3" s="197"/>
      <c r="CH3" s="197"/>
      <c r="CI3" s="197"/>
    </row>
    <row r="4" spans="1:87" s="15" customFormat="1" ht="13.5" customHeight="1">
      <c r="A4" s="190" t="s">
        <v>496</v>
      </c>
      <c r="B4" s="191" t="s">
        <v>376</v>
      </c>
      <c r="C4" s="191" t="s">
        <v>377</v>
      </c>
      <c r="D4" s="191" t="s">
        <v>378</v>
      </c>
      <c r="E4" s="191" t="s">
        <v>379</v>
      </c>
      <c r="F4" s="191" t="s">
        <v>380</v>
      </c>
      <c r="G4" s="191" t="s">
        <v>381</v>
      </c>
      <c r="H4" s="191" t="s">
        <v>382</v>
      </c>
      <c r="I4" s="191" t="s">
        <v>383</v>
      </c>
      <c r="J4" s="191" t="s">
        <v>384</v>
      </c>
      <c r="K4" s="191" t="s">
        <v>385</v>
      </c>
      <c r="L4" s="191" t="s">
        <v>386</v>
      </c>
      <c r="M4" s="191" t="s">
        <v>387</v>
      </c>
      <c r="N4" s="191" t="s">
        <v>388</v>
      </c>
      <c r="O4" s="191" t="s">
        <v>389</v>
      </c>
      <c r="P4" s="191" t="s">
        <v>390</v>
      </c>
      <c r="Q4" s="191" t="s">
        <v>391</v>
      </c>
      <c r="R4" s="191" t="s">
        <v>392</v>
      </c>
      <c r="S4" s="191" t="s">
        <v>393</v>
      </c>
      <c r="T4" s="191" t="s">
        <v>394</v>
      </c>
      <c r="U4" s="191" t="s">
        <v>395</v>
      </c>
      <c r="V4" s="191" t="s">
        <v>396</v>
      </c>
      <c r="W4" s="191" t="s">
        <v>397</v>
      </c>
      <c r="X4" s="191" t="s">
        <v>398</v>
      </c>
      <c r="Y4" s="191" t="s">
        <v>399</v>
      </c>
      <c r="Z4" s="191" t="s">
        <v>290</v>
      </c>
      <c r="AA4" s="191" t="s">
        <v>291</v>
      </c>
      <c r="AB4" s="191" t="s">
        <v>292</v>
      </c>
      <c r="AC4" s="191" t="s">
        <v>293</v>
      </c>
      <c r="AD4" s="191" t="s">
        <v>294</v>
      </c>
      <c r="AE4" s="191" t="s">
        <v>295</v>
      </c>
      <c r="AF4" s="191" t="s">
        <v>296</v>
      </c>
      <c r="AG4" s="191" t="s">
        <v>297</v>
      </c>
      <c r="AH4" s="191" t="s">
        <v>298</v>
      </c>
      <c r="AI4" s="191" t="s">
        <v>299</v>
      </c>
      <c r="AJ4" s="191" t="s">
        <v>300</v>
      </c>
      <c r="AK4" s="191" t="s">
        <v>301</v>
      </c>
      <c r="AL4" s="191" t="s">
        <v>302</v>
      </c>
      <c r="AM4" s="191" t="s">
        <v>303</v>
      </c>
      <c r="AN4" s="191" t="s">
        <v>304</v>
      </c>
      <c r="AO4" s="191" t="s">
        <v>305</v>
      </c>
      <c r="AP4" s="191" t="s">
        <v>306</v>
      </c>
      <c r="AQ4" s="191" t="s">
        <v>307</v>
      </c>
      <c r="AR4" s="191" t="s">
        <v>308</v>
      </c>
      <c r="AS4" s="191" t="s">
        <v>309</v>
      </c>
      <c r="AT4" s="191" t="s">
        <v>310</v>
      </c>
      <c r="AU4" s="191" t="s">
        <v>311</v>
      </c>
      <c r="AV4" s="191" t="s">
        <v>312</v>
      </c>
      <c r="AW4" s="191" t="s">
        <v>313</v>
      </c>
      <c r="AX4" s="191" t="s">
        <v>314</v>
      </c>
      <c r="AY4" s="191" t="s">
        <v>315</v>
      </c>
      <c r="AZ4" s="192" t="s">
        <v>316</v>
      </c>
      <c r="BA4" s="192" t="s">
        <v>317</v>
      </c>
      <c r="BB4" s="192" t="s">
        <v>318</v>
      </c>
      <c r="BC4" s="192" t="s">
        <v>319</v>
      </c>
      <c r="BD4" s="192" t="s">
        <v>320</v>
      </c>
      <c r="BE4" s="192" t="s">
        <v>321</v>
      </c>
      <c r="BF4" s="192" t="s">
        <v>322</v>
      </c>
      <c r="BG4" s="192" t="s">
        <v>323</v>
      </c>
      <c r="BH4" s="192" t="s">
        <v>324</v>
      </c>
      <c r="BI4" s="192" t="s">
        <v>325</v>
      </c>
      <c r="BJ4" s="192" t="s">
        <v>326</v>
      </c>
      <c r="BK4" s="192" t="s">
        <v>327</v>
      </c>
      <c r="BL4" s="192" t="s">
        <v>328</v>
      </c>
      <c r="BM4" s="192" t="s">
        <v>329</v>
      </c>
      <c r="BN4" s="192" t="s">
        <v>330</v>
      </c>
      <c r="BO4" s="192" t="s">
        <v>331</v>
      </c>
      <c r="BP4" s="192" t="s">
        <v>332</v>
      </c>
      <c r="BQ4" s="192" t="s">
        <v>333</v>
      </c>
      <c r="BR4" s="192" t="s">
        <v>334</v>
      </c>
      <c r="BS4" s="192" t="s">
        <v>400</v>
      </c>
      <c r="BT4" s="192" t="s">
        <v>401</v>
      </c>
      <c r="BU4" s="192" t="s">
        <v>402</v>
      </c>
      <c r="BV4" s="192" t="s">
        <v>497</v>
      </c>
      <c r="BW4" s="192" t="s">
        <v>339</v>
      </c>
      <c r="BX4" s="192" t="s">
        <v>340</v>
      </c>
      <c r="BY4" s="192" t="s">
        <v>341</v>
      </c>
      <c r="BZ4" s="192" t="s">
        <v>342</v>
      </c>
      <c r="CA4" s="192" t="s">
        <v>343</v>
      </c>
      <c r="CB4" s="192" t="s">
        <v>344</v>
      </c>
      <c r="CC4" s="192" t="s">
        <v>345</v>
      </c>
      <c r="CD4" s="192" t="s">
        <v>346</v>
      </c>
      <c r="CE4" s="192" t="s">
        <v>347</v>
      </c>
      <c r="CF4" s="192" t="s">
        <v>348</v>
      </c>
      <c r="CG4" s="192" t="s">
        <v>349</v>
      </c>
      <c r="CH4" s="192" t="s">
        <v>350</v>
      </c>
      <c r="CI4" s="192" t="s">
        <v>351</v>
      </c>
    </row>
    <row r="5" spans="1:87" s="1" customFormat="1" ht="13.5" customHeight="1">
      <c r="A5" s="152" t="s">
        <v>498</v>
      </c>
      <c r="B5" s="4">
        <v>666263</v>
      </c>
      <c r="C5" s="4">
        <v>642804</v>
      </c>
      <c r="D5" s="4">
        <v>633800</v>
      </c>
      <c r="E5" s="4">
        <v>603256</v>
      </c>
      <c r="F5" s="4">
        <v>602864</v>
      </c>
      <c r="G5" s="4">
        <v>583747</v>
      </c>
      <c r="H5" s="4">
        <v>561680</v>
      </c>
      <c r="I5" s="4">
        <v>518710</v>
      </c>
      <c r="J5" s="4">
        <v>443837</v>
      </c>
      <c r="K5" s="4">
        <v>402268</v>
      </c>
      <c r="L5" s="4">
        <v>382728</v>
      </c>
      <c r="M5" s="4">
        <v>326833</v>
      </c>
      <c r="N5" s="4">
        <v>289756</v>
      </c>
      <c r="O5" s="4">
        <v>289262</v>
      </c>
      <c r="P5" s="4">
        <v>261578</v>
      </c>
      <c r="Q5" s="4">
        <v>237475</v>
      </c>
      <c r="R5" s="4">
        <v>200433</v>
      </c>
      <c r="S5" s="4">
        <v>177700</v>
      </c>
      <c r="T5" s="4">
        <v>156195</v>
      </c>
      <c r="U5" s="4">
        <v>127689</v>
      </c>
      <c r="V5" s="4">
        <v>105098</v>
      </c>
      <c r="W5" s="4">
        <v>77243</v>
      </c>
      <c r="X5" s="4">
        <v>61564</v>
      </c>
      <c r="Y5" s="4">
        <v>54617</v>
      </c>
      <c r="Z5" s="4">
        <v>40604</v>
      </c>
      <c r="AA5" s="4">
        <v>34109</v>
      </c>
      <c r="AB5" s="4">
        <v>28261</v>
      </c>
      <c r="AC5" s="4">
        <v>24329</v>
      </c>
      <c r="AD5" s="4">
        <v>20654</v>
      </c>
      <c r="AE5" s="4">
        <v>16286</v>
      </c>
      <c r="AF5" s="4">
        <v>12334</v>
      </c>
      <c r="AG5" s="4">
        <v>11437</v>
      </c>
      <c r="AH5" s="4">
        <v>10419</v>
      </c>
      <c r="AI5" s="4">
        <v>9610</v>
      </c>
      <c r="AJ5" s="4">
        <v>9304</v>
      </c>
      <c r="AK5" s="4">
        <v>8567</v>
      </c>
      <c r="AL5" s="4">
        <v>8281</v>
      </c>
      <c r="AM5" s="4">
        <v>7441</v>
      </c>
      <c r="AN5" s="4">
        <v>6786</v>
      </c>
      <c r="AO5" s="4">
        <v>6238</v>
      </c>
      <c r="AP5" s="4">
        <v>5851</v>
      </c>
      <c r="AQ5" s="4">
        <v>5490</v>
      </c>
      <c r="AR5" s="4">
        <v>4396</v>
      </c>
      <c r="AS5" s="4">
        <v>4202</v>
      </c>
      <c r="AT5" s="4">
        <v>4290</v>
      </c>
      <c r="AU5" s="4">
        <v>3988</v>
      </c>
      <c r="AV5" s="40">
        <v>3096</v>
      </c>
      <c r="AW5" s="40">
        <v>2903</v>
      </c>
      <c r="AX5" s="40">
        <v>2993</v>
      </c>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82"/>
      <c r="BZ5" s="82"/>
      <c r="CA5" s="82"/>
      <c r="CB5" s="82"/>
      <c r="CC5" s="236"/>
      <c r="CD5" s="236"/>
      <c r="CE5" s="236"/>
      <c r="CF5" s="236"/>
      <c r="CG5" s="236"/>
      <c r="CH5" s="236"/>
      <c r="CI5" s="236"/>
    </row>
    <row r="6" spans="1:87" s="1" customFormat="1" ht="13.5" customHeight="1">
      <c r="A6" s="152" t="s">
        <v>499</v>
      </c>
      <c r="B6" s="4">
        <v>11938</v>
      </c>
      <c r="C6" s="4">
        <v>14918</v>
      </c>
      <c r="D6" s="4">
        <v>18061</v>
      </c>
      <c r="E6" s="4">
        <v>24945</v>
      </c>
      <c r="F6" s="4">
        <v>32552</v>
      </c>
      <c r="G6" s="4">
        <v>39877</v>
      </c>
      <c r="H6" s="4">
        <v>49481</v>
      </c>
      <c r="I6" s="4">
        <v>55925</v>
      </c>
      <c r="J6" s="4">
        <v>64420</v>
      </c>
      <c r="K6" s="4">
        <v>68851</v>
      </c>
      <c r="L6" s="4">
        <v>76893</v>
      </c>
      <c r="M6" s="4">
        <v>82477</v>
      </c>
      <c r="N6" s="4">
        <v>88647</v>
      </c>
      <c r="O6" s="4">
        <v>91485</v>
      </c>
      <c r="P6" s="4">
        <v>95466</v>
      </c>
      <c r="Q6" s="4">
        <v>104030</v>
      </c>
      <c r="R6" s="4">
        <v>112966</v>
      </c>
      <c r="S6" s="4">
        <v>124309</v>
      </c>
      <c r="T6" s="4">
        <v>137601</v>
      </c>
      <c r="U6" s="4">
        <v>150910</v>
      </c>
      <c r="V6" s="4">
        <v>163455</v>
      </c>
      <c r="W6" s="4">
        <v>173146</v>
      </c>
      <c r="X6" s="4">
        <v>187813</v>
      </c>
      <c r="Y6" s="4">
        <v>202605</v>
      </c>
      <c r="Z6" s="4">
        <v>218519</v>
      </c>
      <c r="AA6" s="4">
        <v>228595</v>
      </c>
      <c r="AB6" s="4">
        <v>245498</v>
      </c>
      <c r="AC6" s="4">
        <v>259773</v>
      </c>
      <c r="AD6" s="4">
        <v>275499</v>
      </c>
      <c r="AE6" s="4">
        <v>286418</v>
      </c>
      <c r="AF6" s="4">
        <v>296826</v>
      </c>
      <c r="AG6" s="4">
        <v>306960</v>
      </c>
      <c r="AH6" s="4">
        <v>318448</v>
      </c>
      <c r="AI6" s="4">
        <v>324019</v>
      </c>
      <c r="AJ6" s="4">
        <v>332779</v>
      </c>
      <c r="AK6" s="4">
        <v>341219</v>
      </c>
      <c r="AL6" s="4">
        <v>351267</v>
      </c>
      <c r="AM6" s="4">
        <v>355396</v>
      </c>
      <c r="AN6" s="4">
        <v>362157</v>
      </c>
      <c r="AO6" s="4">
        <v>366554</v>
      </c>
      <c r="AP6" s="4">
        <v>368510</v>
      </c>
      <c r="AQ6" s="4">
        <v>370112</v>
      </c>
      <c r="AR6" s="4">
        <v>374064</v>
      </c>
      <c r="AS6" s="4">
        <v>373990</v>
      </c>
      <c r="AT6" s="4">
        <v>370575</v>
      </c>
      <c r="AU6" s="4">
        <v>366561</v>
      </c>
      <c r="AV6" s="40">
        <v>366310</v>
      </c>
      <c r="AW6" s="40">
        <v>366699</v>
      </c>
      <c r="AX6" s="40">
        <v>367653</v>
      </c>
      <c r="AY6" s="40">
        <v>369478</v>
      </c>
      <c r="AZ6" s="40">
        <v>373611</v>
      </c>
      <c r="BA6" s="40">
        <v>373519</v>
      </c>
      <c r="BB6" s="40">
        <v>373239</v>
      </c>
      <c r="BC6" s="40">
        <v>371398</v>
      </c>
      <c r="BD6" s="40">
        <v>373275</v>
      </c>
      <c r="BE6" s="40">
        <v>372844</v>
      </c>
      <c r="BF6" s="40">
        <v>374092</v>
      </c>
      <c r="BG6" s="40">
        <v>371601</v>
      </c>
      <c r="BH6" s="40">
        <v>373362</v>
      </c>
      <c r="BI6" s="40">
        <v>371487</v>
      </c>
      <c r="BJ6" s="40">
        <v>372999</v>
      </c>
      <c r="BK6" s="40">
        <v>374326</v>
      </c>
      <c r="BL6" s="40">
        <v>374225</v>
      </c>
      <c r="BM6" s="40">
        <v>373626</v>
      </c>
      <c r="BN6" s="40">
        <v>377570</v>
      </c>
      <c r="BO6" s="40">
        <v>376979</v>
      </c>
      <c r="BP6" s="40">
        <v>377530</v>
      </c>
      <c r="BQ6" s="40">
        <v>376937</v>
      </c>
      <c r="BR6" s="40">
        <v>376238</v>
      </c>
      <c r="BS6" s="40">
        <v>372423</v>
      </c>
      <c r="BT6" s="40">
        <v>370529</v>
      </c>
      <c r="BU6" s="40">
        <v>368058</v>
      </c>
      <c r="BV6" s="40">
        <v>365589</v>
      </c>
      <c r="BW6" s="40">
        <v>359669</v>
      </c>
      <c r="BX6" s="40">
        <v>353907</v>
      </c>
      <c r="BY6" s="67">
        <v>348251</v>
      </c>
      <c r="BZ6" s="67">
        <v>341191</v>
      </c>
      <c r="CA6" s="67">
        <v>333772</v>
      </c>
      <c r="CB6" s="67">
        <v>325847</v>
      </c>
      <c r="CC6" s="67">
        <v>318464</v>
      </c>
      <c r="CD6" s="67">
        <v>311445</v>
      </c>
      <c r="CE6" s="67">
        <v>300854</v>
      </c>
      <c r="CF6" s="67">
        <v>292607</v>
      </c>
      <c r="CG6" s="46">
        <v>284079</v>
      </c>
      <c r="CH6" s="46">
        <v>274259</v>
      </c>
      <c r="CI6" s="67">
        <v>264079</v>
      </c>
    </row>
    <row r="7" spans="1:87" s="1" customFormat="1" ht="13.5" customHeight="1">
      <c r="A7" s="152" t="s">
        <v>500</v>
      </c>
      <c r="B7" s="4">
        <v>129485</v>
      </c>
      <c r="C7" s="4">
        <v>143370</v>
      </c>
      <c r="D7" s="4">
        <v>167383</v>
      </c>
      <c r="E7" s="4">
        <v>202290</v>
      </c>
      <c r="F7" s="4">
        <v>238868</v>
      </c>
      <c r="G7" s="4">
        <v>275172</v>
      </c>
      <c r="H7" s="4">
        <v>319390</v>
      </c>
      <c r="I7" s="4">
        <v>379124</v>
      </c>
      <c r="J7" s="4">
        <v>436005</v>
      </c>
      <c r="K7" s="4">
        <v>472714</v>
      </c>
      <c r="L7" s="4">
        <v>507143</v>
      </c>
      <c r="M7" s="4">
        <v>549594</v>
      </c>
      <c r="N7" s="4">
        <v>586989</v>
      </c>
      <c r="O7" s="4">
        <v>611594</v>
      </c>
      <c r="P7" s="4">
        <v>633536</v>
      </c>
      <c r="Q7" s="4">
        <v>660025</v>
      </c>
      <c r="R7" s="4">
        <v>679578</v>
      </c>
      <c r="S7" s="4">
        <v>687870</v>
      </c>
      <c r="T7" s="4">
        <v>696641</v>
      </c>
      <c r="U7" s="4">
        <v>714016</v>
      </c>
      <c r="V7" s="4">
        <v>724268</v>
      </c>
      <c r="W7" s="4">
        <v>729892</v>
      </c>
      <c r="X7" s="4">
        <v>732331</v>
      </c>
      <c r="Y7" s="4">
        <v>733756</v>
      </c>
      <c r="Z7" s="4">
        <v>729890</v>
      </c>
      <c r="AA7" s="4">
        <v>728742</v>
      </c>
      <c r="AB7" s="4">
        <v>726264</v>
      </c>
      <c r="AC7" s="4">
        <v>728902</v>
      </c>
      <c r="AD7" s="4">
        <v>726814</v>
      </c>
      <c r="AE7" s="4">
        <v>720099</v>
      </c>
      <c r="AF7" s="4">
        <v>720032</v>
      </c>
      <c r="AG7" s="4">
        <v>727377</v>
      </c>
      <c r="AH7" s="4">
        <v>731024</v>
      </c>
      <c r="AI7" s="4">
        <v>741256</v>
      </c>
      <c r="AJ7" s="4">
        <v>711911</v>
      </c>
      <c r="AK7" s="4">
        <v>701005</v>
      </c>
      <c r="AL7" s="4">
        <v>687049</v>
      </c>
      <c r="AM7" s="4">
        <v>672384</v>
      </c>
      <c r="AN7" s="4">
        <v>644311</v>
      </c>
      <c r="AO7" s="4">
        <v>630546</v>
      </c>
      <c r="AP7" s="4">
        <v>604630</v>
      </c>
      <c r="AQ7" s="4">
        <v>573822</v>
      </c>
      <c r="AR7" s="4">
        <v>541049</v>
      </c>
      <c r="AS7" s="4">
        <v>524495</v>
      </c>
      <c r="AT7" s="4">
        <v>505639</v>
      </c>
      <c r="AU7" s="40">
        <v>473801.6061845083</v>
      </c>
      <c r="AV7" s="40">
        <v>459586</v>
      </c>
      <c r="AW7" s="40">
        <v>435253</v>
      </c>
      <c r="AX7" s="40">
        <v>414473</v>
      </c>
      <c r="AY7" s="40">
        <v>396601</v>
      </c>
      <c r="AZ7" s="40">
        <v>377730</v>
      </c>
      <c r="BA7" s="40">
        <v>359002</v>
      </c>
      <c r="BB7" s="40">
        <v>340350</v>
      </c>
      <c r="BC7" s="40">
        <v>325683</v>
      </c>
      <c r="BD7" s="40">
        <v>309808</v>
      </c>
      <c r="BE7" s="40">
        <v>295970</v>
      </c>
      <c r="BF7" s="40">
        <v>281333</v>
      </c>
      <c r="BG7" s="40">
        <v>267744</v>
      </c>
      <c r="BH7" s="40">
        <v>252942</v>
      </c>
      <c r="BI7" s="40">
        <v>240330</v>
      </c>
      <c r="BJ7" s="40">
        <v>227492</v>
      </c>
      <c r="BK7" s="40">
        <v>215307</v>
      </c>
      <c r="BL7" s="40">
        <v>202109</v>
      </c>
      <c r="BM7" s="40">
        <v>188895</v>
      </c>
      <c r="BN7" s="40">
        <v>175596</v>
      </c>
      <c r="BO7" s="40">
        <v>165624</v>
      </c>
      <c r="BP7" s="40">
        <v>156258</v>
      </c>
      <c r="BQ7" s="40">
        <v>148353</v>
      </c>
      <c r="BR7" s="40">
        <v>139568</v>
      </c>
      <c r="BS7" s="40">
        <v>132496</v>
      </c>
      <c r="BT7" s="40">
        <v>124795</v>
      </c>
      <c r="BU7" s="40">
        <v>117151.00000000001</v>
      </c>
      <c r="BV7" s="40">
        <v>109457</v>
      </c>
      <c r="BW7" s="40">
        <v>100683</v>
      </c>
      <c r="BX7" s="40">
        <v>93721</v>
      </c>
      <c r="BY7" s="67">
        <v>86742</v>
      </c>
      <c r="BZ7" s="67">
        <v>79773</v>
      </c>
      <c r="CA7" s="67">
        <v>72361</v>
      </c>
      <c r="CB7" s="67">
        <v>67228</v>
      </c>
      <c r="CC7" s="67">
        <v>62398</v>
      </c>
      <c r="CD7" s="67">
        <v>54085</v>
      </c>
      <c r="CE7" s="67">
        <v>49981</v>
      </c>
      <c r="CF7" s="67">
        <v>46101</v>
      </c>
      <c r="CG7" s="46">
        <v>42827</v>
      </c>
      <c r="CH7" s="46">
        <v>39513</v>
      </c>
      <c r="CI7" s="46">
        <v>36624</v>
      </c>
    </row>
    <row r="8" spans="1:87" s="1" customFormat="1" ht="13.5" customHeight="1">
      <c r="A8" s="152" t="s">
        <v>501</v>
      </c>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v>41586</v>
      </c>
      <c r="AK8" s="4">
        <v>74540</v>
      </c>
      <c r="AL8" s="4">
        <v>103420</v>
      </c>
      <c r="AM8" s="4">
        <v>132764</v>
      </c>
      <c r="AN8" s="4">
        <v>170793</v>
      </c>
      <c r="AO8" s="4">
        <v>201633</v>
      </c>
      <c r="AP8" s="4">
        <v>239498</v>
      </c>
      <c r="AQ8" s="4">
        <v>281022</v>
      </c>
      <c r="AR8" s="4">
        <v>323865</v>
      </c>
      <c r="AS8" s="4">
        <v>356313</v>
      </c>
      <c r="AT8" s="4">
        <v>392868</v>
      </c>
      <c r="AU8" s="40">
        <v>427640</v>
      </c>
      <c r="AV8" s="40">
        <v>462547</v>
      </c>
      <c r="AW8" s="40">
        <v>498844</v>
      </c>
      <c r="AX8" s="40">
        <v>526026</v>
      </c>
      <c r="AY8" s="40">
        <v>542141</v>
      </c>
      <c r="AZ8" s="40">
        <v>559294</v>
      </c>
      <c r="BA8" s="40">
        <v>574231</v>
      </c>
      <c r="BB8" s="40">
        <v>591709</v>
      </c>
      <c r="BC8" s="40">
        <v>600668</v>
      </c>
      <c r="BD8" s="40">
        <v>606976</v>
      </c>
      <c r="BE8" s="40">
        <v>618630</v>
      </c>
      <c r="BF8" s="40">
        <v>624837</v>
      </c>
      <c r="BG8" s="40">
        <v>628330</v>
      </c>
      <c r="BH8" s="40">
        <v>630529</v>
      </c>
      <c r="BI8" s="40">
        <v>633163</v>
      </c>
      <c r="BJ8" s="40">
        <v>639153</v>
      </c>
      <c r="BK8" s="40">
        <v>643965</v>
      </c>
      <c r="BL8" s="40">
        <v>645125</v>
      </c>
      <c r="BM8" s="40">
        <v>641056</v>
      </c>
      <c r="BN8" s="40">
        <v>634655</v>
      </c>
      <c r="BO8" s="40">
        <v>625460</v>
      </c>
      <c r="BP8" s="40">
        <v>612743</v>
      </c>
      <c r="BQ8" s="40">
        <v>597940</v>
      </c>
      <c r="BR8" s="40">
        <v>586173</v>
      </c>
      <c r="BS8" s="40">
        <v>571166</v>
      </c>
      <c r="BT8" s="40">
        <v>555696</v>
      </c>
      <c r="BU8" s="40">
        <v>537194</v>
      </c>
      <c r="BV8" s="40">
        <v>513916</v>
      </c>
      <c r="BW8" s="40">
        <v>493492</v>
      </c>
      <c r="BX8" s="40">
        <v>471382</v>
      </c>
      <c r="BY8" s="67">
        <v>451440</v>
      </c>
      <c r="BZ8" s="67">
        <v>427614</v>
      </c>
      <c r="CA8" s="67">
        <v>402879</v>
      </c>
      <c r="CB8" s="67">
        <v>374918</v>
      </c>
      <c r="CC8" s="46">
        <v>355009.00000000006</v>
      </c>
      <c r="CD8" s="67">
        <v>338265</v>
      </c>
      <c r="CE8" s="46">
        <v>317947</v>
      </c>
      <c r="CF8" s="46">
        <v>297997</v>
      </c>
      <c r="CG8" s="46">
        <v>280666</v>
      </c>
      <c r="CH8" s="46">
        <v>263948</v>
      </c>
      <c r="CI8" s="46">
        <v>246457</v>
      </c>
    </row>
    <row r="9" spans="1:87" s="1" customFormat="1" ht="13.5" customHeight="1">
      <c r="A9" s="152" t="s">
        <v>502</v>
      </c>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0">
        <v>6350</v>
      </c>
      <c r="AW9" s="40">
        <v>7629</v>
      </c>
      <c r="AX9" s="40">
        <v>12073</v>
      </c>
      <c r="AY9" s="40">
        <v>19138</v>
      </c>
      <c r="AZ9" s="40">
        <v>28524</v>
      </c>
      <c r="BA9" s="40">
        <v>39604</v>
      </c>
      <c r="BB9" s="40">
        <v>50181</v>
      </c>
      <c r="BC9" s="40">
        <v>60899</v>
      </c>
      <c r="BD9" s="40">
        <v>75368</v>
      </c>
      <c r="BE9" s="40">
        <v>90642</v>
      </c>
      <c r="BF9" s="40">
        <v>109949</v>
      </c>
      <c r="BG9" s="40">
        <v>126685</v>
      </c>
      <c r="BH9" s="40">
        <v>144611</v>
      </c>
      <c r="BI9" s="40">
        <v>162361</v>
      </c>
      <c r="BJ9" s="40">
        <v>180543</v>
      </c>
      <c r="BK9" s="40">
        <v>201133</v>
      </c>
      <c r="BL9" s="40">
        <v>223754</v>
      </c>
      <c r="BM9" s="40">
        <v>248528</v>
      </c>
      <c r="BN9" s="40">
        <v>282035</v>
      </c>
      <c r="BO9" s="40">
        <v>309275</v>
      </c>
      <c r="BP9" s="40">
        <v>340701</v>
      </c>
      <c r="BQ9" s="40">
        <v>371912.00000000006</v>
      </c>
      <c r="BR9" s="40">
        <v>400394</v>
      </c>
      <c r="BS9" s="40">
        <v>431388</v>
      </c>
      <c r="BT9" s="40">
        <v>463261.99999999994</v>
      </c>
      <c r="BU9" s="40">
        <v>500801</v>
      </c>
      <c r="BV9" s="69">
        <v>533773</v>
      </c>
      <c r="BW9" s="69">
        <v>574828</v>
      </c>
      <c r="BX9" s="69">
        <v>619873</v>
      </c>
      <c r="BY9" s="67">
        <v>670354</v>
      </c>
      <c r="BZ9" s="67">
        <v>712616</v>
      </c>
      <c r="CA9" s="67">
        <v>763677</v>
      </c>
      <c r="CB9" s="67">
        <v>817035</v>
      </c>
      <c r="CC9" s="67">
        <v>867052</v>
      </c>
      <c r="CD9" s="67">
        <v>908087</v>
      </c>
      <c r="CE9" s="67">
        <v>957957</v>
      </c>
      <c r="CF9" s="46">
        <v>1004389</v>
      </c>
      <c r="CG9" s="46">
        <v>1050036</v>
      </c>
      <c r="CH9" s="46">
        <v>1093692</v>
      </c>
      <c r="CI9" s="46">
        <v>1133964</v>
      </c>
    </row>
    <row r="10" spans="1:87" s="1" customFormat="1" ht="13.5" customHeight="1">
      <c r="A10" s="152" t="s">
        <v>503</v>
      </c>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0">
        <v>5318</v>
      </c>
      <c r="AW10" s="40">
        <v>5292</v>
      </c>
      <c r="AX10" s="40">
        <v>5219</v>
      </c>
      <c r="AY10" s="40">
        <v>5094</v>
      </c>
      <c r="AZ10" s="40">
        <v>5013</v>
      </c>
      <c r="BA10" s="40">
        <v>4986</v>
      </c>
      <c r="BB10" s="40">
        <v>4866</v>
      </c>
      <c r="BC10" s="40">
        <v>4762</v>
      </c>
      <c r="BD10" s="40">
        <v>4578</v>
      </c>
      <c r="BE10" s="40">
        <v>4522</v>
      </c>
      <c r="BF10" s="40">
        <v>4405</v>
      </c>
      <c r="BG10" s="40">
        <v>4034</v>
      </c>
      <c r="BH10" s="40">
        <v>3954</v>
      </c>
      <c r="BI10" s="40">
        <v>3540</v>
      </c>
      <c r="BJ10" s="40">
        <v>3266</v>
      </c>
      <c r="BK10" s="40">
        <v>3087</v>
      </c>
      <c r="BL10" s="40">
        <v>2908</v>
      </c>
      <c r="BM10" s="40">
        <v>2657</v>
      </c>
      <c r="BN10" s="40">
        <v>2290</v>
      </c>
      <c r="BO10" s="40">
        <v>2079</v>
      </c>
      <c r="BP10" s="40">
        <v>1912</v>
      </c>
      <c r="BQ10" s="40">
        <v>1773</v>
      </c>
      <c r="BR10" s="40">
        <v>1665</v>
      </c>
      <c r="BS10" s="40">
        <v>3296</v>
      </c>
      <c r="BT10" s="40">
        <v>3533</v>
      </c>
      <c r="BU10" s="40">
        <v>3925</v>
      </c>
      <c r="BV10" s="69">
        <v>4530</v>
      </c>
      <c r="BW10" s="69">
        <v>5216</v>
      </c>
      <c r="BX10" s="69">
        <v>6649</v>
      </c>
      <c r="BY10" s="67">
        <v>7729</v>
      </c>
      <c r="BZ10" s="67">
        <v>9704</v>
      </c>
      <c r="CA10" s="67">
        <v>11547</v>
      </c>
      <c r="CB10" s="67">
        <v>13273</v>
      </c>
      <c r="CC10" s="46">
        <v>14307</v>
      </c>
      <c r="CD10" s="46">
        <v>16385</v>
      </c>
      <c r="CE10" s="46">
        <v>19877</v>
      </c>
      <c r="CF10" s="46">
        <v>26902</v>
      </c>
      <c r="CG10" s="46">
        <v>25573</v>
      </c>
      <c r="CH10" s="46">
        <v>32710</v>
      </c>
      <c r="CI10" s="46">
        <v>38181</v>
      </c>
    </row>
    <row r="11" spans="1:87" s="1" customFormat="1" ht="13.5" customHeight="1">
      <c r="A11" s="152" t="s">
        <v>504</v>
      </c>
      <c r="B11" s="4">
        <v>12478</v>
      </c>
      <c r="C11" s="4">
        <v>18004</v>
      </c>
      <c r="D11" s="4">
        <v>24646</v>
      </c>
      <c r="E11" s="4">
        <v>39912</v>
      </c>
      <c r="F11" s="4">
        <v>47568</v>
      </c>
      <c r="G11" s="4">
        <v>52556</v>
      </c>
      <c r="H11" s="4">
        <v>62527</v>
      </c>
      <c r="I11" s="4">
        <v>75976</v>
      </c>
      <c r="J11" s="4">
        <v>94096</v>
      </c>
      <c r="K11" s="4">
        <v>102498</v>
      </c>
      <c r="L11" s="4">
        <v>113004</v>
      </c>
      <c r="M11" s="4">
        <v>118362</v>
      </c>
      <c r="N11" s="4">
        <v>123456</v>
      </c>
      <c r="O11" s="4">
        <v>120301</v>
      </c>
      <c r="P11" s="4">
        <v>117202</v>
      </c>
      <c r="Q11" s="4">
        <v>110369</v>
      </c>
      <c r="R11" s="4">
        <v>105366</v>
      </c>
      <c r="S11" s="4">
        <v>102872</v>
      </c>
      <c r="T11" s="4">
        <v>94115</v>
      </c>
      <c r="U11" s="4">
        <v>88261</v>
      </c>
      <c r="V11" s="4">
        <v>85474</v>
      </c>
      <c r="W11" s="4">
        <v>83510</v>
      </c>
      <c r="X11" s="4">
        <v>78835</v>
      </c>
      <c r="Y11" s="4">
        <v>74293</v>
      </c>
      <c r="Z11" s="4">
        <v>75529</v>
      </c>
      <c r="AA11" s="4">
        <v>78299</v>
      </c>
      <c r="AB11" s="4">
        <v>76959</v>
      </c>
      <c r="AC11" s="4">
        <v>71458</v>
      </c>
      <c r="AD11" s="4">
        <v>69566</v>
      </c>
      <c r="AE11" s="4">
        <v>65519</v>
      </c>
      <c r="AF11" s="4">
        <v>63899</v>
      </c>
      <c r="AG11" s="4">
        <v>65668</v>
      </c>
      <c r="AH11" s="4">
        <v>63987</v>
      </c>
      <c r="AI11" s="4">
        <v>63607</v>
      </c>
      <c r="AJ11" s="4">
        <v>61975</v>
      </c>
      <c r="AK11" s="4">
        <v>60447</v>
      </c>
      <c r="AL11" s="4">
        <v>58984</v>
      </c>
      <c r="AM11" s="4">
        <v>51668</v>
      </c>
      <c r="AN11" s="4">
        <v>50121</v>
      </c>
      <c r="AO11" s="4">
        <v>48486</v>
      </c>
      <c r="AP11" s="4">
        <v>47101</v>
      </c>
      <c r="AQ11" s="4">
        <v>45886</v>
      </c>
      <c r="AR11" s="4">
        <v>44372</v>
      </c>
      <c r="AS11" s="4">
        <v>43188</v>
      </c>
      <c r="AT11" s="4">
        <v>41938</v>
      </c>
      <c r="AU11" s="4">
        <v>41742</v>
      </c>
      <c r="AV11" s="40">
        <v>42512</v>
      </c>
      <c r="AW11" s="40">
        <v>46487</v>
      </c>
      <c r="AX11" s="40">
        <v>47354</v>
      </c>
      <c r="AY11" s="40">
        <v>46562</v>
      </c>
      <c r="AZ11" s="40">
        <v>46589</v>
      </c>
      <c r="BA11" s="40">
        <v>47456</v>
      </c>
      <c r="BB11" s="40">
        <v>50672</v>
      </c>
      <c r="BC11" s="40">
        <v>49851</v>
      </c>
      <c r="BD11" s="40">
        <v>49064</v>
      </c>
      <c r="BE11" s="40">
        <v>47552</v>
      </c>
      <c r="BF11" s="40">
        <v>45957</v>
      </c>
      <c r="BG11" s="40">
        <v>47041</v>
      </c>
      <c r="BH11" s="40">
        <v>49527</v>
      </c>
      <c r="BI11" s="40">
        <v>51668</v>
      </c>
      <c r="BJ11" s="40">
        <v>53513</v>
      </c>
      <c r="BK11" s="40">
        <v>56613</v>
      </c>
      <c r="BL11" s="40">
        <v>58957</v>
      </c>
      <c r="BM11" s="40">
        <v>61711</v>
      </c>
      <c r="BN11" s="69">
        <v>69761</v>
      </c>
      <c r="BO11" s="69">
        <v>75576</v>
      </c>
      <c r="BP11" s="40">
        <v>77159</v>
      </c>
      <c r="BQ11" s="40">
        <v>80082</v>
      </c>
      <c r="BR11" s="40">
        <v>83131</v>
      </c>
      <c r="BS11" s="40">
        <v>84327</v>
      </c>
      <c r="BT11" s="40">
        <v>84111</v>
      </c>
      <c r="BU11" s="40">
        <v>84380</v>
      </c>
      <c r="BV11" s="69">
        <v>87105</v>
      </c>
      <c r="BW11" s="69">
        <v>86835</v>
      </c>
      <c r="BX11" s="69">
        <v>93800</v>
      </c>
      <c r="BY11" s="67">
        <v>92730</v>
      </c>
      <c r="BZ11" s="67">
        <v>90636</v>
      </c>
      <c r="CA11" s="67">
        <v>88042</v>
      </c>
      <c r="CB11" s="67">
        <v>84899</v>
      </c>
      <c r="CC11" s="46">
        <v>80265</v>
      </c>
      <c r="CD11" s="46">
        <v>75756</v>
      </c>
      <c r="CE11" s="46">
        <v>69993</v>
      </c>
      <c r="CF11" s="46">
        <v>89466</v>
      </c>
      <c r="CG11" s="46">
        <v>81807</v>
      </c>
      <c r="CH11" s="46">
        <v>75628</v>
      </c>
      <c r="CI11" s="46">
        <v>70051</v>
      </c>
    </row>
    <row r="12" spans="1:87" s="66" customFormat="1" ht="13.5" customHeight="1">
      <c r="A12" s="186" t="s">
        <v>360</v>
      </c>
      <c r="B12" s="187">
        <v>154131</v>
      </c>
      <c r="C12" s="187">
        <v>177842</v>
      </c>
      <c r="D12" s="187">
        <v>212321</v>
      </c>
      <c r="E12" s="187">
        <v>270539</v>
      </c>
      <c r="F12" s="187">
        <v>322466</v>
      </c>
      <c r="G12" s="187">
        <v>372187</v>
      </c>
      <c r="H12" s="187">
        <v>436726</v>
      </c>
      <c r="I12" s="187">
        <v>518104</v>
      </c>
      <c r="J12" s="187">
        <v>601890</v>
      </c>
      <c r="K12" s="187">
        <v>652946</v>
      </c>
      <c r="L12" s="187">
        <v>705283</v>
      </c>
      <c r="M12" s="187">
        <v>758722</v>
      </c>
      <c r="N12" s="187">
        <v>807546</v>
      </c>
      <c r="O12" s="187">
        <v>832613</v>
      </c>
      <c r="P12" s="187">
        <v>855799</v>
      </c>
      <c r="Q12" s="187">
        <v>883115</v>
      </c>
      <c r="R12" s="187">
        <v>906397</v>
      </c>
      <c r="S12" s="187">
        <v>923537</v>
      </c>
      <c r="T12" s="187">
        <v>936995</v>
      </c>
      <c r="U12" s="187">
        <v>961748</v>
      </c>
      <c r="V12" s="187">
        <v>981410</v>
      </c>
      <c r="W12" s="187">
        <v>994898</v>
      </c>
      <c r="X12" s="187">
        <v>1008079</v>
      </c>
      <c r="Y12" s="187">
        <v>1019964</v>
      </c>
      <c r="Z12" s="187">
        <v>1033135</v>
      </c>
      <c r="AA12" s="187">
        <v>1044607</v>
      </c>
      <c r="AB12" s="187">
        <v>1058835</v>
      </c>
      <c r="AC12" s="187">
        <v>1070776</v>
      </c>
      <c r="AD12" s="187">
        <v>1083398</v>
      </c>
      <c r="AE12" s="187">
        <v>1084223</v>
      </c>
      <c r="AF12" s="187">
        <v>1092387</v>
      </c>
      <c r="AG12" s="187">
        <v>1112082</v>
      </c>
      <c r="AH12" s="187">
        <v>1126121</v>
      </c>
      <c r="AI12" s="187">
        <v>1141192</v>
      </c>
      <c r="AJ12" s="187">
        <v>1160626</v>
      </c>
      <c r="AK12" s="187">
        <v>1189212</v>
      </c>
      <c r="AL12" s="187">
        <v>1212735</v>
      </c>
      <c r="AM12" s="187">
        <v>1224052</v>
      </c>
      <c r="AN12" s="187">
        <v>1238646</v>
      </c>
      <c r="AO12" s="187">
        <v>1258758</v>
      </c>
      <c r="AP12" s="187">
        <v>1270901</v>
      </c>
      <c r="AQ12" s="187">
        <v>1281327</v>
      </c>
      <c r="AR12" s="187">
        <v>1294460</v>
      </c>
      <c r="AS12" s="187">
        <v>1309347</v>
      </c>
      <c r="AT12" s="187">
        <v>1321106</v>
      </c>
      <c r="AU12" s="188">
        <v>1330807</v>
      </c>
      <c r="AV12" s="188">
        <v>1342623</v>
      </c>
      <c r="AW12" s="188">
        <v>1360204</v>
      </c>
      <c r="AX12" s="188">
        <v>1372798</v>
      </c>
      <c r="AY12" s="188">
        <v>1379014</v>
      </c>
      <c r="AZ12" s="188">
        <v>1390761</v>
      </c>
      <c r="BA12" s="188">
        <v>1398798</v>
      </c>
      <c r="BB12" s="188">
        <v>1411017</v>
      </c>
      <c r="BC12" s="188">
        <v>1413261</v>
      </c>
      <c r="BD12" s="188">
        <v>1419069</v>
      </c>
      <c r="BE12" s="188">
        <v>1430160</v>
      </c>
      <c r="BF12" s="188">
        <v>1440573</v>
      </c>
      <c r="BG12" s="188">
        <v>1445435</v>
      </c>
      <c r="BH12" s="188">
        <v>1454925</v>
      </c>
      <c r="BI12" s="188">
        <v>1462549</v>
      </c>
      <c r="BJ12" s="188">
        <v>1476966</v>
      </c>
      <c r="BK12" s="188">
        <v>1494431</v>
      </c>
      <c r="BL12" s="188">
        <v>1507078</v>
      </c>
      <c r="BM12" s="188">
        <v>1516473</v>
      </c>
      <c r="BN12" s="188">
        <v>1541907</v>
      </c>
      <c r="BO12" s="188">
        <v>1554993</v>
      </c>
      <c r="BP12" s="188">
        <v>1566303</v>
      </c>
      <c r="BQ12" s="188">
        <v>1576997</v>
      </c>
      <c r="BR12" s="188">
        <v>1587169</v>
      </c>
      <c r="BS12" s="188">
        <v>1595096</v>
      </c>
      <c r="BT12" s="188">
        <v>1601926</v>
      </c>
      <c r="BU12" s="188">
        <v>1611509</v>
      </c>
      <c r="BV12" s="188">
        <v>1614370</v>
      </c>
      <c r="BW12" s="188">
        <v>1620723</v>
      </c>
      <c r="BX12" s="188">
        <v>1639332</v>
      </c>
      <c r="BY12" s="189">
        <v>1657246</v>
      </c>
      <c r="BZ12" s="189">
        <v>1661534</v>
      </c>
      <c r="CA12" s="189">
        <v>1672278</v>
      </c>
      <c r="CB12" s="189">
        <v>1683200</v>
      </c>
      <c r="CC12" s="189">
        <v>1697495</v>
      </c>
      <c r="CD12" s="189">
        <v>1704023</v>
      </c>
      <c r="CE12" s="189">
        <v>1716609</v>
      </c>
      <c r="CF12" s="189">
        <v>1757462</v>
      </c>
      <c r="CG12" s="189">
        <v>1764988</v>
      </c>
      <c r="CH12" s="189">
        <v>1779750</v>
      </c>
      <c r="CI12" s="189">
        <v>1789356</v>
      </c>
    </row>
    <row r="13" spans="1:87" s="1" customFormat="1" ht="13.5" customHeight="1">
      <c r="A13" s="152" t="s">
        <v>505</v>
      </c>
      <c r="B13" s="4"/>
      <c r="C13" s="4"/>
      <c r="D13" s="4"/>
      <c r="E13" s="4"/>
      <c r="F13" s="4"/>
      <c r="G13" s="4"/>
      <c r="H13" s="4"/>
      <c r="I13" s="4"/>
      <c r="J13" s="4"/>
      <c r="K13" s="4"/>
      <c r="L13" s="4"/>
      <c r="M13" s="4"/>
      <c r="N13" s="4"/>
      <c r="O13" s="4"/>
      <c r="P13" s="4"/>
      <c r="Q13" s="40"/>
      <c r="R13" s="40"/>
      <c r="S13" s="40">
        <v>362255</v>
      </c>
      <c r="T13" s="40">
        <v>400285</v>
      </c>
      <c r="U13" s="40">
        <v>449792</v>
      </c>
      <c r="V13" s="40">
        <v>490093</v>
      </c>
      <c r="W13" s="40">
        <v>508620</v>
      </c>
      <c r="X13" s="40">
        <v>540546</v>
      </c>
      <c r="Y13" s="40">
        <v>571839</v>
      </c>
      <c r="Z13" s="40">
        <v>591368</v>
      </c>
      <c r="AA13" s="40">
        <v>583755</v>
      </c>
      <c r="AB13" s="40">
        <v>593208</v>
      </c>
      <c r="AC13" s="40">
        <v>593438</v>
      </c>
      <c r="AD13" s="40">
        <v>583031</v>
      </c>
      <c r="AE13" s="40">
        <v>569934</v>
      </c>
      <c r="AF13" s="40">
        <v>566133</v>
      </c>
      <c r="AG13" s="40">
        <v>554563</v>
      </c>
      <c r="AH13" s="40">
        <v>542464</v>
      </c>
      <c r="AI13" s="40">
        <v>524039</v>
      </c>
      <c r="AJ13" s="40">
        <v>514364</v>
      </c>
      <c r="AK13" s="40">
        <v>499840</v>
      </c>
      <c r="AL13" s="40">
        <v>488979</v>
      </c>
      <c r="AM13" s="40">
        <v>470823</v>
      </c>
      <c r="AN13" s="40">
        <v>462467</v>
      </c>
      <c r="AO13" s="40">
        <v>450716</v>
      </c>
      <c r="AP13" s="40">
        <v>435192</v>
      </c>
      <c r="AQ13" s="40">
        <v>414605</v>
      </c>
      <c r="AR13" s="40">
        <v>409801</v>
      </c>
      <c r="AS13" s="40">
        <v>390241</v>
      </c>
      <c r="AT13" s="40">
        <v>368603</v>
      </c>
      <c r="AU13" s="40">
        <v>350077</v>
      </c>
      <c r="AV13" s="40">
        <v>360851</v>
      </c>
      <c r="AW13" s="40">
        <v>346943</v>
      </c>
      <c r="AX13" s="40">
        <v>339285</v>
      </c>
      <c r="AY13" s="40">
        <v>307732</v>
      </c>
      <c r="AZ13" s="40">
        <v>301493</v>
      </c>
      <c r="BA13" s="40">
        <v>293042</v>
      </c>
      <c r="BB13" s="40">
        <v>297223</v>
      </c>
      <c r="BC13" s="40">
        <v>296984</v>
      </c>
      <c r="BD13" s="40">
        <v>298976</v>
      </c>
      <c r="BE13" s="40">
        <v>298419</v>
      </c>
      <c r="BF13" s="40">
        <v>302373</v>
      </c>
      <c r="BG13" s="40">
        <v>303836</v>
      </c>
      <c r="BH13" s="40">
        <v>306633</v>
      </c>
      <c r="BI13" s="40">
        <v>302495</v>
      </c>
      <c r="BJ13" s="40">
        <v>320563</v>
      </c>
      <c r="BK13" s="40">
        <v>317975</v>
      </c>
      <c r="BL13" s="40">
        <v>323530</v>
      </c>
      <c r="BM13" s="40">
        <v>330689</v>
      </c>
      <c r="BN13" s="40">
        <v>333078</v>
      </c>
      <c r="BO13" s="40">
        <v>340962</v>
      </c>
      <c r="BP13" s="40">
        <v>348396</v>
      </c>
      <c r="BQ13" s="40">
        <v>349900</v>
      </c>
      <c r="BR13" s="40">
        <v>377913</v>
      </c>
      <c r="BS13" s="40">
        <v>380201</v>
      </c>
      <c r="BT13" s="40">
        <v>378608</v>
      </c>
      <c r="BU13" s="40">
        <v>380470</v>
      </c>
      <c r="BV13" s="40">
        <v>383919</v>
      </c>
      <c r="BW13" s="40">
        <v>382797</v>
      </c>
      <c r="BX13" s="40">
        <v>383896</v>
      </c>
      <c r="BY13" s="40">
        <v>382500</v>
      </c>
      <c r="BZ13" s="40">
        <v>385099</v>
      </c>
      <c r="CA13" s="40">
        <v>383270</v>
      </c>
      <c r="CB13" s="40">
        <v>394408</v>
      </c>
      <c r="CC13" s="40">
        <v>391262</v>
      </c>
      <c r="CD13" s="40">
        <v>393913</v>
      </c>
      <c r="CE13" s="40">
        <v>393253</v>
      </c>
      <c r="CF13" s="40">
        <v>394084</v>
      </c>
      <c r="CG13" s="40">
        <v>393979</v>
      </c>
      <c r="CH13" s="40">
        <v>393356</v>
      </c>
      <c r="CI13" s="40">
        <v>394453</v>
      </c>
    </row>
    <row r="14" spans="1:87" s="66" customFormat="1" ht="13.5" customHeight="1">
      <c r="A14" s="186" t="s">
        <v>506</v>
      </c>
      <c r="B14" s="187">
        <v>154131</v>
      </c>
      <c r="C14" s="187">
        <v>177842</v>
      </c>
      <c r="D14" s="187">
        <v>212321</v>
      </c>
      <c r="E14" s="187">
        <v>270539</v>
      </c>
      <c r="F14" s="187">
        <v>322466</v>
      </c>
      <c r="G14" s="187">
        <v>372187</v>
      </c>
      <c r="H14" s="187">
        <v>436726</v>
      </c>
      <c r="I14" s="187">
        <v>518104</v>
      </c>
      <c r="J14" s="187">
        <v>601890</v>
      </c>
      <c r="K14" s="187">
        <v>697946</v>
      </c>
      <c r="L14" s="187">
        <v>793696</v>
      </c>
      <c r="M14" s="187">
        <v>886252</v>
      </c>
      <c r="N14" s="187">
        <v>993584</v>
      </c>
      <c r="O14" s="187">
        <v>1054943</v>
      </c>
      <c r="P14" s="187">
        <v>1124504</v>
      </c>
      <c r="Q14" s="187">
        <v>1192024</v>
      </c>
      <c r="R14" s="187">
        <v>1251363</v>
      </c>
      <c r="S14" s="187">
        <v>1285792</v>
      </c>
      <c r="T14" s="187">
        <v>1337280</v>
      </c>
      <c r="U14" s="187">
        <v>1411540</v>
      </c>
      <c r="V14" s="187">
        <v>1471503</v>
      </c>
      <c r="W14" s="187">
        <v>1503518</v>
      </c>
      <c r="X14" s="187">
        <v>1548625</v>
      </c>
      <c r="Y14" s="187">
        <v>1591803</v>
      </c>
      <c r="Z14" s="187">
        <v>1624503</v>
      </c>
      <c r="AA14" s="187">
        <v>1628362</v>
      </c>
      <c r="AB14" s="187">
        <v>1652043</v>
      </c>
      <c r="AC14" s="187">
        <v>1664214</v>
      </c>
      <c r="AD14" s="187">
        <v>1666429</v>
      </c>
      <c r="AE14" s="187">
        <v>1654157</v>
      </c>
      <c r="AF14" s="187">
        <v>1658520</v>
      </c>
      <c r="AG14" s="187">
        <v>1666645</v>
      </c>
      <c r="AH14" s="187">
        <v>1668585</v>
      </c>
      <c r="AI14" s="187">
        <v>1665231</v>
      </c>
      <c r="AJ14" s="187">
        <v>1674990</v>
      </c>
      <c r="AK14" s="187">
        <v>1689052</v>
      </c>
      <c r="AL14" s="187">
        <v>1701714</v>
      </c>
      <c r="AM14" s="187">
        <v>1694875</v>
      </c>
      <c r="AN14" s="187">
        <v>1701113</v>
      </c>
      <c r="AO14" s="187">
        <v>1709474</v>
      </c>
      <c r="AP14" s="187">
        <v>1706093</v>
      </c>
      <c r="AQ14" s="187">
        <v>1695932</v>
      </c>
      <c r="AR14" s="187">
        <v>1704261</v>
      </c>
      <c r="AS14" s="187">
        <v>1699588</v>
      </c>
      <c r="AT14" s="187">
        <v>1689709</v>
      </c>
      <c r="AU14" s="188">
        <v>1680884</v>
      </c>
      <c r="AV14" s="188">
        <v>1706570</v>
      </c>
      <c r="AW14" s="188">
        <v>1710050</v>
      </c>
      <c r="AX14" s="188">
        <v>1715076</v>
      </c>
      <c r="AY14" s="188">
        <v>1686746</v>
      </c>
      <c r="AZ14" s="188">
        <v>1692254</v>
      </c>
      <c r="BA14" s="188">
        <v>1691840</v>
      </c>
      <c r="BB14" s="188">
        <v>1708240</v>
      </c>
      <c r="BC14" s="188">
        <v>1710245</v>
      </c>
      <c r="BD14" s="188">
        <v>1718045</v>
      </c>
      <c r="BE14" s="188">
        <v>1728579</v>
      </c>
      <c r="BF14" s="188">
        <v>1742946</v>
      </c>
      <c r="BG14" s="188">
        <v>1749271</v>
      </c>
      <c r="BH14" s="188">
        <v>1761558</v>
      </c>
      <c r="BI14" s="188">
        <v>1765044</v>
      </c>
      <c r="BJ14" s="188">
        <v>1797529</v>
      </c>
      <c r="BK14" s="188">
        <v>1812406</v>
      </c>
      <c r="BL14" s="188">
        <v>1830608</v>
      </c>
      <c r="BM14" s="188">
        <v>1847162</v>
      </c>
      <c r="BN14" s="188">
        <v>1874985</v>
      </c>
      <c r="BO14" s="188">
        <v>1895955</v>
      </c>
      <c r="BP14" s="188">
        <v>1914699</v>
      </c>
      <c r="BQ14" s="188">
        <v>1926897</v>
      </c>
      <c r="BR14" s="188">
        <v>1965082</v>
      </c>
      <c r="BS14" s="188">
        <v>1975297</v>
      </c>
      <c r="BT14" s="188">
        <v>1980534</v>
      </c>
      <c r="BU14" s="188">
        <v>1991979</v>
      </c>
      <c r="BV14" s="188">
        <v>2001763</v>
      </c>
      <c r="BW14" s="188">
        <v>2003520</v>
      </c>
      <c r="BX14" s="188">
        <v>2023228</v>
      </c>
      <c r="BY14" s="189">
        <v>2039746</v>
      </c>
      <c r="BZ14" s="189">
        <v>2046633</v>
      </c>
      <c r="CA14" s="189">
        <v>2055548</v>
      </c>
      <c r="CB14" s="189">
        <v>2077608</v>
      </c>
      <c r="CC14" s="189">
        <v>2088757</v>
      </c>
      <c r="CD14" s="189">
        <v>2097936</v>
      </c>
      <c r="CE14" s="189">
        <v>2109862</v>
      </c>
      <c r="CF14" s="189">
        <v>2151546</v>
      </c>
      <c r="CG14" s="189">
        <v>2158967</v>
      </c>
      <c r="CH14" s="189">
        <v>2173106</v>
      </c>
      <c r="CI14" s="189">
        <v>2183809</v>
      </c>
    </row>
    <row r="15" spans="1:87" ht="13.5" customHeight="1">
      <c r="A15" s="372" t="s">
        <v>507</v>
      </c>
      <c r="BU15" s="236"/>
      <c r="BV15" s="240">
        <v>0.33063857727782353</v>
      </c>
      <c r="BW15" s="240">
        <v>7.6914718428995096E-2</v>
      </c>
      <c r="BX15" s="240">
        <v>7.8362571064735889E-2</v>
      </c>
      <c r="BY15" s="240">
        <v>8.1437649324942366E-2</v>
      </c>
      <c r="BZ15" s="240">
        <v>6.3044301965827013E-2</v>
      </c>
      <c r="CA15" s="240">
        <v>7.1652895809243694E-2</v>
      </c>
      <c r="CB15" s="240">
        <v>6.9869853354232223E-2</v>
      </c>
      <c r="CC15" s="240">
        <v>6.1217695692350999E-2</v>
      </c>
      <c r="CD15" s="240">
        <v>4.732703459538759E-2</v>
      </c>
      <c r="CE15" s="240">
        <v>5.4917645555987479E-2</v>
      </c>
      <c r="CF15" s="240">
        <v>4.8469816494894867E-2</v>
      </c>
      <c r="CG15" s="240">
        <v>4.5447530787374214E-2</v>
      </c>
      <c r="CH15" s="240">
        <v>4.157571740397472E-2</v>
      </c>
      <c r="CI15" s="240">
        <v>3.6822066907319428E-2</v>
      </c>
    </row>
    <row r="16" spans="1:87" s="15" customFormat="1" ht="13.5" customHeight="1">
      <c r="A16" s="190" t="s">
        <v>508</v>
      </c>
      <c r="B16" s="191" t="s">
        <v>376</v>
      </c>
      <c r="C16" s="191" t="s">
        <v>377</v>
      </c>
      <c r="D16" s="191" t="s">
        <v>378</v>
      </c>
      <c r="E16" s="191" t="s">
        <v>379</v>
      </c>
      <c r="F16" s="191" t="s">
        <v>380</v>
      </c>
      <c r="G16" s="191" t="s">
        <v>381</v>
      </c>
      <c r="H16" s="191" t="s">
        <v>382</v>
      </c>
      <c r="I16" s="191" t="s">
        <v>383</v>
      </c>
      <c r="J16" s="191" t="s">
        <v>384</v>
      </c>
      <c r="K16" s="191" t="s">
        <v>385</v>
      </c>
      <c r="L16" s="191" t="s">
        <v>386</v>
      </c>
      <c r="M16" s="191" t="s">
        <v>387</v>
      </c>
      <c r="N16" s="191" t="s">
        <v>388</v>
      </c>
      <c r="O16" s="191" t="s">
        <v>389</v>
      </c>
      <c r="P16" s="191" t="s">
        <v>390</v>
      </c>
      <c r="Q16" s="191" t="s">
        <v>391</v>
      </c>
      <c r="R16" s="191" t="s">
        <v>392</v>
      </c>
      <c r="S16" s="191" t="s">
        <v>393</v>
      </c>
      <c r="T16" s="191" t="s">
        <v>394</v>
      </c>
      <c r="U16" s="191" t="s">
        <v>395</v>
      </c>
      <c r="V16" s="191" t="s">
        <v>396</v>
      </c>
      <c r="W16" s="191" t="s">
        <v>397</v>
      </c>
      <c r="X16" s="191" t="s">
        <v>398</v>
      </c>
      <c r="Y16" s="191" t="s">
        <v>399</v>
      </c>
      <c r="Z16" s="191" t="s">
        <v>290</v>
      </c>
      <c r="AA16" s="191" t="s">
        <v>291</v>
      </c>
      <c r="AB16" s="191" t="s">
        <v>292</v>
      </c>
      <c r="AC16" s="191" t="s">
        <v>293</v>
      </c>
      <c r="AD16" s="191" t="s">
        <v>294</v>
      </c>
      <c r="AE16" s="191" t="s">
        <v>295</v>
      </c>
      <c r="AF16" s="191" t="s">
        <v>296</v>
      </c>
      <c r="AG16" s="191" t="s">
        <v>297</v>
      </c>
      <c r="AH16" s="191" t="s">
        <v>298</v>
      </c>
      <c r="AI16" s="191" t="s">
        <v>299</v>
      </c>
      <c r="AJ16" s="191" t="s">
        <v>300</v>
      </c>
      <c r="AK16" s="191" t="s">
        <v>301</v>
      </c>
      <c r="AL16" s="191" t="s">
        <v>302</v>
      </c>
      <c r="AM16" s="191" t="s">
        <v>303</v>
      </c>
      <c r="AN16" s="191" t="s">
        <v>304</v>
      </c>
      <c r="AO16" s="191" t="s">
        <v>305</v>
      </c>
      <c r="AP16" s="191" t="s">
        <v>306</v>
      </c>
      <c r="AQ16" s="191" t="s">
        <v>307</v>
      </c>
      <c r="AR16" s="191" t="s">
        <v>308</v>
      </c>
      <c r="AS16" s="191" t="s">
        <v>309</v>
      </c>
      <c r="AT16" s="191" t="s">
        <v>310</v>
      </c>
      <c r="AU16" s="191" t="s">
        <v>311</v>
      </c>
      <c r="AV16" s="191" t="s">
        <v>312</v>
      </c>
      <c r="AW16" s="191" t="s">
        <v>313</v>
      </c>
      <c r="AX16" s="191" t="s">
        <v>314</v>
      </c>
      <c r="AY16" s="191" t="s">
        <v>315</v>
      </c>
      <c r="AZ16" s="192" t="s">
        <v>316</v>
      </c>
      <c r="BA16" s="192" t="s">
        <v>317</v>
      </c>
      <c r="BB16" s="192" t="s">
        <v>318</v>
      </c>
      <c r="BC16" s="192" t="s">
        <v>319</v>
      </c>
      <c r="BD16" s="192" t="s">
        <v>320</v>
      </c>
      <c r="BE16" s="192" t="s">
        <v>321</v>
      </c>
      <c r="BF16" s="192" t="s">
        <v>322</v>
      </c>
      <c r="BG16" s="192" t="s">
        <v>323</v>
      </c>
      <c r="BH16" s="192" t="s">
        <v>324</v>
      </c>
      <c r="BI16" s="192" t="s">
        <v>325</v>
      </c>
      <c r="BJ16" s="192" t="s">
        <v>326</v>
      </c>
      <c r="BK16" s="192" t="s">
        <v>327</v>
      </c>
      <c r="BL16" s="192" t="s">
        <v>328</v>
      </c>
      <c r="BM16" s="192" t="s">
        <v>329</v>
      </c>
      <c r="BN16" s="192" t="s">
        <v>330</v>
      </c>
      <c r="BO16" s="192" t="s">
        <v>331</v>
      </c>
      <c r="BP16" s="192" t="s">
        <v>332</v>
      </c>
      <c r="BQ16" s="192" t="s">
        <v>333</v>
      </c>
      <c r="BR16" s="192" t="s">
        <v>334</v>
      </c>
      <c r="BS16" s="192" t="s">
        <v>400</v>
      </c>
      <c r="BT16" s="192" t="s">
        <v>401</v>
      </c>
      <c r="BU16" s="192" t="s">
        <v>402</v>
      </c>
      <c r="BV16" s="192" t="s">
        <v>497</v>
      </c>
      <c r="BW16" s="192" t="s">
        <v>339</v>
      </c>
      <c r="BX16" s="192" t="s">
        <v>340</v>
      </c>
      <c r="BY16" s="192" t="s">
        <v>341</v>
      </c>
      <c r="BZ16" s="192" t="s">
        <v>342</v>
      </c>
      <c r="CA16" s="192" t="s">
        <v>343</v>
      </c>
      <c r="CB16" s="192" t="s">
        <v>344</v>
      </c>
      <c r="CC16" s="192" t="s">
        <v>345</v>
      </c>
      <c r="CD16" s="192" t="s">
        <v>346</v>
      </c>
      <c r="CE16" s="192" t="s">
        <v>347</v>
      </c>
      <c r="CF16" s="192" t="s">
        <v>348</v>
      </c>
      <c r="CG16" s="192" t="s">
        <v>349</v>
      </c>
      <c r="CH16" s="192" t="s">
        <v>350</v>
      </c>
      <c r="CI16" s="192" t="s">
        <v>351</v>
      </c>
    </row>
    <row r="17" spans="1:87" s="1" customFormat="1" ht="13.5" customHeight="1">
      <c r="A17" s="152" t="s">
        <v>509</v>
      </c>
      <c r="B17" s="4"/>
      <c r="C17" s="4"/>
      <c r="D17" s="4"/>
      <c r="E17" s="4"/>
      <c r="F17" s="4"/>
      <c r="G17" s="4">
        <v>39865</v>
      </c>
      <c r="H17" s="4">
        <v>49353</v>
      </c>
      <c r="I17" s="4">
        <v>55847</v>
      </c>
      <c r="J17" s="4">
        <v>64337</v>
      </c>
      <c r="K17" s="4">
        <v>68773</v>
      </c>
      <c r="L17" s="4">
        <v>76893</v>
      </c>
      <c r="M17" s="4">
        <v>82406</v>
      </c>
      <c r="N17" s="4">
        <v>88572</v>
      </c>
      <c r="O17" s="4">
        <v>91410</v>
      </c>
      <c r="P17" s="4">
        <v>95390</v>
      </c>
      <c r="Q17" s="4">
        <v>103953</v>
      </c>
      <c r="R17" s="4">
        <v>112888</v>
      </c>
      <c r="S17" s="4">
        <v>124155</v>
      </c>
      <c r="T17" s="4">
        <v>137444</v>
      </c>
      <c r="U17" s="4">
        <v>150754</v>
      </c>
      <c r="V17" s="4">
        <v>162844</v>
      </c>
      <c r="W17" s="4">
        <v>172110</v>
      </c>
      <c r="X17" s="4">
        <v>186765</v>
      </c>
      <c r="Y17" s="4">
        <v>201324</v>
      </c>
      <c r="Z17" s="4">
        <v>217033</v>
      </c>
      <c r="AA17" s="4">
        <v>226940</v>
      </c>
      <c r="AB17" s="4">
        <v>243537</v>
      </c>
      <c r="AC17" s="4">
        <v>257574</v>
      </c>
      <c r="AD17" s="4">
        <v>272914</v>
      </c>
      <c r="AE17" s="4">
        <v>283203</v>
      </c>
      <c r="AF17" s="4">
        <v>293777</v>
      </c>
      <c r="AG17" s="4">
        <v>303269</v>
      </c>
      <c r="AH17" s="4">
        <v>314199</v>
      </c>
      <c r="AI17" s="4">
        <v>319379</v>
      </c>
      <c r="AJ17" s="4">
        <v>327756</v>
      </c>
      <c r="AK17" s="4">
        <v>335892</v>
      </c>
      <c r="AL17" s="4">
        <v>345507</v>
      </c>
      <c r="AM17" s="4">
        <v>349025</v>
      </c>
      <c r="AN17" s="4">
        <v>355574</v>
      </c>
      <c r="AO17" s="4">
        <v>359502</v>
      </c>
      <c r="AP17" s="4">
        <v>361411</v>
      </c>
      <c r="AQ17" s="4">
        <v>362559</v>
      </c>
      <c r="AR17" s="4">
        <v>366203</v>
      </c>
      <c r="AS17" s="4">
        <v>365701</v>
      </c>
      <c r="AT17" s="4">
        <v>361685</v>
      </c>
      <c r="AU17" s="4">
        <v>357603</v>
      </c>
      <c r="AV17" s="40">
        <v>356773</v>
      </c>
      <c r="AW17" s="40">
        <v>356042</v>
      </c>
      <c r="AX17" s="40">
        <v>356374</v>
      </c>
      <c r="AY17" s="40">
        <v>357756</v>
      </c>
      <c r="AZ17" s="40">
        <v>361348</v>
      </c>
      <c r="BA17" s="40">
        <v>360665</v>
      </c>
      <c r="BB17" s="40">
        <v>359796</v>
      </c>
      <c r="BC17" s="40">
        <v>357221</v>
      </c>
      <c r="BD17" s="40">
        <v>358362</v>
      </c>
      <c r="BE17" s="40">
        <v>357376</v>
      </c>
      <c r="BF17" s="40">
        <v>358241</v>
      </c>
      <c r="BG17" s="40">
        <v>355300</v>
      </c>
      <c r="BH17" s="40">
        <v>356727</v>
      </c>
      <c r="BI17" s="40">
        <v>354628</v>
      </c>
      <c r="BJ17" s="40">
        <v>356076</v>
      </c>
      <c r="BK17" s="40">
        <v>357432</v>
      </c>
      <c r="BL17" s="40">
        <v>357326</v>
      </c>
      <c r="BM17" s="40">
        <v>356486</v>
      </c>
      <c r="BN17" s="40">
        <v>360353</v>
      </c>
      <c r="BO17" s="40">
        <v>359469</v>
      </c>
      <c r="BP17" s="40">
        <v>359707</v>
      </c>
      <c r="BQ17" s="40">
        <v>358874</v>
      </c>
      <c r="BR17" s="40">
        <v>357924</v>
      </c>
      <c r="BS17" s="40">
        <v>353918</v>
      </c>
      <c r="BT17" s="40">
        <v>351897</v>
      </c>
      <c r="BU17" s="40">
        <v>349347</v>
      </c>
      <c r="BV17" s="69">
        <v>346770</v>
      </c>
      <c r="BW17" s="69">
        <v>340451</v>
      </c>
      <c r="BX17" s="40">
        <v>334716</v>
      </c>
      <c r="BY17" s="67">
        <v>329231</v>
      </c>
      <c r="BZ17" s="67">
        <v>322277</v>
      </c>
      <c r="CA17" s="67">
        <v>314686</v>
      </c>
      <c r="CB17" s="67">
        <v>306817</v>
      </c>
      <c r="CC17" s="46">
        <v>299479</v>
      </c>
      <c r="CD17" s="46">
        <v>292385</v>
      </c>
      <c r="CE17" s="46">
        <v>281970</v>
      </c>
      <c r="CF17" s="46">
        <v>273682</v>
      </c>
      <c r="CG17" s="46">
        <v>265239</v>
      </c>
      <c r="CH17" s="46">
        <v>255665</v>
      </c>
      <c r="CI17" s="46">
        <v>245622</v>
      </c>
    </row>
    <row r="18" spans="1:87" s="1" customFormat="1" ht="13.5" customHeight="1">
      <c r="A18" s="152" t="s">
        <v>510</v>
      </c>
      <c r="B18" s="4"/>
      <c r="C18" s="4"/>
      <c r="D18" s="4"/>
      <c r="E18" s="4"/>
      <c r="F18" s="4"/>
      <c r="G18" s="4">
        <v>12</v>
      </c>
      <c r="H18" s="4">
        <v>128</v>
      </c>
      <c r="I18" s="4">
        <v>78</v>
      </c>
      <c r="J18" s="4">
        <v>83</v>
      </c>
      <c r="K18" s="4">
        <v>78</v>
      </c>
      <c r="L18" s="4">
        <v>69</v>
      </c>
      <c r="M18" s="4">
        <v>71</v>
      </c>
      <c r="N18" s="4">
        <v>75</v>
      </c>
      <c r="O18" s="4">
        <v>75</v>
      </c>
      <c r="P18" s="4">
        <v>76</v>
      </c>
      <c r="Q18" s="4">
        <v>77</v>
      </c>
      <c r="R18" s="4">
        <v>78</v>
      </c>
      <c r="S18" s="4">
        <v>154</v>
      </c>
      <c r="T18" s="4">
        <v>157</v>
      </c>
      <c r="U18" s="4">
        <v>156</v>
      </c>
      <c r="V18" s="4">
        <v>611</v>
      </c>
      <c r="W18" s="4">
        <v>1036</v>
      </c>
      <c r="X18" s="4">
        <v>1048</v>
      </c>
      <c r="Y18" s="4">
        <v>1281</v>
      </c>
      <c r="Z18" s="4">
        <v>1486</v>
      </c>
      <c r="AA18" s="4">
        <v>1655</v>
      </c>
      <c r="AB18" s="4">
        <v>1961</v>
      </c>
      <c r="AC18" s="4">
        <v>2199</v>
      </c>
      <c r="AD18" s="4">
        <v>2585</v>
      </c>
      <c r="AE18" s="4">
        <v>3215</v>
      </c>
      <c r="AF18" s="4">
        <v>3049</v>
      </c>
      <c r="AG18" s="4">
        <v>3691</v>
      </c>
      <c r="AH18" s="4">
        <v>4249</v>
      </c>
      <c r="AI18" s="4">
        <v>4640</v>
      </c>
      <c r="AJ18" s="4">
        <v>5023</v>
      </c>
      <c r="AK18" s="4">
        <v>5327</v>
      </c>
      <c r="AL18" s="4">
        <v>5760</v>
      </c>
      <c r="AM18" s="4">
        <v>6371</v>
      </c>
      <c r="AN18" s="4">
        <v>6583</v>
      </c>
      <c r="AO18" s="4">
        <v>7052</v>
      </c>
      <c r="AP18" s="4">
        <v>7099</v>
      </c>
      <c r="AQ18" s="4">
        <v>7553</v>
      </c>
      <c r="AR18" s="4">
        <v>7861</v>
      </c>
      <c r="AS18" s="4">
        <v>8289</v>
      </c>
      <c r="AT18" s="4">
        <v>8890</v>
      </c>
      <c r="AU18" s="4">
        <v>8958</v>
      </c>
      <c r="AV18" s="40">
        <v>9537</v>
      </c>
      <c r="AW18" s="40">
        <v>10657</v>
      </c>
      <c r="AX18" s="40">
        <v>11279</v>
      </c>
      <c r="AY18" s="40">
        <v>11722</v>
      </c>
      <c r="AZ18" s="40">
        <v>12263</v>
      </c>
      <c r="BA18" s="40">
        <v>12854</v>
      </c>
      <c r="BB18" s="40">
        <v>13443</v>
      </c>
      <c r="BC18" s="40">
        <v>14177</v>
      </c>
      <c r="BD18" s="40">
        <v>14913</v>
      </c>
      <c r="BE18" s="40">
        <v>15468</v>
      </c>
      <c r="BF18" s="40">
        <v>15851</v>
      </c>
      <c r="BG18" s="40">
        <v>16301</v>
      </c>
      <c r="BH18" s="40">
        <v>16635</v>
      </c>
      <c r="BI18" s="40">
        <v>16859</v>
      </c>
      <c r="BJ18" s="40">
        <v>16923</v>
      </c>
      <c r="BK18" s="40">
        <v>16894</v>
      </c>
      <c r="BL18" s="69">
        <v>16899</v>
      </c>
      <c r="BM18" s="69">
        <v>17140</v>
      </c>
      <c r="BN18" s="69">
        <v>17217</v>
      </c>
      <c r="BO18" s="69">
        <v>17510</v>
      </c>
      <c r="BP18" s="69">
        <v>17823</v>
      </c>
      <c r="BQ18" s="69">
        <v>18063</v>
      </c>
      <c r="BR18" s="69">
        <v>18314</v>
      </c>
      <c r="BS18" s="69">
        <v>18505</v>
      </c>
      <c r="BT18" s="69">
        <v>18632</v>
      </c>
      <c r="BU18" s="69">
        <v>18711</v>
      </c>
      <c r="BV18" s="69">
        <v>18819</v>
      </c>
      <c r="BW18" s="69">
        <v>19218</v>
      </c>
      <c r="BX18" s="69">
        <v>19191</v>
      </c>
      <c r="BY18" s="67">
        <v>19020</v>
      </c>
      <c r="BZ18" s="67">
        <v>18914</v>
      </c>
      <c r="CA18" s="67">
        <v>19086</v>
      </c>
      <c r="CB18" s="67">
        <v>19030</v>
      </c>
      <c r="CC18" s="351">
        <v>18985</v>
      </c>
      <c r="CD18" s="46">
        <v>19060</v>
      </c>
      <c r="CE18" s="67">
        <v>18884</v>
      </c>
      <c r="CF18" s="67">
        <v>18925</v>
      </c>
      <c r="CG18" s="67">
        <v>18840</v>
      </c>
      <c r="CH18" s="46">
        <v>18594</v>
      </c>
      <c r="CI18" s="46">
        <v>18457</v>
      </c>
    </row>
    <row r="19" spans="1:87" s="1" customFormat="1" ht="13.5" customHeight="1">
      <c r="A19" s="152" t="s">
        <v>511</v>
      </c>
      <c r="B19" s="4"/>
      <c r="C19" s="4"/>
      <c r="D19" s="4"/>
      <c r="E19" s="4"/>
      <c r="F19" s="4"/>
      <c r="G19" s="4">
        <v>205278</v>
      </c>
      <c r="H19" s="4">
        <v>217185</v>
      </c>
      <c r="I19" s="4">
        <v>269178</v>
      </c>
      <c r="J19" s="4">
        <v>318284</v>
      </c>
      <c r="K19" s="4">
        <v>345081</v>
      </c>
      <c r="L19" s="4">
        <v>380357</v>
      </c>
      <c r="M19" s="4">
        <v>417109</v>
      </c>
      <c r="N19" s="4">
        <v>450178</v>
      </c>
      <c r="O19" s="4">
        <v>469837</v>
      </c>
      <c r="P19" s="4">
        <v>490796</v>
      </c>
      <c r="Q19" s="4">
        <v>516417</v>
      </c>
      <c r="R19" s="4">
        <v>536778</v>
      </c>
      <c r="S19" s="4">
        <v>543619</v>
      </c>
      <c r="T19" s="4">
        <v>553634</v>
      </c>
      <c r="U19" s="4">
        <v>569318</v>
      </c>
      <c r="V19" s="4">
        <v>579100</v>
      </c>
      <c r="W19" s="4">
        <v>583099</v>
      </c>
      <c r="X19" s="4">
        <v>587934</v>
      </c>
      <c r="Y19" s="4">
        <v>590004</v>
      </c>
      <c r="Z19" s="4">
        <v>586392</v>
      </c>
      <c r="AA19" s="4">
        <v>585841</v>
      </c>
      <c r="AB19" s="4">
        <v>584460</v>
      </c>
      <c r="AC19" s="4">
        <v>588174</v>
      </c>
      <c r="AD19" s="4">
        <v>585984</v>
      </c>
      <c r="AE19" s="4">
        <v>579672</v>
      </c>
      <c r="AF19" s="4">
        <v>580386</v>
      </c>
      <c r="AG19" s="4">
        <v>588007</v>
      </c>
      <c r="AH19" s="4">
        <v>590471</v>
      </c>
      <c r="AI19" s="4">
        <v>598743</v>
      </c>
      <c r="AJ19" s="4">
        <v>571473</v>
      </c>
      <c r="AK19" s="4">
        <v>569966</v>
      </c>
      <c r="AL19" s="4">
        <v>543000</v>
      </c>
      <c r="AM19" s="4">
        <v>533387</v>
      </c>
      <c r="AN19" s="4">
        <v>509892</v>
      </c>
      <c r="AO19" s="4">
        <v>505989</v>
      </c>
      <c r="AP19" s="4">
        <v>484476.15436096722</v>
      </c>
      <c r="AQ19" s="4">
        <v>461121.03255603538</v>
      </c>
      <c r="AR19" s="4">
        <v>434091.17893745762</v>
      </c>
      <c r="AS19" s="4">
        <v>422421.30625104555</v>
      </c>
      <c r="AT19" s="4">
        <v>407707.4657905341</v>
      </c>
      <c r="AU19" s="4">
        <v>391987.81662108627</v>
      </c>
      <c r="AV19" s="40">
        <v>370689.07928903133</v>
      </c>
      <c r="AW19" s="40">
        <v>351167.54915074556</v>
      </c>
      <c r="AX19" s="40">
        <v>334775.6201675742</v>
      </c>
      <c r="AY19" s="40">
        <v>321090.25816921092</v>
      </c>
      <c r="AZ19" s="40">
        <v>305405.89544502395</v>
      </c>
      <c r="BA19" s="40">
        <v>289676.4430832286</v>
      </c>
      <c r="BB19" s="40">
        <v>275170.4437208614</v>
      </c>
      <c r="BC19" s="40">
        <v>263818.10136986303</v>
      </c>
      <c r="BD19" s="40">
        <v>250439.67485709465</v>
      </c>
      <c r="BE19" s="40">
        <v>238697.92639116803</v>
      </c>
      <c r="BF19" s="40">
        <v>226041.21445385212</v>
      </c>
      <c r="BG19" s="40">
        <v>214643.23042461352</v>
      </c>
      <c r="BH19" s="40">
        <v>202053.03130132353</v>
      </c>
      <c r="BI19" s="40">
        <v>192216</v>
      </c>
      <c r="BJ19" s="40">
        <v>180449</v>
      </c>
      <c r="BK19" s="40">
        <v>171065</v>
      </c>
      <c r="BL19" s="69">
        <v>159923.46189290416</v>
      </c>
      <c r="BM19" s="69">
        <v>148608</v>
      </c>
      <c r="BN19" s="69">
        <v>137279.04767271894</v>
      </c>
      <c r="BO19" s="69">
        <v>128296.40280995441</v>
      </c>
      <c r="BP19" s="69">
        <v>119738.21541384634</v>
      </c>
      <c r="BQ19" s="69">
        <v>112959.58213967847</v>
      </c>
      <c r="BR19" s="69">
        <v>105755.97657687803</v>
      </c>
      <c r="BS19" s="69">
        <v>99360</v>
      </c>
      <c r="BT19" s="69">
        <v>92944.186507772523</v>
      </c>
      <c r="BU19" s="69">
        <v>86435.33528540183</v>
      </c>
      <c r="BV19" s="69">
        <v>79724</v>
      </c>
      <c r="BW19" s="69">
        <v>72201</v>
      </c>
      <c r="BX19" s="69">
        <v>66286</v>
      </c>
      <c r="BY19" s="67">
        <v>61363</v>
      </c>
      <c r="BZ19" s="67">
        <v>56085</v>
      </c>
      <c r="CA19" s="67">
        <v>50021</v>
      </c>
      <c r="CB19" s="67">
        <v>46118</v>
      </c>
      <c r="CC19" s="351">
        <v>41964</v>
      </c>
      <c r="CD19" s="46">
        <v>34336</v>
      </c>
      <c r="CE19" s="67">
        <v>30363</v>
      </c>
      <c r="CF19" s="67">
        <v>27329</v>
      </c>
      <c r="CG19" s="67">
        <v>24267</v>
      </c>
      <c r="CH19" s="46">
        <v>21646.3</v>
      </c>
      <c r="CI19" s="46">
        <v>19399</v>
      </c>
    </row>
    <row r="20" spans="1:87" s="1" customFormat="1" ht="13.5" customHeight="1">
      <c r="A20" s="152" t="s">
        <v>512</v>
      </c>
      <c r="B20" s="4"/>
      <c r="C20" s="4"/>
      <c r="D20" s="4"/>
      <c r="E20" s="4"/>
      <c r="F20" s="4"/>
      <c r="G20" s="4">
        <v>69894</v>
      </c>
      <c r="H20" s="4">
        <v>102205</v>
      </c>
      <c r="I20" s="4">
        <v>109946</v>
      </c>
      <c r="J20" s="4">
        <v>117721</v>
      </c>
      <c r="K20" s="4">
        <v>127633</v>
      </c>
      <c r="L20" s="4">
        <v>126786</v>
      </c>
      <c r="M20" s="4">
        <v>132485</v>
      </c>
      <c r="N20" s="4">
        <v>136803</v>
      </c>
      <c r="O20" s="4">
        <v>141757</v>
      </c>
      <c r="P20" s="4">
        <v>142740</v>
      </c>
      <c r="Q20" s="4">
        <v>143607</v>
      </c>
      <c r="R20" s="4">
        <v>142800</v>
      </c>
      <c r="S20" s="4">
        <v>144251</v>
      </c>
      <c r="T20" s="4">
        <v>143007</v>
      </c>
      <c r="U20" s="4">
        <v>144698</v>
      </c>
      <c r="V20" s="4">
        <v>145168</v>
      </c>
      <c r="W20" s="4">
        <v>146793</v>
      </c>
      <c r="X20" s="4">
        <v>144397</v>
      </c>
      <c r="Y20" s="4">
        <v>143752</v>
      </c>
      <c r="Z20" s="4">
        <v>143498</v>
      </c>
      <c r="AA20" s="4">
        <v>142901</v>
      </c>
      <c r="AB20" s="4">
        <v>141804</v>
      </c>
      <c r="AC20" s="4">
        <v>140728</v>
      </c>
      <c r="AD20" s="4">
        <v>140830</v>
      </c>
      <c r="AE20" s="4">
        <v>140427</v>
      </c>
      <c r="AF20" s="4">
        <v>139646</v>
      </c>
      <c r="AG20" s="4">
        <v>139370</v>
      </c>
      <c r="AH20" s="4">
        <v>140553</v>
      </c>
      <c r="AI20" s="4">
        <v>142513</v>
      </c>
      <c r="AJ20" s="4">
        <v>140438</v>
      </c>
      <c r="AK20" s="4">
        <v>131039</v>
      </c>
      <c r="AL20" s="4">
        <v>144049</v>
      </c>
      <c r="AM20" s="4">
        <v>138997</v>
      </c>
      <c r="AN20" s="4">
        <v>134419</v>
      </c>
      <c r="AO20" s="4">
        <v>124557</v>
      </c>
      <c r="AP20" s="4">
        <v>120153.84563903279</v>
      </c>
      <c r="AQ20" s="4">
        <v>112700.9674439646</v>
      </c>
      <c r="AR20" s="4">
        <v>106957.82106254235</v>
      </c>
      <c r="AS20" s="4">
        <v>102073.69374895444</v>
      </c>
      <c r="AT20" s="4">
        <v>97931.534209465914</v>
      </c>
      <c r="AU20" s="4">
        <v>92671.18337891376</v>
      </c>
      <c r="AV20" s="40">
        <v>88896.920710968639</v>
      </c>
      <c r="AW20" s="40">
        <v>84085.450849254441</v>
      </c>
      <c r="AX20" s="40">
        <v>79697.37983242581</v>
      </c>
      <c r="AY20" s="40">
        <v>75510.741830789077</v>
      </c>
      <c r="AZ20" s="40">
        <v>72324.10455497606</v>
      </c>
      <c r="BA20" s="40">
        <v>69325.556916771413</v>
      </c>
      <c r="BB20" s="40">
        <v>65179.556279138618</v>
      </c>
      <c r="BC20" s="40">
        <v>61864.898630136995</v>
      </c>
      <c r="BD20" s="40">
        <v>59368.325142905342</v>
      </c>
      <c r="BE20" s="40">
        <v>57272.073608831961</v>
      </c>
      <c r="BF20" s="40">
        <v>55291.785546147883</v>
      </c>
      <c r="BG20" s="40">
        <v>53100.769575386475</v>
      </c>
      <c r="BH20" s="40">
        <v>50888.968698676457</v>
      </c>
      <c r="BI20" s="40">
        <v>48114</v>
      </c>
      <c r="BJ20" s="40">
        <v>47043</v>
      </c>
      <c r="BK20" s="40">
        <v>44242</v>
      </c>
      <c r="BL20" s="69">
        <v>42185.538107095832</v>
      </c>
      <c r="BM20" s="69">
        <v>40287</v>
      </c>
      <c r="BN20" s="69">
        <v>38316.952327281055</v>
      </c>
      <c r="BO20" s="69">
        <v>37327.597190045592</v>
      </c>
      <c r="BP20" s="69">
        <v>36519.784586153663</v>
      </c>
      <c r="BQ20" s="69">
        <v>35393.417860321519</v>
      </c>
      <c r="BR20" s="69">
        <v>33812.023423121966</v>
      </c>
      <c r="BS20" s="69">
        <v>33136</v>
      </c>
      <c r="BT20" s="69">
        <v>31850.813492227473</v>
      </c>
      <c r="BU20" s="69">
        <v>30715.664714598181</v>
      </c>
      <c r="BV20" s="69">
        <v>29733</v>
      </c>
      <c r="BW20" s="69">
        <v>28482</v>
      </c>
      <c r="BX20" s="69">
        <v>27435</v>
      </c>
      <c r="BY20" s="67">
        <v>25379</v>
      </c>
      <c r="BZ20" s="67">
        <v>23688</v>
      </c>
      <c r="CA20" s="67">
        <v>22340</v>
      </c>
      <c r="CB20" s="67">
        <v>21110</v>
      </c>
      <c r="CC20" s="351">
        <v>20434</v>
      </c>
      <c r="CD20" s="46">
        <v>19749</v>
      </c>
      <c r="CE20" s="67">
        <v>19618</v>
      </c>
      <c r="CF20" s="67">
        <v>18772</v>
      </c>
      <c r="CG20" s="46">
        <v>18560</v>
      </c>
      <c r="CH20" s="46">
        <v>17866.599999999999</v>
      </c>
      <c r="CI20" s="46">
        <v>17225</v>
      </c>
    </row>
    <row r="21" spans="1:87" s="1" customFormat="1" ht="13.5" customHeight="1">
      <c r="A21" s="152" t="s">
        <v>513</v>
      </c>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v>38030</v>
      </c>
      <c r="AK21" s="4">
        <v>68720</v>
      </c>
      <c r="AL21" s="4">
        <v>95075</v>
      </c>
      <c r="AM21" s="4">
        <v>118226</v>
      </c>
      <c r="AN21" s="4">
        <v>152235</v>
      </c>
      <c r="AO21" s="4">
        <v>180961</v>
      </c>
      <c r="AP21" s="4">
        <v>216814.16094101162</v>
      </c>
      <c r="AQ21" s="4">
        <v>253377.47294982424</v>
      </c>
      <c r="AR21" s="4">
        <v>290919.28938657005</v>
      </c>
      <c r="AS21" s="4">
        <v>320269.34943465365</v>
      </c>
      <c r="AT21" s="4">
        <v>351263.49654714717</v>
      </c>
      <c r="AU21" s="4">
        <v>380077.33519220212</v>
      </c>
      <c r="AV21" s="40">
        <v>410102.96530590073</v>
      </c>
      <c r="AW21" s="40">
        <v>441117.29349542188</v>
      </c>
      <c r="AX21" s="40">
        <v>464837.08345276112</v>
      </c>
      <c r="AY21" s="40">
        <v>478059.37693613133</v>
      </c>
      <c r="AZ21" s="40">
        <v>492891.85805238527</v>
      </c>
      <c r="BA21" s="40">
        <v>506122.60129594791</v>
      </c>
      <c r="BB21" s="40">
        <v>521532.50412775885</v>
      </c>
      <c r="BC21" s="40">
        <v>528363.81416950794</v>
      </c>
      <c r="BD21" s="40">
        <v>534435.33973794489</v>
      </c>
      <c r="BE21" s="40">
        <v>545329.9722316101</v>
      </c>
      <c r="BF21" s="40">
        <v>548182.10464066744</v>
      </c>
      <c r="BG21" s="40">
        <v>550546.2838934639</v>
      </c>
      <c r="BH21" s="40">
        <v>552364.41429798328</v>
      </c>
      <c r="BI21" s="40">
        <v>553906</v>
      </c>
      <c r="BJ21" s="40">
        <v>560209</v>
      </c>
      <c r="BK21" s="40">
        <v>564560</v>
      </c>
      <c r="BL21" s="69">
        <v>565247.48593785672</v>
      </c>
      <c r="BM21" s="69">
        <v>561785</v>
      </c>
      <c r="BN21" s="69">
        <v>556238.09732081776</v>
      </c>
      <c r="BO21" s="69">
        <v>545862.00129901757</v>
      </c>
      <c r="BP21" s="69">
        <v>532534.50632610603</v>
      </c>
      <c r="BQ21" s="69">
        <v>517793.87968819449</v>
      </c>
      <c r="BR21" s="69">
        <v>506407.04018000135</v>
      </c>
      <c r="BS21" s="69">
        <v>492287</v>
      </c>
      <c r="BT21" s="69">
        <v>477265.18138808577</v>
      </c>
      <c r="BU21" s="69">
        <v>459752.82556850545</v>
      </c>
      <c r="BV21" s="69">
        <v>439039</v>
      </c>
      <c r="BW21" s="69">
        <v>419433</v>
      </c>
      <c r="BX21" s="69">
        <v>397996</v>
      </c>
      <c r="BY21" s="67">
        <v>375006</v>
      </c>
      <c r="BZ21" s="67">
        <v>350994</v>
      </c>
      <c r="CA21" s="67">
        <v>327806</v>
      </c>
      <c r="CB21" s="67">
        <v>304296</v>
      </c>
      <c r="CC21" s="351">
        <v>281373</v>
      </c>
      <c r="CD21" s="46">
        <v>266930</v>
      </c>
      <c r="CE21" s="67">
        <v>248470</v>
      </c>
      <c r="CF21" s="67">
        <v>230793</v>
      </c>
      <c r="CG21" s="46">
        <v>215427</v>
      </c>
      <c r="CH21" s="46">
        <v>200909</v>
      </c>
      <c r="CI21" s="46">
        <v>185675</v>
      </c>
    </row>
    <row r="22" spans="1:87" s="1" customFormat="1" ht="13.5" customHeight="1">
      <c r="A22" s="152" t="s">
        <v>514</v>
      </c>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v>3556</v>
      </c>
      <c r="AK22" s="4">
        <v>5820</v>
      </c>
      <c r="AL22" s="4">
        <v>8345</v>
      </c>
      <c r="AM22" s="4">
        <v>14538</v>
      </c>
      <c r="AN22" s="4">
        <v>18558</v>
      </c>
      <c r="AO22" s="4">
        <v>20672</v>
      </c>
      <c r="AP22" s="4">
        <v>22683.839058988367</v>
      </c>
      <c r="AQ22" s="4">
        <v>27644.527050175751</v>
      </c>
      <c r="AR22" s="4">
        <v>32945.710613429976</v>
      </c>
      <c r="AS22" s="4">
        <v>36043.650565346332</v>
      </c>
      <c r="AT22" s="4">
        <v>41604.503452852856</v>
      </c>
      <c r="AU22" s="4">
        <v>47562.664807797846</v>
      </c>
      <c r="AV22" s="40">
        <v>52444.03469409926</v>
      </c>
      <c r="AW22" s="40">
        <v>57726.706504578135</v>
      </c>
      <c r="AX22" s="40">
        <v>61188.916547238863</v>
      </c>
      <c r="AY22" s="40">
        <v>64081.623063868654</v>
      </c>
      <c r="AZ22" s="40">
        <v>66402.141947614757</v>
      </c>
      <c r="BA22" s="40">
        <v>68108.398704052117</v>
      </c>
      <c r="BB22" s="40">
        <v>70176.495872241139</v>
      </c>
      <c r="BC22" s="40">
        <v>72304.185830492002</v>
      </c>
      <c r="BD22" s="40">
        <v>72540.660262055171</v>
      </c>
      <c r="BE22" s="40">
        <v>73300.027768389875</v>
      </c>
      <c r="BF22" s="40">
        <v>76654.8953593326</v>
      </c>
      <c r="BG22" s="40">
        <v>77783.716106536158</v>
      </c>
      <c r="BH22" s="40">
        <v>78164.585702016688</v>
      </c>
      <c r="BI22" s="40">
        <v>79257</v>
      </c>
      <c r="BJ22" s="40">
        <v>78944</v>
      </c>
      <c r="BK22" s="40">
        <v>79405</v>
      </c>
      <c r="BL22" s="69">
        <v>79877.51406214328</v>
      </c>
      <c r="BM22" s="69">
        <v>79271</v>
      </c>
      <c r="BN22" s="69">
        <v>78416.902679182225</v>
      </c>
      <c r="BO22" s="69">
        <v>79597.998700982367</v>
      </c>
      <c r="BP22" s="69">
        <v>80208.493673893987</v>
      </c>
      <c r="BQ22" s="69">
        <v>80146.120311805498</v>
      </c>
      <c r="BR22" s="69">
        <v>79765.959819998621</v>
      </c>
      <c r="BS22" s="69">
        <v>78879</v>
      </c>
      <c r="BT22" s="69">
        <v>78430.818611914248</v>
      </c>
      <c r="BU22" s="69">
        <v>77441.17443149451</v>
      </c>
      <c r="BV22" s="69">
        <v>74877</v>
      </c>
      <c r="BW22" s="69">
        <v>74059</v>
      </c>
      <c r="BX22" s="69">
        <v>73386</v>
      </c>
      <c r="BY22" s="67">
        <v>76434</v>
      </c>
      <c r="BZ22" s="67">
        <v>76620</v>
      </c>
      <c r="CA22" s="67">
        <v>75073</v>
      </c>
      <c r="CB22" s="67">
        <v>70622</v>
      </c>
      <c r="CC22" s="351">
        <v>73636</v>
      </c>
      <c r="CD22" s="46">
        <v>71335</v>
      </c>
      <c r="CE22" s="67">
        <v>69477</v>
      </c>
      <c r="CF22" s="67">
        <v>67204</v>
      </c>
      <c r="CG22" s="46">
        <v>65239</v>
      </c>
      <c r="CH22" s="46">
        <v>63039</v>
      </c>
      <c r="CI22" s="46">
        <v>60782</v>
      </c>
    </row>
    <row r="23" spans="1:87" s="1" customFormat="1" ht="13.5" customHeight="1">
      <c r="A23" s="152" t="s">
        <v>515</v>
      </c>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0">
        <v>5752</v>
      </c>
      <c r="AW23" s="40">
        <v>6758</v>
      </c>
      <c r="AX23" s="40">
        <v>11117</v>
      </c>
      <c r="AY23" s="40">
        <v>17871</v>
      </c>
      <c r="AZ23" s="40">
        <v>26850</v>
      </c>
      <c r="BA23" s="40">
        <v>37519</v>
      </c>
      <c r="BB23" s="40">
        <v>47654</v>
      </c>
      <c r="BC23" s="40">
        <v>57967</v>
      </c>
      <c r="BD23" s="40">
        <v>71897</v>
      </c>
      <c r="BE23" s="40">
        <v>86327</v>
      </c>
      <c r="BF23" s="40">
        <v>105013.46307131664</v>
      </c>
      <c r="BG23" s="40">
        <v>120933.12944426101</v>
      </c>
      <c r="BH23" s="40">
        <v>137820.02520320035</v>
      </c>
      <c r="BI23" s="40">
        <v>154420</v>
      </c>
      <c r="BJ23" s="40">
        <v>171537</v>
      </c>
      <c r="BK23" s="40">
        <v>191308</v>
      </c>
      <c r="BL23" s="69">
        <v>212392.1879065682</v>
      </c>
      <c r="BM23" s="69">
        <v>236527.51134317162</v>
      </c>
      <c r="BN23" s="69">
        <v>268843.92873516743</v>
      </c>
      <c r="BO23" s="69">
        <v>295123</v>
      </c>
      <c r="BP23" s="69">
        <v>325596</v>
      </c>
      <c r="BQ23" s="69">
        <v>355519.68933286157</v>
      </c>
      <c r="BR23" s="69">
        <v>383234</v>
      </c>
      <c r="BS23" s="69">
        <v>412841</v>
      </c>
      <c r="BT23" s="69">
        <v>443755.49592902244</v>
      </c>
      <c r="BU23" s="69">
        <v>481470.23755492113</v>
      </c>
      <c r="BV23" s="69">
        <v>513381</v>
      </c>
      <c r="BW23" s="69">
        <v>552404</v>
      </c>
      <c r="BX23" s="69">
        <v>595782</v>
      </c>
      <c r="BY23" s="67">
        <v>643386</v>
      </c>
      <c r="BZ23" s="67">
        <v>683776</v>
      </c>
      <c r="CA23" s="67">
        <v>732889</v>
      </c>
      <c r="CB23" s="67">
        <v>784163</v>
      </c>
      <c r="CC23" s="351">
        <v>830577</v>
      </c>
      <c r="CD23" s="46">
        <v>869433</v>
      </c>
      <c r="CE23" s="67">
        <v>915439</v>
      </c>
      <c r="CF23" s="46">
        <v>959043</v>
      </c>
      <c r="CG23" s="46">
        <v>1001775</v>
      </c>
      <c r="CH23" s="46">
        <v>1042501</v>
      </c>
      <c r="CI23" s="46">
        <v>1080327</v>
      </c>
    </row>
    <row r="24" spans="1:87" s="1" customFormat="1" ht="13.5" customHeight="1">
      <c r="A24" s="152" t="s">
        <v>516</v>
      </c>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0">
        <v>598</v>
      </c>
      <c r="AW24" s="40">
        <v>871</v>
      </c>
      <c r="AX24" s="40">
        <v>956</v>
      </c>
      <c r="AY24" s="40">
        <v>1267</v>
      </c>
      <c r="AZ24" s="40">
        <v>1674</v>
      </c>
      <c r="BA24" s="40">
        <v>2085</v>
      </c>
      <c r="BB24" s="40">
        <v>2527</v>
      </c>
      <c r="BC24" s="40">
        <v>2932</v>
      </c>
      <c r="BD24" s="40">
        <v>3471</v>
      </c>
      <c r="BE24" s="40">
        <v>4315</v>
      </c>
      <c r="BF24" s="40">
        <v>4935.5369286833602</v>
      </c>
      <c r="BG24" s="40">
        <v>5751.8705557389867</v>
      </c>
      <c r="BH24" s="40">
        <v>6790.9747967996382</v>
      </c>
      <c r="BI24" s="40">
        <v>7941</v>
      </c>
      <c r="BJ24" s="40">
        <v>9006</v>
      </c>
      <c r="BK24" s="40">
        <v>9825</v>
      </c>
      <c r="BL24" s="69">
        <v>11361.812093431779</v>
      </c>
      <c r="BM24" s="69">
        <v>12000.488656828364</v>
      </c>
      <c r="BN24" s="69">
        <v>13191.071264832552</v>
      </c>
      <c r="BO24" s="69">
        <v>14152</v>
      </c>
      <c r="BP24" s="69">
        <v>15105</v>
      </c>
      <c r="BQ24" s="69">
        <v>16392.310667138463</v>
      </c>
      <c r="BR24" s="69">
        <v>17160</v>
      </c>
      <c r="BS24" s="69">
        <v>18547</v>
      </c>
      <c r="BT24" s="69">
        <v>19506.50407097756</v>
      </c>
      <c r="BU24" s="69">
        <v>19330.762445078864</v>
      </c>
      <c r="BV24" s="69">
        <v>20392</v>
      </c>
      <c r="BW24" s="69">
        <v>22424</v>
      </c>
      <c r="BX24" s="69">
        <v>24091</v>
      </c>
      <c r="BY24" s="67">
        <v>26968</v>
      </c>
      <c r="BZ24" s="67">
        <v>28840</v>
      </c>
      <c r="CA24" s="67">
        <v>30788</v>
      </c>
      <c r="CB24" s="67">
        <v>32872</v>
      </c>
      <c r="CC24" s="351">
        <v>36475</v>
      </c>
      <c r="CD24" s="46">
        <v>38654</v>
      </c>
      <c r="CE24" s="67">
        <v>42518</v>
      </c>
      <c r="CF24" s="46">
        <v>45346</v>
      </c>
      <c r="CG24" s="46">
        <v>48262</v>
      </c>
      <c r="CH24" s="46">
        <v>51191</v>
      </c>
      <c r="CI24" s="46">
        <v>53638</v>
      </c>
    </row>
    <row r="25" spans="1:87" s="1" customFormat="1" ht="13.5" customHeight="1">
      <c r="A25" s="152" t="s">
        <v>517</v>
      </c>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0">
        <v>5027</v>
      </c>
      <c r="AW25" s="40">
        <v>4998</v>
      </c>
      <c r="AX25" s="40">
        <v>4912</v>
      </c>
      <c r="AY25" s="40">
        <v>4781</v>
      </c>
      <c r="AZ25" s="40">
        <v>4683</v>
      </c>
      <c r="BA25" s="40">
        <v>4640</v>
      </c>
      <c r="BB25" s="40">
        <v>4531</v>
      </c>
      <c r="BC25" s="40">
        <v>4441</v>
      </c>
      <c r="BD25" s="40">
        <v>4280</v>
      </c>
      <c r="BE25" s="40">
        <v>4209</v>
      </c>
      <c r="BF25" s="40">
        <v>4058</v>
      </c>
      <c r="BG25" s="40">
        <v>3658</v>
      </c>
      <c r="BH25" s="40">
        <v>3659</v>
      </c>
      <c r="BI25" s="40">
        <v>3234</v>
      </c>
      <c r="BJ25" s="40">
        <v>2988</v>
      </c>
      <c r="BK25" s="40">
        <v>2800</v>
      </c>
      <c r="BL25" s="69">
        <v>2603</v>
      </c>
      <c r="BM25" s="69">
        <v>2356</v>
      </c>
      <c r="BN25" s="69">
        <v>2008</v>
      </c>
      <c r="BO25" s="69">
        <v>1810</v>
      </c>
      <c r="BP25" s="69">
        <v>1650</v>
      </c>
      <c r="BQ25" s="69">
        <v>1530</v>
      </c>
      <c r="BR25" s="69">
        <v>1428</v>
      </c>
      <c r="BS25" s="69">
        <v>3048</v>
      </c>
      <c r="BT25" s="69">
        <v>3296</v>
      </c>
      <c r="BU25" s="69">
        <v>3696</v>
      </c>
      <c r="BV25" s="69">
        <v>4366</v>
      </c>
      <c r="BW25" s="69">
        <v>5056</v>
      </c>
      <c r="BX25" s="69">
        <v>6489</v>
      </c>
      <c r="BY25" s="67">
        <v>7554</v>
      </c>
      <c r="BZ25" s="67">
        <v>9494</v>
      </c>
      <c r="CA25" s="67">
        <v>11283</v>
      </c>
      <c r="CB25" s="67">
        <v>12970</v>
      </c>
      <c r="CC25" s="351">
        <v>13965</v>
      </c>
      <c r="CD25" s="67">
        <v>16005</v>
      </c>
      <c r="CE25" s="67">
        <v>19420</v>
      </c>
      <c r="CF25" s="67">
        <v>26875</v>
      </c>
      <c r="CG25" s="46">
        <v>25039</v>
      </c>
      <c r="CH25" s="46">
        <v>32046</v>
      </c>
      <c r="CI25" s="46">
        <v>37428</v>
      </c>
    </row>
    <row r="26" spans="1:87" s="1" customFormat="1" ht="13.5" customHeight="1">
      <c r="A26" s="152" t="s">
        <v>518</v>
      </c>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0">
        <v>291</v>
      </c>
      <c r="AW26" s="40">
        <v>294</v>
      </c>
      <c r="AX26" s="40">
        <v>307</v>
      </c>
      <c r="AY26" s="40">
        <v>313</v>
      </c>
      <c r="AZ26" s="40">
        <v>330</v>
      </c>
      <c r="BA26" s="40">
        <v>346</v>
      </c>
      <c r="BB26" s="40">
        <v>335</v>
      </c>
      <c r="BC26" s="40">
        <v>321</v>
      </c>
      <c r="BD26" s="40">
        <v>298</v>
      </c>
      <c r="BE26" s="40">
        <v>313</v>
      </c>
      <c r="BF26" s="40">
        <v>347</v>
      </c>
      <c r="BG26" s="40">
        <v>376</v>
      </c>
      <c r="BH26" s="40">
        <v>295</v>
      </c>
      <c r="BI26" s="40">
        <v>306</v>
      </c>
      <c r="BJ26" s="40">
        <v>278</v>
      </c>
      <c r="BK26" s="40">
        <v>287</v>
      </c>
      <c r="BL26" s="69">
        <v>305</v>
      </c>
      <c r="BM26" s="69">
        <v>301</v>
      </c>
      <c r="BN26" s="69">
        <v>282</v>
      </c>
      <c r="BO26" s="69">
        <v>269</v>
      </c>
      <c r="BP26" s="69">
        <v>262</v>
      </c>
      <c r="BQ26" s="69">
        <v>243</v>
      </c>
      <c r="BR26" s="69">
        <v>237</v>
      </c>
      <c r="BS26" s="69">
        <v>248</v>
      </c>
      <c r="BT26" s="69">
        <v>237</v>
      </c>
      <c r="BU26" s="69">
        <v>229</v>
      </c>
      <c r="BV26" s="69">
        <v>164</v>
      </c>
      <c r="BW26" s="69">
        <v>160</v>
      </c>
      <c r="BX26" s="69">
        <v>160</v>
      </c>
      <c r="BY26" s="67">
        <v>175</v>
      </c>
      <c r="BZ26" s="67">
        <v>210</v>
      </c>
      <c r="CA26" s="67">
        <v>264</v>
      </c>
      <c r="CB26" s="67">
        <v>303</v>
      </c>
      <c r="CC26" s="352">
        <v>342</v>
      </c>
      <c r="CD26" s="67">
        <v>380</v>
      </c>
      <c r="CE26" s="67">
        <v>457</v>
      </c>
      <c r="CF26" s="46">
        <v>27</v>
      </c>
      <c r="CG26" s="46">
        <v>534</v>
      </c>
      <c r="CH26" s="46">
        <v>664</v>
      </c>
      <c r="CI26" s="46">
        <v>753</v>
      </c>
    </row>
    <row r="27" spans="1:87" s="1" customFormat="1" ht="13.5" customHeight="1">
      <c r="A27" s="152" t="s">
        <v>519</v>
      </c>
      <c r="B27" s="4"/>
      <c r="C27" s="4"/>
      <c r="D27" s="4"/>
      <c r="E27" s="4"/>
      <c r="F27" s="4"/>
      <c r="G27" s="4">
        <v>35260</v>
      </c>
      <c r="H27" s="4">
        <v>42102</v>
      </c>
      <c r="I27" s="4">
        <v>50084</v>
      </c>
      <c r="J27" s="4">
        <v>64794</v>
      </c>
      <c r="K27" s="4">
        <v>71320</v>
      </c>
      <c r="L27" s="4">
        <v>78112</v>
      </c>
      <c r="M27" s="4">
        <v>81812</v>
      </c>
      <c r="N27" s="4">
        <v>85661</v>
      </c>
      <c r="O27" s="4">
        <v>84603</v>
      </c>
      <c r="P27" s="4">
        <v>82690</v>
      </c>
      <c r="Q27" s="4">
        <v>82982</v>
      </c>
      <c r="R27" s="4">
        <v>81169</v>
      </c>
      <c r="S27" s="4">
        <v>80840</v>
      </c>
      <c r="T27" s="4">
        <v>73943</v>
      </c>
      <c r="U27" s="4">
        <v>70912</v>
      </c>
      <c r="V27" s="4">
        <v>70664</v>
      </c>
      <c r="W27" s="4">
        <v>67489</v>
      </c>
      <c r="X27" s="4">
        <v>52386</v>
      </c>
      <c r="Y27" s="4">
        <v>50052</v>
      </c>
      <c r="Z27" s="4">
        <v>53101</v>
      </c>
      <c r="AA27" s="4">
        <v>58183</v>
      </c>
      <c r="AB27" s="4">
        <v>57725</v>
      </c>
      <c r="AC27" s="4">
        <v>52990</v>
      </c>
      <c r="AD27" s="4">
        <v>51821</v>
      </c>
      <c r="AE27" s="4">
        <v>48380</v>
      </c>
      <c r="AF27" s="4">
        <v>47951</v>
      </c>
      <c r="AG27" s="4">
        <v>50340</v>
      </c>
      <c r="AH27" s="4">
        <v>49297</v>
      </c>
      <c r="AI27" s="4">
        <v>49530</v>
      </c>
      <c r="AJ27" s="4">
        <v>49187</v>
      </c>
      <c r="AK27" s="4">
        <v>48416</v>
      </c>
      <c r="AL27" s="4">
        <v>47146</v>
      </c>
      <c r="AM27" s="4">
        <v>40332</v>
      </c>
      <c r="AN27" s="4">
        <v>39308</v>
      </c>
      <c r="AO27" s="4">
        <v>42777</v>
      </c>
      <c r="AP27" s="4">
        <v>41371</v>
      </c>
      <c r="AQ27" s="4">
        <v>40094</v>
      </c>
      <c r="AR27" s="4">
        <v>38515</v>
      </c>
      <c r="AS27" s="4">
        <v>37226</v>
      </c>
      <c r="AT27" s="4">
        <v>36139</v>
      </c>
      <c r="AU27" s="4">
        <v>35200</v>
      </c>
      <c r="AV27" s="40">
        <v>36485</v>
      </c>
      <c r="AW27" s="40">
        <v>40525</v>
      </c>
      <c r="AX27" s="40">
        <v>41490</v>
      </c>
      <c r="AY27" s="40">
        <v>40974</v>
      </c>
      <c r="AZ27" s="40">
        <v>39813</v>
      </c>
      <c r="BA27" s="40">
        <v>40289</v>
      </c>
      <c r="BB27" s="40">
        <v>43371</v>
      </c>
      <c r="BC27" s="40">
        <v>42444</v>
      </c>
      <c r="BD27" s="40">
        <v>41365</v>
      </c>
      <c r="BE27" s="40">
        <v>39998</v>
      </c>
      <c r="BF27" s="40">
        <v>38868</v>
      </c>
      <c r="BG27" s="40">
        <v>39817</v>
      </c>
      <c r="BH27" s="40">
        <v>41695</v>
      </c>
      <c r="BI27" s="40">
        <v>43617</v>
      </c>
      <c r="BJ27" s="40">
        <v>47475</v>
      </c>
      <c r="BK27" s="40">
        <v>50700</v>
      </c>
      <c r="BL27" s="69">
        <v>53589</v>
      </c>
      <c r="BM27" s="69">
        <v>55837</v>
      </c>
      <c r="BN27" s="69">
        <v>63873</v>
      </c>
      <c r="BO27" s="69">
        <v>69196</v>
      </c>
      <c r="BP27" s="69">
        <v>67932</v>
      </c>
      <c r="BQ27" s="69">
        <v>71624</v>
      </c>
      <c r="BR27" s="69">
        <v>74773</v>
      </c>
      <c r="BS27" s="69">
        <v>75708</v>
      </c>
      <c r="BT27" s="69">
        <v>75261</v>
      </c>
      <c r="BU27" s="69">
        <v>75736</v>
      </c>
      <c r="BV27" s="69">
        <v>78835</v>
      </c>
      <c r="BW27" s="69">
        <v>78567</v>
      </c>
      <c r="BX27" s="69">
        <v>85921</v>
      </c>
      <c r="BY27" s="67">
        <v>84504</v>
      </c>
      <c r="BZ27" s="67">
        <v>82524</v>
      </c>
      <c r="CA27" s="67">
        <v>80167</v>
      </c>
      <c r="CB27" s="67">
        <v>77082</v>
      </c>
      <c r="CC27" s="351">
        <v>72694</v>
      </c>
      <c r="CD27" s="67">
        <v>68743</v>
      </c>
      <c r="CE27" s="67">
        <v>62940</v>
      </c>
      <c r="CF27" s="67">
        <v>77333</v>
      </c>
      <c r="CG27" s="67">
        <v>70083</v>
      </c>
      <c r="CH27" s="46">
        <v>64201</v>
      </c>
      <c r="CI27" s="46">
        <v>58948</v>
      </c>
    </row>
    <row r="28" spans="1:87" s="1" customFormat="1" ht="13.5" customHeight="1">
      <c r="A28" s="152" t="s">
        <v>520</v>
      </c>
      <c r="B28" s="4"/>
      <c r="C28" s="4"/>
      <c r="D28" s="4"/>
      <c r="E28" s="4"/>
      <c r="F28" s="4"/>
      <c r="G28" s="4">
        <v>17296</v>
      </c>
      <c r="H28" s="4">
        <v>20425</v>
      </c>
      <c r="I28" s="4">
        <v>25122</v>
      </c>
      <c r="J28" s="4">
        <v>29302</v>
      </c>
      <c r="K28" s="4">
        <v>31178</v>
      </c>
      <c r="L28" s="4">
        <v>34892</v>
      </c>
      <c r="M28" s="4">
        <v>36550</v>
      </c>
      <c r="N28" s="4">
        <v>36181</v>
      </c>
      <c r="O28" s="4">
        <v>35698</v>
      </c>
      <c r="P28" s="4">
        <v>35112</v>
      </c>
      <c r="Q28" s="4">
        <v>35515</v>
      </c>
      <c r="R28" s="4">
        <v>35292</v>
      </c>
      <c r="S28" s="4">
        <v>34577</v>
      </c>
      <c r="T28" s="4">
        <v>32576</v>
      </c>
      <c r="U28" s="4">
        <v>31982</v>
      </c>
      <c r="V28" s="4">
        <v>30953</v>
      </c>
      <c r="W28" s="4">
        <v>29270</v>
      </c>
      <c r="X28" s="4">
        <v>26449</v>
      </c>
      <c r="Y28" s="4">
        <v>24241</v>
      </c>
      <c r="Z28" s="4">
        <v>22428</v>
      </c>
      <c r="AA28" s="4">
        <v>20116</v>
      </c>
      <c r="AB28" s="4">
        <v>19234</v>
      </c>
      <c r="AC28" s="4">
        <v>18468</v>
      </c>
      <c r="AD28" s="4">
        <v>17745</v>
      </c>
      <c r="AE28" s="4">
        <v>17139</v>
      </c>
      <c r="AF28" s="4">
        <v>15948</v>
      </c>
      <c r="AG28" s="4">
        <v>15328</v>
      </c>
      <c r="AH28" s="4">
        <v>14690</v>
      </c>
      <c r="AI28" s="4">
        <v>14077</v>
      </c>
      <c r="AJ28" s="4">
        <v>12788</v>
      </c>
      <c r="AK28" s="4">
        <v>12031</v>
      </c>
      <c r="AL28" s="4">
        <v>11838</v>
      </c>
      <c r="AM28" s="4">
        <v>11336</v>
      </c>
      <c r="AN28" s="4">
        <v>10813</v>
      </c>
      <c r="AO28" s="4">
        <v>5709</v>
      </c>
      <c r="AP28" s="4">
        <v>5730</v>
      </c>
      <c r="AQ28" s="4">
        <v>5792</v>
      </c>
      <c r="AR28" s="4">
        <v>5857</v>
      </c>
      <c r="AS28" s="4">
        <v>5962</v>
      </c>
      <c r="AT28" s="4">
        <v>5799</v>
      </c>
      <c r="AU28" s="4">
        <v>6542</v>
      </c>
      <c r="AV28" s="40">
        <v>6027</v>
      </c>
      <c r="AW28" s="40">
        <v>5962</v>
      </c>
      <c r="AX28" s="40">
        <v>5864</v>
      </c>
      <c r="AY28" s="40">
        <v>5588</v>
      </c>
      <c r="AZ28" s="40">
        <v>6776</v>
      </c>
      <c r="BA28" s="40">
        <v>7167</v>
      </c>
      <c r="BB28" s="40">
        <v>7301</v>
      </c>
      <c r="BC28" s="40">
        <v>7407</v>
      </c>
      <c r="BD28" s="40">
        <v>7699</v>
      </c>
      <c r="BE28" s="40">
        <v>7554</v>
      </c>
      <c r="BF28" s="40">
        <v>7089</v>
      </c>
      <c r="BG28" s="40">
        <v>7224</v>
      </c>
      <c r="BH28" s="40">
        <v>7832</v>
      </c>
      <c r="BI28" s="40">
        <v>8051</v>
      </c>
      <c r="BJ28" s="40">
        <v>6038</v>
      </c>
      <c r="BK28" s="40">
        <v>5913</v>
      </c>
      <c r="BL28" s="69">
        <v>5368</v>
      </c>
      <c r="BM28" s="69">
        <v>5874</v>
      </c>
      <c r="BN28" s="69">
        <v>5888</v>
      </c>
      <c r="BO28" s="69">
        <v>6380</v>
      </c>
      <c r="BP28" s="69">
        <v>9227</v>
      </c>
      <c r="BQ28" s="69">
        <v>8458</v>
      </c>
      <c r="BR28" s="69">
        <v>8358</v>
      </c>
      <c r="BS28" s="69">
        <v>8619</v>
      </c>
      <c r="BT28" s="69">
        <v>8850</v>
      </c>
      <c r="BU28" s="69">
        <v>8644</v>
      </c>
      <c r="BV28" s="69">
        <v>8270</v>
      </c>
      <c r="BW28" s="69">
        <v>8268</v>
      </c>
      <c r="BX28" s="69">
        <v>7879</v>
      </c>
      <c r="BY28" s="67">
        <v>8226</v>
      </c>
      <c r="BZ28" s="67">
        <v>8112</v>
      </c>
      <c r="CA28" s="67">
        <v>7875</v>
      </c>
      <c r="CB28" s="67">
        <v>7817</v>
      </c>
      <c r="CC28" s="351">
        <v>7571</v>
      </c>
      <c r="CD28" s="67">
        <v>7013</v>
      </c>
      <c r="CE28" s="67">
        <v>7053</v>
      </c>
      <c r="CF28" s="67">
        <v>12133</v>
      </c>
      <c r="CG28" s="67">
        <v>11724</v>
      </c>
      <c r="CH28" s="46">
        <v>11427</v>
      </c>
      <c r="CI28" s="46">
        <v>11103</v>
      </c>
    </row>
    <row r="29" spans="1:87" s="1" customFormat="1" ht="13.5" customHeight="1">
      <c r="A29" s="152" t="s">
        <v>521</v>
      </c>
      <c r="B29" s="4"/>
      <c r="C29" s="4"/>
      <c r="D29" s="4"/>
      <c r="E29" s="4"/>
      <c r="F29" s="4"/>
      <c r="G29" s="4"/>
      <c r="H29" s="4"/>
      <c r="I29" s="4"/>
      <c r="J29" s="4"/>
      <c r="K29" s="4"/>
      <c r="L29" s="4">
        <v>49962</v>
      </c>
      <c r="M29" s="4">
        <v>81016</v>
      </c>
      <c r="N29" s="4">
        <v>127074</v>
      </c>
      <c r="O29" s="4">
        <v>154525</v>
      </c>
      <c r="P29" s="4">
        <v>196614</v>
      </c>
      <c r="Q29" s="4">
        <v>232524</v>
      </c>
      <c r="R29" s="4">
        <v>270997</v>
      </c>
      <c r="S29" s="4">
        <v>295686</v>
      </c>
      <c r="T29" s="4">
        <v>332018</v>
      </c>
      <c r="U29" s="4">
        <v>379346</v>
      </c>
      <c r="V29" s="4">
        <v>420863</v>
      </c>
      <c r="W29" s="4">
        <v>415053</v>
      </c>
      <c r="X29" s="4">
        <v>442206</v>
      </c>
      <c r="Y29" s="4">
        <v>470431</v>
      </c>
      <c r="Z29" s="4">
        <v>488793</v>
      </c>
      <c r="AA29" s="4">
        <v>480632</v>
      </c>
      <c r="AB29" s="4">
        <v>488676</v>
      </c>
      <c r="AC29" s="4">
        <v>487073</v>
      </c>
      <c r="AD29" s="4">
        <v>473553</v>
      </c>
      <c r="AE29" s="4">
        <v>459491</v>
      </c>
      <c r="AF29" s="4">
        <v>456383</v>
      </c>
      <c r="AG29" s="4">
        <v>444699</v>
      </c>
      <c r="AH29" s="4">
        <v>428090</v>
      </c>
      <c r="AI29" s="4">
        <v>408694</v>
      </c>
      <c r="AJ29" s="4">
        <v>398810</v>
      </c>
      <c r="AK29" s="4">
        <v>383713</v>
      </c>
      <c r="AL29" s="4">
        <v>369107</v>
      </c>
      <c r="AM29" s="4">
        <v>350418</v>
      </c>
      <c r="AN29" s="4">
        <v>343520</v>
      </c>
      <c r="AO29" s="4">
        <v>330754</v>
      </c>
      <c r="AP29" s="4">
        <v>315856</v>
      </c>
      <c r="AQ29" s="4">
        <v>297024</v>
      </c>
      <c r="AR29" s="4">
        <v>286003</v>
      </c>
      <c r="AS29" s="4">
        <v>271296</v>
      </c>
      <c r="AT29" s="4">
        <v>246826</v>
      </c>
      <c r="AU29" s="4">
        <v>232098</v>
      </c>
      <c r="AV29" s="40">
        <v>233692</v>
      </c>
      <c r="AW29" s="40">
        <v>216431</v>
      </c>
      <c r="AX29" s="40">
        <v>200493</v>
      </c>
      <c r="AY29" s="40">
        <v>181279</v>
      </c>
      <c r="AZ29" s="40">
        <v>178044</v>
      </c>
      <c r="BA29" s="40">
        <v>170022</v>
      </c>
      <c r="BB29" s="40">
        <v>165809</v>
      </c>
      <c r="BC29" s="40">
        <v>161372</v>
      </c>
      <c r="BD29" s="40">
        <v>161338</v>
      </c>
      <c r="BE29" s="40">
        <v>157677</v>
      </c>
      <c r="BF29" s="40">
        <v>157304</v>
      </c>
      <c r="BG29" s="40">
        <v>155828</v>
      </c>
      <c r="BH29" s="40">
        <v>155448</v>
      </c>
      <c r="BI29" s="40">
        <v>150202</v>
      </c>
      <c r="BJ29" s="40">
        <v>153436</v>
      </c>
      <c r="BK29" s="40">
        <v>153289</v>
      </c>
      <c r="BL29" s="40">
        <v>158616</v>
      </c>
      <c r="BM29" s="40">
        <v>161914</v>
      </c>
      <c r="BN29" s="40">
        <v>159211</v>
      </c>
      <c r="BO29" s="40">
        <v>161583</v>
      </c>
      <c r="BP29" s="40">
        <v>164871</v>
      </c>
      <c r="BQ29" s="40">
        <v>165226</v>
      </c>
      <c r="BR29" s="40">
        <v>205003</v>
      </c>
      <c r="BS29" s="40">
        <v>172598</v>
      </c>
      <c r="BT29" s="40">
        <v>171706</v>
      </c>
      <c r="BU29" s="40">
        <v>172849</v>
      </c>
      <c r="BV29" s="40">
        <v>172051</v>
      </c>
      <c r="BW29" s="40">
        <v>170689</v>
      </c>
      <c r="BX29" s="40">
        <v>169623</v>
      </c>
      <c r="BY29" s="40">
        <v>167615</v>
      </c>
      <c r="BZ29" s="40">
        <v>168697</v>
      </c>
      <c r="CA29" s="40">
        <v>166567</v>
      </c>
      <c r="CB29" s="40">
        <v>177832</v>
      </c>
      <c r="CC29" s="67">
        <v>176196</v>
      </c>
      <c r="CD29" s="67">
        <v>177862</v>
      </c>
      <c r="CE29" s="67">
        <v>175643</v>
      </c>
      <c r="CF29" s="67">
        <v>174545</v>
      </c>
      <c r="CG29" s="67">
        <v>173485</v>
      </c>
      <c r="CH29" s="46">
        <v>173130</v>
      </c>
      <c r="CI29" s="46">
        <v>171479</v>
      </c>
    </row>
    <row r="30" spans="1:87" s="1" customFormat="1" ht="13.5" customHeight="1">
      <c r="A30" s="152" t="s">
        <v>522</v>
      </c>
      <c r="B30" s="4"/>
      <c r="C30" s="4"/>
      <c r="D30" s="4"/>
      <c r="E30" s="4"/>
      <c r="F30" s="4"/>
      <c r="G30" s="4"/>
      <c r="H30" s="4"/>
      <c r="I30" s="4"/>
      <c r="J30" s="4"/>
      <c r="K30" s="4"/>
      <c r="L30" s="4">
        <v>38451</v>
      </c>
      <c r="M30" s="4">
        <v>46514</v>
      </c>
      <c r="N30" s="4">
        <v>58964</v>
      </c>
      <c r="O30" s="4">
        <v>67805</v>
      </c>
      <c r="P30" s="4">
        <v>72091</v>
      </c>
      <c r="Q30" s="4">
        <v>76385</v>
      </c>
      <c r="R30" s="4">
        <v>83677</v>
      </c>
      <c r="S30" s="4">
        <v>74738</v>
      </c>
      <c r="T30" s="4">
        <v>79837</v>
      </c>
      <c r="U30" s="4">
        <v>87623</v>
      </c>
      <c r="V30" s="4">
        <v>91518</v>
      </c>
      <c r="W30" s="4">
        <v>93567</v>
      </c>
      <c r="X30" s="4">
        <v>98340</v>
      </c>
      <c r="Y30" s="4">
        <v>101408</v>
      </c>
      <c r="Z30" s="4">
        <v>102575</v>
      </c>
      <c r="AA30" s="4">
        <v>103123</v>
      </c>
      <c r="AB30" s="4">
        <v>104532</v>
      </c>
      <c r="AC30" s="4">
        <v>106365</v>
      </c>
      <c r="AD30" s="4">
        <v>109478</v>
      </c>
      <c r="AE30" s="4">
        <v>110443</v>
      </c>
      <c r="AF30" s="4">
        <v>109750</v>
      </c>
      <c r="AG30" s="4">
        <v>109864</v>
      </c>
      <c r="AH30" s="4">
        <v>114374</v>
      </c>
      <c r="AI30" s="4">
        <v>115345</v>
      </c>
      <c r="AJ30" s="4">
        <v>115554</v>
      </c>
      <c r="AK30" s="4">
        <v>116127</v>
      </c>
      <c r="AL30" s="4">
        <v>119872</v>
      </c>
      <c r="AM30" s="4">
        <v>120405</v>
      </c>
      <c r="AN30" s="4">
        <v>118947</v>
      </c>
      <c r="AO30" s="4">
        <v>119962</v>
      </c>
      <c r="AP30" s="4">
        <v>119336</v>
      </c>
      <c r="AQ30" s="4">
        <v>117581</v>
      </c>
      <c r="AR30" s="4">
        <v>123798</v>
      </c>
      <c r="AS30" s="4">
        <v>118945</v>
      </c>
      <c r="AT30" s="4">
        <v>121777</v>
      </c>
      <c r="AU30" s="4">
        <v>117979</v>
      </c>
      <c r="AV30" s="40">
        <v>127159</v>
      </c>
      <c r="AW30" s="40">
        <v>130512</v>
      </c>
      <c r="AX30" s="40">
        <v>138792</v>
      </c>
      <c r="AY30" s="40">
        <v>126453</v>
      </c>
      <c r="AZ30" s="40">
        <v>123449</v>
      </c>
      <c r="BA30" s="40">
        <v>123020</v>
      </c>
      <c r="BB30" s="40">
        <v>131414</v>
      </c>
      <c r="BC30" s="40">
        <v>135612</v>
      </c>
      <c r="BD30" s="40">
        <v>137638</v>
      </c>
      <c r="BE30" s="40">
        <v>140742</v>
      </c>
      <c r="BF30" s="40">
        <v>145069</v>
      </c>
      <c r="BG30" s="40">
        <v>148008</v>
      </c>
      <c r="BH30" s="40">
        <v>151185</v>
      </c>
      <c r="BI30" s="40">
        <v>152293</v>
      </c>
      <c r="BJ30" s="40">
        <v>167127</v>
      </c>
      <c r="BK30" s="40">
        <v>164686</v>
      </c>
      <c r="BL30" s="40">
        <v>164914</v>
      </c>
      <c r="BM30" s="40">
        <v>168775</v>
      </c>
      <c r="BN30" s="40">
        <v>173867</v>
      </c>
      <c r="BO30" s="40">
        <v>179379</v>
      </c>
      <c r="BP30" s="40">
        <v>183525</v>
      </c>
      <c r="BQ30" s="40">
        <v>184674</v>
      </c>
      <c r="BR30" s="40">
        <v>172910</v>
      </c>
      <c r="BS30" s="40">
        <v>207603</v>
      </c>
      <c r="BT30" s="40">
        <v>206902</v>
      </c>
      <c r="BU30" s="40">
        <v>207621</v>
      </c>
      <c r="BV30" s="40">
        <v>211868</v>
      </c>
      <c r="BW30" s="40">
        <v>212108</v>
      </c>
      <c r="BX30" s="40">
        <v>214273</v>
      </c>
      <c r="BY30" s="40">
        <v>214885</v>
      </c>
      <c r="BZ30" s="40">
        <v>216402</v>
      </c>
      <c r="CA30" s="40">
        <v>216703</v>
      </c>
      <c r="CB30" s="40">
        <v>216576</v>
      </c>
      <c r="CC30" s="67">
        <v>215066</v>
      </c>
      <c r="CD30" s="67">
        <v>216051</v>
      </c>
      <c r="CE30" s="67">
        <v>217610</v>
      </c>
      <c r="CF30" s="67">
        <v>219539</v>
      </c>
      <c r="CG30" s="67">
        <v>220494</v>
      </c>
      <c r="CH30" s="46">
        <v>220226</v>
      </c>
      <c r="CI30" s="46">
        <v>222974</v>
      </c>
    </row>
    <row r="31" spans="1:87" s="66" customFormat="1" ht="13.5" customHeight="1">
      <c r="A31" s="186" t="s">
        <v>523</v>
      </c>
      <c r="B31" s="187"/>
      <c r="C31" s="187"/>
      <c r="D31" s="187"/>
      <c r="E31" s="187"/>
      <c r="F31" s="187"/>
      <c r="G31" s="187">
        <v>281302</v>
      </c>
      <c r="H31" s="187">
        <v>309767</v>
      </c>
      <c r="I31" s="187">
        <v>377118</v>
      </c>
      <c r="J31" s="187">
        <v>449911</v>
      </c>
      <c r="K31" s="187">
        <v>489879</v>
      </c>
      <c r="L31" s="187">
        <v>589615</v>
      </c>
      <c r="M31" s="187">
        <v>666876</v>
      </c>
      <c r="N31" s="187">
        <v>756365</v>
      </c>
      <c r="O31" s="187">
        <v>806187</v>
      </c>
      <c r="P31" s="187">
        <v>871770</v>
      </c>
      <c r="Q31" s="187">
        <v>941453</v>
      </c>
      <c r="R31" s="187">
        <v>1007238</v>
      </c>
      <c r="S31" s="187">
        <v>1049763</v>
      </c>
      <c r="T31" s="187">
        <v>1102640</v>
      </c>
      <c r="U31" s="187">
        <v>1175881</v>
      </c>
      <c r="V31" s="187">
        <v>1239028</v>
      </c>
      <c r="W31" s="187">
        <v>1243723</v>
      </c>
      <c r="X31" s="187">
        <v>1275322</v>
      </c>
      <c r="Y31" s="187">
        <v>1318267</v>
      </c>
      <c r="Z31" s="187">
        <v>1351871</v>
      </c>
      <c r="AA31" s="187">
        <v>1357944</v>
      </c>
      <c r="AB31" s="187">
        <v>1381810</v>
      </c>
      <c r="AC31" s="187">
        <v>1393464</v>
      </c>
      <c r="AD31" s="187">
        <v>1392771</v>
      </c>
      <c r="AE31" s="187">
        <v>1379904</v>
      </c>
      <c r="AF31" s="187">
        <v>1384865</v>
      </c>
      <c r="AG31" s="187">
        <v>1392989</v>
      </c>
      <c r="AH31" s="187">
        <v>1389152</v>
      </c>
      <c r="AI31" s="187">
        <v>1383083</v>
      </c>
      <c r="AJ31" s="187">
        <v>1392027</v>
      </c>
      <c r="AK31" s="187">
        <v>1413204</v>
      </c>
      <c r="AL31" s="187">
        <v>1406330</v>
      </c>
      <c r="AM31" s="187">
        <v>1397728</v>
      </c>
      <c r="AN31" s="187">
        <v>1406444</v>
      </c>
      <c r="AO31" s="187">
        <v>1431047</v>
      </c>
      <c r="AP31" s="187">
        <v>1430555.315301979</v>
      </c>
      <c r="AQ31" s="187">
        <v>1424142.5055058596</v>
      </c>
      <c r="AR31" s="187">
        <v>1425894.4683240277</v>
      </c>
      <c r="AS31" s="187">
        <v>1427003.6556856991</v>
      </c>
      <c r="AT31" s="187">
        <v>1412847.9623376813</v>
      </c>
      <c r="AU31" s="188">
        <v>1406297.1518132885</v>
      </c>
      <c r="AV31" s="188">
        <v>1418521.0445949321</v>
      </c>
      <c r="AW31" s="188">
        <v>1417038.8426461676</v>
      </c>
      <c r="AX31" s="188">
        <v>1413998.7036203353</v>
      </c>
      <c r="AY31" s="188">
        <v>1401810.6351053424</v>
      </c>
      <c r="AZ31" s="188">
        <v>1409035.7534974092</v>
      </c>
      <c r="BA31" s="188">
        <v>1408934.0443791766</v>
      </c>
      <c r="BB31" s="188">
        <v>1417863.9478486201</v>
      </c>
      <c r="BC31" s="188">
        <v>1415626.9155393708</v>
      </c>
      <c r="BD31" s="188">
        <v>1422117.0145950397</v>
      </c>
      <c r="BE31" s="188">
        <v>1429614.8986227782</v>
      </c>
      <c r="BF31" s="188">
        <v>1437707.7821658363</v>
      </c>
      <c r="BG31" s="188">
        <v>1440725.6437623384</v>
      </c>
      <c r="BH31" s="188">
        <v>1449766.4708025071</v>
      </c>
      <c r="BI31" s="188">
        <v>1452223</v>
      </c>
      <c r="BJ31" s="188">
        <v>1472170</v>
      </c>
      <c r="BK31" s="188">
        <v>1491154</v>
      </c>
      <c r="BL31" s="188">
        <v>1509697.135737329</v>
      </c>
      <c r="BM31" s="188">
        <v>1523513.5113431716</v>
      </c>
      <c r="BN31" s="188">
        <v>1547806.0737287041</v>
      </c>
      <c r="BO31" s="188">
        <v>1561339.4041089718</v>
      </c>
      <c r="BP31" s="188">
        <v>1572028.7217399525</v>
      </c>
      <c r="BQ31" s="188">
        <v>1583527.1511607347</v>
      </c>
      <c r="BR31" s="188">
        <v>1602432.0167568794</v>
      </c>
      <c r="BS31" s="188">
        <v>1609760</v>
      </c>
      <c r="BT31" s="188">
        <v>1616124.8638248807</v>
      </c>
      <c r="BU31" s="188">
        <v>1629122.3984088283</v>
      </c>
      <c r="BV31" s="188">
        <v>1636230.0712687213</v>
      </c>
      <c r="BW31" s="188">
        <v>1638801</v>
      </c>
      <c r="BX31" s="188">
        <v>1656813</v>
      </c>
      <c r="BY31" s="189">
        <v>1668659</v>
      </c>
      <c r="BZ31" s="189">
        <v>1673847</v>
      </c>
      <c r="CA31" s="189">
        <v>1683419</v>
      </c>
      <c r="CB31" s="189">
        <v>1709278</v>
      </c>
      <c r="CC31" s="189">
        <v>1716248</v>
      </c>
      <c r="CD31" s="189">
        <v>1725694</v>
      </c>
      <c r="CE31" s="189">
        <v>1734245</v>
      </c>
      <c r="CF31" s="189">
        <v>1769600</v>
      </c>
      <c r="CG31" s="189">
        <v>1775315</v>
      </c>
      <c r="CH31" s="189">
        <v>1790098.3</v>
      </c>
      <c r="CI31" s="189">
        <v>1798878</v>
      </c>
    </row>
    <row r="32" spans="1:87" s="66" customFormat="1" ht="13.5" customHeight="1">
      <c r="A32" s="186" t="s">
        <v>524</v>
      </c>
      <c r="B32" s="187"/>
      <c r="C32" s="187"/>
      <c r="D32" s="187"/>
      <c r="E32" s="187"/>
      <c r="F32" s="187"/>
      <c r="G32" s="187">
        <v>90885</v>
      </c>
      <c r="H32" s="187">
        <v>126959</v>
      </c>
      <c r="I32" s="187">
        <v>140216</v>
      </c>
      <c r="J32" s="187">
        <v>151979</v>
      </c>
      <c r="K32" s="187">
        <v>163067</v>
      </c>
      <c r="L32" s="187">
        <v>204150</v>
      </c>
      <c r="M32" s="187">
        <v>219376</v>
      </c>
      <c r="N32" s="187">
        <v>235597</v>
      </c>
      <c r="O32" s="187">
        <v>248756</v>
      </c>
      <c r="P32" s="187">
        <v>253334</v>
      </c>
      <c r="Q32" s="187">
        <v>258698</v>
      </c>
      <c r="R32" s="187">
        <v>264928</v>
      </c>
      <c r="S32" s="187">
        <v>256743</v>
      </c>
      <c r="T32" s="187">
        <v>258614</v>
      </c>
      <c r="U32" s="187">
        <v>267469</v>
      </c>
      <c r="V32" s="187">
        <v>270906</v>
      </c>
      <c r="W32" s="187">
        <v>274626</v>
      </c>
      <c r="X32" s="187">
        <v>273303</v>
      </c>
      <c r="Y32" s="187">
        <v>273536</v>
      </c>
      <c r="Z32" s="187">
        <v>272632</v>
      </c>
      <c r="AA32" s="187">
        <v>270418</v>
      </c>
      <c r="AB32" s="187">
        <v>270233</v>
      </c>
      <c r="AC32" s="187">
        <v>270750</v>
      </c>
      <c r="AD32" s="187">
        <v>273658</v>
      </c>
      <c r="AE32" s="187">
        <v>274253</v>
      </c>
      <c r="AF32" s="187">
        <v>273655</v>
      </c>
      <c r="AG32" s="187">
        <v>273656</v>
      </c>
      <c r="AH32" s="187">
        <v>279433</v>
      </c>
      <c r="AI32" s="187">
        <v>282148</v>
      </c>
      <c r="AJ32" s="187">
        <v>282963</v>
      </c>
      <c r="AK32" s="187">
        <v>275848</v>
      </c>
      <c r="AL32" s="187">
        <v>295384</v>
      </c>
      <c r="AM32" s="187">
        <v>297147</v>
      </c>
      <c r="AN32" s="187">
        <v>294669</v>
      </c>
      <c r="AO32" s="187">
        <v>278427</v>
      </c>
      <c r="AP32" s="187">
        <v>275537.68469802116</v>
      </c>
      <c r="AQ32" s="187">
        <v>271789.49449414038</v>
      </c>
      <c r="AR32" s="187">
        <v>278366.53167597234</v>
      </c>
      <c r="AS32" s="187">
        <v>272584.3443143008</v>
      </c>
      <c r="AT32" s="187">
        <v>276861.03766231879</v>
      </c>
      <c r="AU32" s="188">
        <v>274586.84818671161</v>
      </c>
      <c r="AV32" s="188">
        <v>284952.95540506789</v>
      </c>
      <c r="AW32" s="188">
        <v>290108.15735383256</v>
      </c>
      <c r="AX32" s="188">
        <v>298084.29637966468</v>
      </c>
      <c r="AY32" s="188">
        <v>284935.36489465775</v>
      </c>
      <c r="AZ32" s="188">
        <v>283218.24650259083</v>
      </c>
      <c r="BA32" s="188">
        <v>282905.95562082354</v>
      </c>
      <c r="BB32" s="188">
        <v>290376.05215137976</v>
      </c>
      <c r="BC32" s="188">
        <v>294618.08446062903</v>
      </c>
      <c r="BD32" s="188">
        <v>295927.98540496052</v>
      </c>
      <c r="BE32" s="188">
        <v>298964.10137722187</v>
      </c>
      <c r="BF32" s="188">
        <v>305238.21783416381</v>
      </c>
      <c r="BG32" s="188">
        <v>308545.35623766162</v>
      </c>
      <c r="BH32" s="188">
        <v>311791.52919749281</v>
      </c>
      <c r="BI32" s="188">
        <v>312821</v>
      </c>
      <c r="BJ32" s="188">
        <v>325359</v>
      </c>
      <c r="BK32" s="188">
        <v>321252</v>
      </c>
      <c r="BL32" s="188">
        <v>320910.86426267086</v>
      </c>
      <c r="BM32" s="188">
        <v>323648.48865682835</v>
      </c>
      <c r="BN32" s="188">
        <v>327178.92627129582</v>
      </c>
      <c r="BO32" s="188">
        <v>334615.59589102794</v>
      </c>
      <c r="BP32" s="188">
        <v>342670.27826004766</v>
      </c>
      <c r="BQ32" s="188">
        <v>343369.84883926547</v>
      </c>
      <c r="BR32" s="188">
        <v>362649.9832431206</v>
      </c>
      <c r="BS32" s="188">
        <v>365537</v>
      </c>
      <c r="BT32" s="188">
        <v>364409.13617511932</v>
      </c>
      <c r="BU32" s="188">
        <v>362856.60159117158</v>
      </c>
      <c r="BV32" s="188">
        <v>365532.92873127869</v>
      </c>
      <c r="BW32" s="188">
        <v>364719</v>
      </c>
      <c r="BX32" s="188">
        <v>366415</v>
      </c>
      <c r="BY32" s="189">
        <v>371087</v>
      </c>
      <c r="BZ32" s="189">
        <v>372786</v>
      </c>
      <c r="CA32" s="189">
        <v>372129</v>
      </c>
      <c r="CB32" s="189">
        <v>368330</v>
      </c>
      <c r="CC32" s="189">
        <v>372509</v>
      </c>
      <c r="CD32" s="189">
        <v>372242</v>
      </c>
      <c r="CE32" s="189">
        <v>375617</v>
      </c>
      <c r="CF32" s="189">
        <v>381946</v>
      </c>
      <c r="CG32" s="189">
        <v>383653</v>
      </c>
      <c r="CH32" s="189">
        <v>383007.6</v>
      </c>
      <c r="CI32" s="189">
        <v>384932</v>
      </c>
    </row>
    <row r="33" spans="1:87" s="66" customFormat="1" ht="13.5" customHeight="1">
      <c r="A33" s="186" t="s">
        <v>525</v>
      </c>
      <c r="B33" s="187"/>
      <c r="C33" s="187"/>
      <c r="D33" s="187"/>
      <c r="E33" s="187"/>
      <c r="F33" s="187"/>
      <c r="G33" s="189">
        <v>280403</v>
      </c>
      <c r="H33" s="189">
        <v>308640</v>
      </c>
      <c r="I33" s="189">
        <v>375109</v>
      </c>
      <c r="J33" s="189">
        <v>447415</v>
      </c>
      <c r="K33" s="189">
        <v>485174</v>
      </c>
      <c r="L33" s="189">
        <v>535362</v>
      </c>
      <c r="M33" s="189">
        <v>581327</v>
      </c>
      <c r="N33" s="189">
        <v>624411</v>
      </c>
      <c r="O33" s="189">
        <v>645850</v>
      </c>
      <c r="P33" s="189">
        <v>668876</v>
      </c>
      <c r="Q33" s="189">
        <v>703352</v>
      </c>
      <c r="R33" s="189">
        <v>730835</v>
      </c>
      <c r="S33" s="189">
        <v>748614</v>
      </c>
      <c r="T33" s="189">
        <v>765021</v>
      </c>
      <c r="U33" s="189">
        <v>790984</v>
      </c>
      <c r="V33" s="189">
        <v>812608</v>
      </c>
      <c r="W33" s="189">
        <v>822698</v>
      </c>
      <c r="X33" s="189">
        <v>827085</v>
      </c>
      <c r="Y33" s="189">
        <v>841380</v>
      </c>
      <c r="Z33" s="189">
        <v>856526</v>
      </c>
      <c r="AA33" s="189">
        <v>870964</v>
      </c>
      <c r="AB33" s="189">
        <v>885722</v>
      </c>
      <c r="AC33" s="189">
        <v>898738</v>
      </c>
      <c r="AD33" s="189">
        <v>910719</v>
      </c>
      <c r="AE33" s="189">
        <v>911255</v>
      </c>
      <c r="AF33" s="189">
        <v>922114</v>
      </c>
      <c r="AG33" s="189">
        <v>941616</v>
      </c>
      <c r="AH33" s="189">
        <v>953967</v>
      </c>
      <c r="AI33" s="189">
        <v>967652</v>
      </c>
      <c r="AJ33" s="189">
        <v>986446</v>
      </c>
      <c r="AK33" s="189">
        <v>1022994</v>
      </c>
      <c r="AL33" s="189">
        <v>1030728</v>
      </c>
      <c r="AM33" s="189">
        <v>1040970</v>
      </c>
      <c r="AN33" s="189">
        <v>1057009</v>
      </c>
      <c r="AO33" s="189">
        <v>1089229</v>
      </c>
      <c r="AP33" s="189">
        <v>1104072.315301979</v>
      </c>
      <c r="AQ33" s="189">
        <v>1117151.5055058596</v>
      </c>
      <c r="AR33" s="189">
        <v>1129728.4683240277</v>
      </c>
      <c r="AS33" s="189">
        <v>1145617.6556856991</v>
      </c>
      <c r="AT33" s="189">
        <v>1156794.9623376813</v>
      </c>
      <c r="AU33" s="189">
        <v>1164868.1518132885</v>
      </c>
      <c r="AV33" s="189">
        <v>1184829.0445949321</v>
      </c>
      <c r="AW33" s="189">
        <v>1200607.8426461676</v>
      </c>
      <c r="AX33" s="189">
        <v>1213505.7036203353</v>
      </c>
      <c r="AY33" s="189">
        <v>1220531.6351053424</v>
      </c>
      <c r="AZ33" s="189">
        <v>1230991.7534974092</v>
      </c>
      <c r="BA33" s="189">
        <v>1238912.0443791766</v>
      </c>
      <c r="BB33" s="189">
        <v>1252054.9478486201</v>
      </c>
      <c r="BC33" s="189">
        <v>1254254.9155393708</v>
      </c>
      <c r="BD33" s="189">
        <v>1260779.0145950397</v>
      </c>
      <c r="BE33" s="189">
        <v>1271937.8986227782</v>
      </c>
      <c r="BF33" s="189">
        <v>1280403.7821658363</v>
      </c>
      <c r="BG33" s="189">
        <v>1284897.6437623384</v>
      </c>
      <c r="BH33" s="189">
        <v>1294318.4708025071</v>
      </c>
      <c r="BI33" s="189">
        <v>1302021</v>
      </c>
      <c r="BJ33" s="189">
        <v>1318734</v>
      </c>
      <c r="BK33" s="189">
        <v>1337865</v>
      </c>
      <c r="BL33" s="189">
        <v>1351081.135737329</v>
      </c>
      <c r="BM33" s="189">
        <v>1361599.5113431716</v>
      </c>
      <c r="BN33" s="189">
        <v>1388595.0737287041</v>
      </c>
      <c r="BO33" s="189">
        <v>1399756.4041089721</v>
      </c>
      <c r="BP33" s="189">
        <v>1407157.7217399525</v>
      </c>
      <c r="BQ33" s="189">
        <v>1418301.1511607347</v>
      </c>
      <c r="BR33" s="189">
        <v>1429522.0167568794</v>
      </c>
      <c r="BS33" s="189">
        <v>1437162</v>
      </c>
      <c r="BT33" s="189">
        <v>1444418.8638248807</v>
      </c>
      <c r="BU33" s="189">
        <v>1456437.3984088283</v>
      </c>
      <c r="BV33" s="189">
        <v>1462115</v>
      </c>
      <c r="BW33" s="189">
        <v>1468112</v>
      </c>
      <c r="BX33" s="189">
        <v>1487190</v>
      </c>
      <c r="BY33" s="189">
        <v>1501044</v>
      </c>
      <c r="BZ33" s="189">
        <v>1505150</v>
      </c>
      <c r="CA33" s="189">
        <v>1516852</v>
      </c>
      <c r="CB33" s="189">
        <v>1531446</v>
      </c>
      <c r="CC33" s="189">
        <v>1540052</v>
      </c>
      <c r="CD33" s="189">
        <v>1547832</v>
      </c>
      <c r="CE33" s="189">
        <v>1558602</v>
      </c>
      <c r="CF33" s="189">
        <v>1595055</v>
      </c>
      <c r="CG33" s="189">
        <v>1601830</v>
      </c>
      <c r="CH33" s="189">
        <v>1616968.3</v>
      </c>
      <c r="CI33" s="189">
        <v>1627399</v>
      </c>
    </row>
    <row r="34" spans="1:87" s="66" customFormat="1" ht="13.5" customHeight="1">
      <c r="A34" s="186" t="s">
        <v>526</v>
      </c>
      <c r="B34" s="187"/>
      <c r="C34" s="187"/>
      <c r="D34" s="187"/>
      <c r="E34" s="187"/>
      <c r="F34" s="187"/>
      <c r="G34" s="189">
        <v>87202</v>
      </c>
      <c r="H34" s="189">
        <v>122758</v>
      </c>
      <c r="I34" s="189">
        <v>135146</v>
      </c>
      <c r="J34" s="189">
        <v>147106</v>
      </c>
      <c r="K34" s="189">
        <v>158889</v>
      </c>
      <c r="L34" s="189">
        <v>161747</v>
      </c>
      <c r="M34" s="189">
        <v>169106</v>
      </c>
      <c r="N34" s="189">
        <v>173059</v>
      </c>
      <c r="O34" s="189">
        <v>177530</v>
      </c>
      <c r="P34" s="189">
        <v>177928</v>
      </c>
      <c r="Q34" s="189">
        <v>179199</v>
      </c>
      <c r="R34" s="189">
        <v>178170</v>
      </c>
      <c r="S34" s="189">
        <v>178982</v>
      </c>
      <c r="T34" s="189">
        <v>175740</v>
      </c>
      <c r="U34" s="189">
        <v>176836</v>
      </c>
      <c r="V34" s="189">
        <v>176732</v>
      </c>
      <c r="W34" s="189">
        <v>177099</v>
      </c>
      <c r="X34" s="189">
        <v>171894</v>
      </c>
      <c r="Y34" s="189">
        <v>169274</v>
      </c>
      <c r="Z34" s="189">
        <v>167412</v>
      </c>
      <c r="AA34" s="189">
        <v>164672</v>
      </c>
      <c r="AB34" s="189">
        <v>162999</v>
      </c>
      <c r="AC34" s="189">
        <v>161395</v>
      </c>
      <c r="AD34" s="189">
        <v>161160</v>
      </c>
      <c r="AE34" s="189">
        <v>160781</v>
      </c>
      <c r="AF34" s="189">
        <v>158643</v>
      </c>
      <c r="AG34" s="189">
        <v>158389</v>
      </c>
      <c r="AH34" s="189">
        <v>159492</v>
      </c>
      <c r="AI34" s="189">
        <v>161230</v>
      </c>
      <c r="AJ34" s="189">
        <v>161805</v>
      </c>
      <c r="AK34" s="189">
        <v>154217</v>
      </c>
      <c r="AL34" s="189">
        <v>169992</v>
      </c>
      <c r="AM34" s="189">
        <v>171242</v>
      </c>
      <c r="AN34" s="189">
        <v>170373</v>
      </c>
      <c r="AO34" s="189">
        <v>157990</v>
      </c>
      <c r="AP34" s="189">
        <v>155666.68469802116</v>
      </c>
      <c r="AQ34" s="189">
        <v>153690.49449414035</v>
      </c>
      <c r="AR34" s="189">
        <v>153621.53167597234</v>
      </c>
      <c r="AS34" s="189">
        <v>152368.34431430078</v>
      </c>
      <c r="AT34" s="189">
        <v>154225.03766231876</v>
      </c>
      <c r="AU34" s="189">
        <v>155733.84818671161</v>
      </c>
      <c r="AV34" s="189">
        <v>157793.95540506789</v>
      </c>
      <c r="AW34" s="189">
        <v>159596.15735383256</v>
      </c>
      <c r="AX34" s="189">
        <v>159292.29637966468</v>
      </c>
      <c r="AY34" s="189">
        <v>158482.36489465775</v>
      </c>
      <c r="AZ34" s="189">
        <v>159769.24650259083</v>
      </c>
      <c r="BA34" s="189">
        <v>159885.95562082354</v>
      </c>
      <c r="BB34" s="189">
        <v>158962.05215137976</v>
      </c>
      <c r="BC34" s="189">
        <v>159006.084460629</v>
      </c>
      <c r="BD34" s="189">
        <v>158289.98540496052</v>
      </c>
      <c r="BE34" s="189">
        <v>158222.10137722184</v>
      </c>
      <c r="BF34" s="189">
        <v>160169.21783416384</v>
      </c>
      <c r="BG34" s="189">
        <v>160537.35623766162</v>
      </c>
      <c r="BH34" s="189">
        <v>160606.52919749281</v>
      </c>
      <c r="BI34" s="189">
        <v>160528</v>
      </c>
      <c r="BJ34" s="189">
        <v>158232</v>
      </c>
      <c r="BK34" s="189">
        <v>156566</v>
      </c>
      <c r="BL34" s="189">
        <v>155996.86426267089</v>
      </c>
      <c r="BM34" s="189">
        <v>154873.48865682835</v>
      </c>
      <c r="BN34" s="189">
        <v>153311.92627129582</v>
      </c>
      <c r="BO34" s="189">
        <v>155236.59589102794</v>
      </c>
      <c r="BP34" s="189">
        <v>159145.27826004766</v>
      </c>
      <c r="BQ34" s="189">
        <v>158695.84883926547</v>
      </c>
      <c r="BR34" s="189">
        <v>157646.9832431206</v>
      </c>
      <c r="BS34" s="189">
        <v>157934</v>
      </c>
      <c r="BT34" s="189">
        <v>157507.13617511929</v>
      </c>
      <c r="BU34" s="189">
        <v>155071.60159117155</v>
      </c>
      <c r="BV34" s="189">
        <v>152255</v>
      </c>
      <c r="BW34" s="189">
        <v>152611</v>
      </c>
      <c r="BX34" s="189">
        <v>152142</v>
      </c>
      <c r="BY34" s="189">
        <v>156202</v>
      </c>
      <c r="BZ34" s="189">
        <v>156384</v>
      </c>
      <c r="CA34" s="189">
        <v>155426</v>
      </c>
      <c r="CB34" s="189">
        <v>151754</v>
      </c>
      <c r="CC34" s="189">
        <v>157443</v>
      </c>
      <c r="CD34" s="189">
        <v>156191</v>
      </c>
      <c r="CE34" s="189">
        <v>158007</v>
      </c>
      <c r="CF34" s="189">
        <v>162407</v>
      </c>
      <c r="CG34" s="189">
        <v>163159</v>
      </c>
      <c r="CH34" s="189">
        <v>162781.6</v>
      </c>
      <c r="CI34" s="189">
        <v>161958</v>
      </c>
    </row>
    <row r="35" spans="1:87" ht="13.5" customHeight="1">
      <c r="BU35" s="236"/>
      <c r="BV35" s="236"/>
      <c r="BW35" s="240"/>
      <c r="BX35" s="240"/>
      <c r="BY35" s="240"/>
      <c r="BZ35" s="240"/>
      <c r="CA35" s="240"/>
      <c r="CB35" s="240"/>
      <c r="CC35" s="394"/>
      <c r="CD35" s="394"/>
      <c r="CE35" s="394"/>
      <c r="CF35" s="394"/>
      <c r="CG35" s="394"/>
      <c r="CH35" s="394"/>
      <c r="CI35" s="394"/>
    </row>
    <row r="36" spans="1:87" s="15" customFormat="1" ht="13.5" customHeight="1">
      <c r="A36" s="190" t="s">
        <v>527</v>
      </c>
      <c r="B36" s="191" t="s">
        <v>376</v>
      </c>
      <c r="C36" s="191" t="s">
        <v>377</v>
      </c>
      <c r="D36" s="191" t="s">
        <v>378</v>
      </c>
      <c r="E36" s="191" t="s">
        <v>379</v>
      </c>
      <c r="F36" s="191" t="s">
        <v>380</v>
      </c>
      <c r="G36" s="191" t="s">
        <v>381</v>
      </c>
      <c r="H36" s="191" t="s">
        <v>382</v>
      </c>
      <c r="I36" s="191" t="s">
        <v>383</v>
      </c>
      <c r="J36" s="191" t="s">
        <v>384</v>
      </c>
      <c r="K36" s="191" t="s">
        <v>385</v>
      </c>
      <c r="L36" s="191" t="s">
        <v>386</v>
      </c>
      <c r="M36" s="191" t="s">
        <v>387</v>
      </c>
      <c r="N36" s="191" t="s">
        <v>388</v>
      </c>
      <c r="O36" s="191" t="s">
        <v>389</v>
      </c>
      <c r="P36" s="191" t="s">
        <v>390</v>
      </c>
      <c r="Q36" s="191" t="s">
        <v>391</v>
      </c>
      <c r="R36" s="191" t="s">
        <v>392</v>
      </c>
      <c r="S36" s="191" t="s">
        <v>393</v>
      </c>
      <c r="T36" s="191" t="s">
        <v>394</v>
      </c>
      <c r="U36" s="191" t="s">
        <v>395</v>
      </c>
      <c r="V36" s="191" t="s">
        <v>396</v>
      </c>
      <c r="W36" s="191" t="s">
        <v>397</v>
      </c>
      <c r="X36" s="191" t="s">
        <v>398</v>
      </c>
      <c r="Y36" s="191" t="s">
        <v>399</v>
      </c>
      <c r="Z36" s="191" t="s">
        <v>290</v>
      </c>
      <c r="AA36" s="191" t="s">
        <v>291</v>
      </c>
      <c r="AB36" s="191" t="s">
        <v>292</v>
      </c>
      <c r="AC36" s="191" t="s">
        <v>293</v>
      </c>
      <c r="AD36" s="191" t="s">
        <v>294</v>
      </c>
      <c r="AE36" s="191" t="s">
        <v>295</v>
      </c>
      <c r="AF36" s="191" t="s">
        <v>296</v>
      </c>
      <c r="AG36" s="191" t="s">
        <v>297</v>
      </c>
      <c r="AH36" s="191" t="s">
        <v>298</v>
      </c>
      <c r="AI36" s="191" t="s">
        <v>299</v>
      </c>
      <c r="AJ36" s="191" t="s">
        <v>300</v>
      </c>
      <c r="AK36" s="191" t="s">
        <v>301</v>
      </c>
      <c r="AL36" s="191" t="s">
        <v>302</v>
      </c>
      <c r="AM36" s="191" t="s">
        <v>303</v>
      </c>
      <c r="AN36" s="191" t="s">
        <v>304</v>
      </c>
      <c r="AO36" s="191" t="s">
        <v>305</v>
      </c>
      <c r="AP36" s="191" t="s">
        <v>306</v>
      </c>
      <c r="AQ36" s="191" t="s">
        <v>307</v>
      </c>
      <c r="AR36" s="191" t="s">
        <v>308</v>
      </c>
      <c r="AS36" s="191" t="s">
        <v>309</v>
      </c>
      <c r="AT36" s="191" t="s">
        <v>310</v>
      </c>
      <c r="AU36" s="191" t="s">
        <v>311</v>
      </c>
      <c r="AV36" s="191" t="s">
        <v>312</v>
      </c>
      <c r="AW36" s="191" t="s">
        <v>313</v>
      </c>
      <c r="AX36" s="191" t="s">
        <v>314</v>
      </c>
      <c r="AY36" s="191" t="s">
        <v>315</v>
      </c>
      <c r="AZ36" s="192" t="s">
        <v>316</v>
      </c>
      <c r="BA36" s="192" t="s">
        <v>317</v>
      </c>
      <c r="BB36" s="192" t="s">
        <v>318</v>
      </c>
      <c r="BC36" s="192" t="s">
        <v>319</v>
      </c>
      <c r="BD36" s="192" t="s">
        <v>320</v>
      </c>
      <c r="BE36" s="192" t="s">
        <v>321</v>
      </c>
      <c r="BF36" s="192" t="s">
        <v>322</v>
      </c>
      <c r="BG36" s="192" t="s">
        <v>323</v>
      </c>
      <c r="BH36" s="192" t="s">
        <v>324</v>
      </c>
      <c r="BI36" s="192" t="s">
        <v>325</v>
      </c>
      <c r="BJ36" s="192" t="s">
        <v>326</v>
      </c>
      <c r="BK36" s="192" t="s">
        <v>327</v>
      </c>
      <c r="BL36" s="192" t="s">
        <v>328</v>
      </c>
      <c r="BM36" s="192" t="s">
        <v>329</v>
      </c>
      <c r="BN36" s="192" t="s">
        <v>330</v>
      </c>
      <c r="BO36" s="192" t="s">
        <v>331</v>
      </c>
      <c r="BP36" s="192" t="s">
        <v>332</v>
      </c>
      <c r="BQ36" s="192" t="s">
        <v>333</v>
      </c>
      <c r="BR36" s="192" t="s">
        <v>334</v>
      </c>
      <c r="BS36" s="192" t="s">
        <v>400</v>
      </c>
      <c r="BT36" s="192" t="s">
        <v>336</v>
      </c>
      <c r="BU36" s="192" t="s">
        <v>337</v>
      </c>
      <c r="BV36" s="192" t="s">
        <v>497</v>
      </c>
      <c r="BW36" s="192" t="s">
        <v>339</v>
      </c>
      <c r="BX36" s="192" t="s">
        <v>340</v>
      </c>
      <c r="BY36" s="192" t="s">
        <v>341</v>
      </c>
      <c r="BZ36" s="192" t="s">
        <v>342</v>
      </c>
      <c r="CA36" s="192" t="s">
        <v>343</v>
      </c>
      <c r="CB36" s="192" t="s">
        <v>344</v>
      </c>
      <c r="CC36" s="192" t="s">
        <v>345</v>
      </c>
      <c r="CD36" s="192" t="s">
        <v>346</v>
      </c>
      <c r="CE36" s="192" t="s">
        <v>347</v>
      </c>
      <c r="CF36" s="192" t="s">
        <v>348</v>
      </c>
      <c r="CG36" s="192" t="s">
        <v>349</v>
      </c>
      <c r="CH36" s="192" t="s">
        <v>350</v>
      </c>
      <c r="CI36" s="192" t="s">
        <v>351</v>
      </c>
    </row>
    <row r="37" spans="1:87" s="1" customFormat="1" ht="13.5" hidden="1" customHeight="1">
      <c r="A37" s="5" t="s">
        <v>528</v>
      </c>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v>39209</v>
      </c>
      <c r="AN37" s="4">
        <v>37101</v>
      </c>
      <c r="AO37" s="4">
        <v>35607</v>
      </c>
      <c r="AP37" s="32">
        <v>30244.514464594129</v>
      </c>
      <c r="AQ37" s="32">
        <v>27625.064996344085</v>
      </c>
      <c r="AR37" s="32">
        <v>24879.707015637443</v>
      </c>
      <c r="AS37" s="32">
        <v>21854.987785954232</v>
      </c>
      <c r="AT37" s="32">
        <v>18523.689926470295</v>
      </c>
      <c r="AU37" s="32">
        <v>16710.286584795202</v>
      </c>
      <c r="AV37" s="32">
        <v>14751.819998463006</v>
      </c>
      <c r="AW37" s="32">
        <v>13087.305662464567</v>
      </c>
      <c r="AX37" s="32">
        <v>11727.891690142895</v>
      </c>
      <c r="AY37" s="32">
        <v>10430.717365793807</v>
      </c>
      <c r="AZ37" s="32">
        <v>9241.9218429377561</v>
      </c>
      <c r="BA37" s="32">
        <v>8395.3192132072782</v>
      </c>
      <c r="BB37" s="32">
        <v>7271.1315769999264</v>
      </c>
      <c r="BC37" s="32">
        <v>6662.8064174599485</v>
      </c>
      <c r="BD37" s="42">
        <v>5979.7523211980033</v>
      </c>
      <c r="BE37" s="42">
        <v>5457.2433703947572</v>
      </c>
      <c r="BF37" s="35">
        <v>4913.0722692605768</v>
      </c>
      <c r="BG37" s="35">
        <v>4626.1255395615053</v>
      </c>
      <c r="BH37" s="35">
        <v>4288.9653656651526</v>
      </c>
      <c r="BI37" s="35">
        <v>3967.3821113399963</v>
      </c>
      <c r="BJ37" s="40">
        <v>8722</v>
      </c>
      <c r="BK37" s="40">
        <v>8163.4674799641325</v>
      </c>
      <c r="BL37" s="40">
        <v>7461</v>
      </c>
      <c r="BM37" s="40">
        <v>6657.9407512930275</v>
      </c>
      <c r="BN37" s="40">
        <v>6309.3037528837849</v>
      </c>
      <c r="BO37" s="40">
        <v>5942.0219063159357</v>
      </c>
      <c r="BP37" s="40">
        <v>5643.6900784895606</v>
      </c>
      <c r="BQ37" s="40">
        <v>5267.0264194830943</v>
      </c>
      <c r="BR37" s="73"/>
      <c r="BS37" s="73"/>
      <c r="BT37" s="73"/>
      <c r="BU37" s="73"/>
      <c r="BV37" s="73"/>
      <c r="BW37" s="73"/>
      <c r="BX37" s="73"/>
      <c r="BY37" s="73"/>
      <c r="BZ37" s="73"/>
      <c r="CA37" s="73"/>
      <c r="CB37" s="73"/>
      <c r="CC37" s="73"/>
      <c r="CD37" s="73"/>
      <c r="CE37" s="73"/>
      <c r="CF37" s="73"/>
      <c r="CG37" s="73"/>
      <c r="CH37" s="73"/>
      <c r="CI37" s="73"/>
    </row>
    <row r="38" spans="1:87" s="1" customFormat="1" ht="13.5" hidden="1" customHeight="1">
      <c r="A38" s="5" t="s">
        <v>529</v>
      </c>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v>5377</v>
      </c>
      <c r="AN38" s="4">
        <v>5326</v>
      </c>
      <c r="AO38" s="4">
        <v>4945</v>
      </c>
      <c r="AP38" s="32">
        <v>4650.5651986183066</v>
      </c>
      <c r="AQ38" s="32">
        <v>5696.359468288244</v>
      </c>
      <c r="AR38" s="32">
        <v>5508.2889652195272</v>
      </c>
      <c r="AS38" s="32">
        <v>5091.4123894111608</v>
      </c>
      <c r="AT38" s="32">
        <v>4977.1417172357951</v>
      </c>
      <c r="AU38" s="32">
        <v>4924.276980669044</v>
      </c>
      <c r="AV38" s="32">
        <v>4643.4612381569277</v>
      </c>
      <c r="AW38" s="32">
        <v>4261.0087552718296</v>
      </c>
      <c r="AX38" s="32">
        <v>4034.2206878494167</v>
      </c>
      <c r="AY38" s="32">
        <v>3565.4933701924665</v>
      </c>
      <c r="AZ38" s="32">
        <v>3327.2401301727086</v>
      </c>
      <c r="BA38" s="32">
        <v>3231.1248694697883</v>
      </c>
      <c r="BB38" s="32">
        <v>2731.1431954414275</v>
      </c>
      <c r="BC38" s="32">
        <v>2655.5338936614817</v>
      </c>
      <c r="BD38" s="42">
        <v>2868.3812279802496</v>
      </c>
      <c r="BE38" s="42">
        <v>2659.4818178406572</v>
      </c>
      <c r="BF38" s="35">
        <v>2598.2613197220817</v>
      </c>
      <c r="BG38" s="35">
        <v>2536.662235336094</v>
      </c>
      <c r="BH38" s="35">
        <v>2363.1711830262793</v>
      </c>
      <c r="BI38" s="35">
        <v>2777.4411008036855</v>
      </c>
      <c r="BJ38" s="40">
        <v>3633</v>
      </c>
      <c r="BK38" s="40">
        <v>3355</v>
      </c>
      <c r="BL38" s="40">
        <v>3200</v>
      </c>
      <c r="BM38" s="40">
        <v>2957</v>
      </c>
      <c r="BN38" s="40">
        <v>4488.6585605013506</v>
      </c>
      <c r="BO38" s="40">
        <v>4494.4422575289764</v>
      </c>
      <c r="BP38" s="40">
        <v>4705.6315634257662</v>
      </c>
      <c r="BQ38" s="40">
        <v>4192.7098158626832</v>
      </c>
      <c r="BR38" s="73"/>
      <c r="BS38" s="73"/>
      <c r="BT38" s="73"/>
      <c r="BU38" s="73"/>
      <c r="BV38" s="73"/>
      <c r="BW38" s="73"/>
      <c r="BX38" s="73"/>
      <c r="BY38" s="73"/>
      <c r="BZ38" s="73"/>
      <c r="CA38" s="73"/>
      <c r="CB38" s="73"/>
      <c r="CC38" s="73"/>
      <c r="CD38" s="73"/>
      <c r="CE38" s="73"/>
      <c r="CF38" s="73"/>
      <c r="CG38" s="73"/>
      <c r="CH38" s="73"/>
      <c r="CI38" s="73"/>
    </row>
    <row r="39" spans="1:87" s="1" customFormat="1" ht="13.5" hidden="1" customHeight="1">
      <c r="A39" s="5" t="s">
        <v>530</v>
      </c>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33">
        <v>44586</v>
      </c>
      <c r="AN39" s="33">
        <v>42427</v>
      </c>
      <c r="AO39" s="33">
        <v>40552</v>
      </c>
      <c r="AP39" s="33">
        <v>34895.079663212433</v>
      </c>
      <c r="AQ39" s="33">
        <v>33321.424464632328</v>
      </c>
      <c r="AR39" s="33">
        <v>30387.995980856969</v>
      </c>
      <c r="AS39" s="33">
        <v>26946.400175365394</v>
      </c>
      <c r="AT39" s="33">
        <v>23500.831643706089</v>
      </c>
      <c r="AU39" s="33">
        <v>21634.563565464246</v>
      </c>
      <c r="AV39" s="33">
        <v>19395.281236619936</v>
      </c>
      <c r="AW39" s="33">
        <v>17348.314417736397</v>
      </c>
      <c r="AX39" s="33">
        <v>15762.112377992311</v>
      </c>
      <c r="AY39" s="33">
        <v>13996.210735986275</v>
      </c>
      <c r="AZ39" s="33">
        <v>12569.161973110466</v>
      </c>
      <c r="BA39" s="33">
        <v>11626.444082677066</v>
      </c>
      <c r="BB39" s="33">
        <v>10002.274772441353</v>
      </c>
      <c r="BC39" s="33">
        <v>9318.3403111214302</v>
      </c>
      <c r="BD39" s="41">
        <v>8848.133549178252</v>
      </c>
      <c r="BE39" s="41">
        <v>8116.725188235414</v>
      </c>
      <c r="BF39" s="188">
        <v>7511.3335889826585</v>
      </c>
      <c r="BG39" s="35">
        <v>7162.7877748975989</v>
      </c>
      <c r="BH39" s="35">
        <v>6652.1365486914319</v>
      </c>
      <c r="BI39" s="35">
        <v>6744.8232121436813</v>
      </c>
      <c r="BJ39" s="40">
        <v>12355</v>
      </c>
      <c r="BK39" s="40">
        <v>11518.467479964133</v>
      </c>
      <c r="BL39" s="40">
        <v>10661</v>
      </c>
      <c r="BM39" s="40">
        <v>9614.9407512930266</v>
      </c>
      <c r="BN39" s="40">
        <v>10797.962313385135</v>
      </c>
      <c r="BO39" s="40">
        <v>10436.464163844912</v>
      </c>
      <c r="BP39" s="40">
        <v>10349.321641915327</v>
      </c>
      <c r="BQ39" s="40">
        <v>9459.7362353457775</v>
      </c>
      <c r="BR39" s="73"/>
      <c r="BS39" s="73"/>
      <c r="BT39" s="73"/>
      <c r="BU39" s="73"/>
      <c r="BV39" s="73"/>
      <c r="BW39" s="73"/>
      <c r="BX39" s="73"/>
      <c r="BY39" s="73"/>
      <c r="BZ39" s="73"/>
      <c r="CA39" s="73"/>
      <c r="CB39" s="73"/>
      <c r="CC39" s="73"/>
      <c r="CD39" s="73"/>
      <c r="CE39" s="73"/>
      <c r="CF39" s="73"/>
      <c r="CG39" s="73"/>
      <c r="CH39" s="73"/>
      <c r="CI39" s="73"/>
    </row>
    <row r="40" spans="1:87" s="1" customFormat="1" ht="13.5" hidden="1" customHeight="1">
      <c r="A40" s="5" t="s">
        <v>531</v>
      </c>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v>335434</v>
      </c>
      <c r="AN40" s="4">
        <v>312671</v>
      </c>
      <c r="AO40" s="4">
        <v>306803</v>
      </c>
      <c r="AP40" s="32">
        <v>290473.65889464598</v>
      </c>
      <c r="AQ40" s="32">
        <v>270435.52017064427</v>
      </c>
      <c r="AR40" s="32">
        <v>256436.36753016213</v>
      </c>
      <c r="AS40" s="32">
        <v>258333.53993696845</v>
      </c>
      <c r="AT40" s="32">
        <v>253906.20778824401</v>
      </c>
      <c r="AU40" s="32">
        <v>228720.50141940583</v>
      </c>
      <c r="AV40" s="32">
        <v>216433.41448724843</v>
      </c>
      <c r="AW40" s="32">
        <v>204570.00564863684</v>
      </c>
      <c r="AX40" s="32">
        <v>193906.43082473075</v>
      </c>
      <c r="AY40" s="32">
        <v>186340.05225953108</v>
      </c>
      <c r="AZ40" s="32">
        <v>176322.98570558309</v>
      </c>
      <c r="BA40" s="32">
        <v>166945.52289352936</v>
      </c>
      <c r="BB40" s="32">
        <v>159423.44705098795</v>
      </c>
      <c r="BC40" s="32">
        <v>152716.6066124913</v>
      </c>
      <c r="BD40" s="42">
        <v>144402.55708752101</v>
      </c>
      <c r="BE40" s="42">
        <v>137792.57398922613</v>
      </c>
      <c r="BF40" s="35">
        <v>130507.0635381858</v>
      </c>
      <c r="BG40" s="35">
        <v>123245.52517504335</v>
      </c>
      <c r="BH40" s="35">
        <v>116257.45553569702</v>
      </c>
      <c r="BI40" s="35">
        <v>109404.17802192214</v>
      </c>
      <c r="BJ40" s="40">
        <v>102779</v>
      </c>
      <c r="BK40" s="40">
        <v>96568</v>
      </c>
      <c r="BL40" s="40">
        <v>90597</v>
      </c>
      <c r="BM40" s="40">
        <v>83851</v>
      </c>
      <c r="BN40" s="40">
        <v>78172.249553409638</v>
      </c>
      <c r="BO40" s="40">
        <v>75973.502148021595</v>
      </c>
      <c r="BP40" s="40">
        <v>66130.765223591341</v>
      </c>
      <c r="BQ40" s="40">
        <v>62256.976772040987</v>
      </c>
      <c r="BR40" s="73"/>
      <c r="BS40" s="73"/>
      <c r="BT40" s="73"/>
      <c r="BU40" s="73"/>
      <c r="BV40" s="73"/>
      <c r="BW40" s="73"/>
      <c r="BX40" s="73"/>
      <c r="BY40" s="73"/>
      <c r="BZ40" s="73"/>
      <c r="CA40" s="73"/>
      <c r="CB40" s="73"/>
      <c r="CC40" s="73"/>
      <c r="CD40" s="73"/>
      <c r="CE40" s="73"/>
      <c r="CF40" s="73"/>
      <c r="CG40" s="73"/>
      <c r="CH40" s="73"/>
      <c r="CI40" s="73"/>
    </row>
    <row r="41" spans="1:87" s="1" customFormat="1" ht="13.5" hidden="1" customHeight="1">
      <c r="A41" s="5" t="s">
        <v>532</v>
      </c>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v>111480</v>
      </c>
      <c r="AN41" s="4">
        <v>104157</v>
      </c>
      <c r="AO41" s="4">
        <v>96509</v>
      </c>
      <c r="AP41" s="32">
        <v>92455.335492227954</v>
      </c>
      <c r="AQ41" s="32">
        <v>82720.703976265504</v>
      </c>
      <c r="AR41" s="32">
        <v>76337.443536622595</v>
      </c>
      <c r="AS41" s="32">
        <v>71754.144428399188</v>
      </c>
      <c r="AT41" s="32">
        <v>65492.237471423963</v>
      </c>
      <c r="AU41" s="32">
        <v>60226.612914806079</v>
      </c>
      <c r="AV41" s="32">
        <v>56914.088592225024</v>
      </c>
      <c r="AW41" s="32">
        <v>53366.334318499888</v>
      </c>
      <c r="AX41" s="32">
        <v>50523.940785170562</v>
      </c>
      <c r="AY41" s="32">
        <v>45687.713271800356</v>
      </c>
      <c r="AZ41" s="32">
        <v>44073.500365738422</v>
      </c>
      <c r="BA41" s="32">
        <v>42127.726657133753</v>
      </c>
      <c r="BB41" s="32">
        <v>39746.423863288772</v>
      </c>
      <c r="BC41" s="32">
        <v>37794.032785466959</v>
      </c>
      <c r="BD41" s="42">
        <v>35566.796512430497</v>
      </c>
      <c r="BE41" s="42">
        <v>34031.042049397227</v>
      </c>
      <c r="BF41" s="35">
        <v>32683.896250463422</v>
      </c>
      <c r="BG41" s="35">
        <v>31418.994578757993</v>
      </c>
      <c r="BH41" s="35">
        <v>30090.082127279591</v>
      </c>
      <c r="BI41" s="35">
        <v>25729.31867794268</v>
      </c>
      <c r="BJ41" s="40">
        <v>29590</v>
      </c>
      <c r="BK41" s="40">
        <v>25847</v>
      </c>
      <c r="BL41" s="40">
        <v>25110</v>
      </c>
      <c r="BM41" s="40">
        <v>23567</v>
      </c>
      <c r="BN41" s="40">
        <v>20689.507127999306</v>
      </c>
      <c r="BO41" s="40">
        <v>20586.662160347165</v>
      </c>
      <c r="BP41" s="40">
        <v>18954.202231459432</v>
      </c>
      <c r="BQ41" s="40">
        <v>18341.420719217003</v>
      </c>
      <c r="BR41" s="73"/>
      <c r="BS41" s="73"/>
      <c r="BT41" s="73"/>
      <c r="BU41" s="73"/>
      <c r="BV41" s="73"/>
      <c r="BW41" s="73"/>
      <c r="BX41" s="73"/>
      <c r="BY41" s="73"/>
      <c r="BZ41" s="73"/>
      <c r="CA41" s="73"/>
      <c r="CB41" s="73"/>
      <c r="CC41" s="73"/>
      <c r="CD41" s="73"/>
      <c r="CE41" s="73"/>
      <c r="CF41" s="73"/>
      <c r="CG41" s="73"/>
      <c r="CH41" s="73"/>
      <c r="CI41" s="73"/>
    </row>
    <row r="42" spans="1:87" s="1" customFormat="1" ht="13.5" hidden="1" customHeight="1">
      <c r="A42" s="5" t="s">
        <v>533</v>
      </c>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33">
        <v>446914</v>
      </c>
      <c r="AN42" s="33">
        <v>416828</v>
      </c>
      <c r="AO42" s="33">
        <v>403312</v>
      </c>
      <c r="AP42" s="33">
        <v>382928.99438687391</v>
      </c>
      <c r="AQ42" s="33">
        <v>353156.22414690978</v>
      </c>
      <c r="AR42" s="33">
        <v>332773.81106678472</v>
      </c>
      <c r="AS42" s="33">
        <v>330087.68436536763</v>
      </c>
      <c r="AT42" s="33">
        <v>319398.44525966799</v>
      </c>
      <c r="AU42" s="33">
        <v>288947.11433421192</v>
      </c>
      <c r="AV42" s="33">
        <v>273347.50307947345</v>
      </c>
      <c r="AW42" s="33">
        <v>257936.33996713674</v>
      </c>
      <c r="AX42" s="33">
        <v>244430.37160990131</v>
      </c>
      <c r="AY42" s="33">
        <v>232027.76553133142</v>
      </c>
      <c r="AZ42" s="33">
        <v>220396.48607132153</v>
      </c>
      <c r="BA42" s="33">
        <v>209073.24955066311</v>
      </c>
      <c r="BB42" s="33">
        <v>199169.87091427672</v>
      </c>
      <c r="BC42" s="33">
        <v>190510.63939795826</v>
      </c>
      <c r="BD42" s="41">
        <v>179969.35359995152</v>
      </c>
      <c r="BE42" s="41">
        <v>171823.61603862335</v>
      </c>
      <c r="BF42" s="188">
        <v>163190.95978864923</v>
      </c>
      <c r="BG42" s="35">
        <v>154664.51975380135</v>
      </c>
      <c r="BH42" s="35">
        <v>146347.53766297663</v>
      </c>
      <c r="BI42" s="35">
        <v>135133.49669986483</v>
      </c>
      <c r="BJ42" s="40">
        <v>132369</v>
      </c>
      <c r="BK42" s="40">
        <v>122415</v>
      </c>
      <c r="BL42" s="40">
        <v>115707</v>
      </c>
      <c r="BM42" s="40">
        <v>107418</v>
      </c>
      <c r="BN42" s="40">
        <v>98861.756681408937</v>
      </c>
      <c r="BO42" s="40">
        <v>96560.164308368752</v>
      </c>
      <c r="BP42" s="40">
        <v>85084.967455050777</v>
      </c>
      <c r="BQ42" s="40">
        <v>80598.397491257987</v>
      </c>
      <c r="BR42" s="73"/>
      <c r="BS42" s="73"/>
      <c r="BT42" s="73"/>
      <c r="BU42" s="73"/>
      <c r="BV42" s="73"/>
      <c r="BW42" s="73"/>
      <c r="BX42" s="73"/>
      <c r="BY42" s="73"/>
      <c r="BZ42" s="73"/>
      <c r="CA42" s="73"/>
      <c r="CB42" s="73"/>
      <c r="CC42" s="73"/>
      <c r="CD42" s="73"/>
      <c r="CE42" s="73"/>
      <c r="CF42" s="73"/>
      <c r="CG42" s="73"/>
      <c r="CH42" s="73"/>
      <c r="CI42" s="73"/>
    </row>
    <row r="43" spans="1:87" s="1" customFormat="1" ht="13.5" customHeight="1">
      <c r="A43" s="152" t="s">
        <v>534</v>
      </c>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33">
        <v>374643</v>
      </c>
      <c r="AN43" s="33">
        <v>349772</v>
      </c>
      <c r="AO43" s="33">
        <v>342410</v>
      </c>
      <c r="AP43" s="33">
        <v>320718.17335924011</v>
      </c>
      <c r="AQ43" s="33">
        <v>298060.58516698837</v>
      </c>
      <c r="AR43" s="33">
        <v>281316.07454579958</v>
      </c>
      <c r="AS43" s="33">
        <v>280188.52772292268</v>
      </c>
      <c r="AT43" s="33">
        <v>272429.89771471429</v>
      </c>
      <c r="AU43" s="33">
        <v>245430.78800420102</v>
      </c>
      <c r="AV43" s="33">
        <v>231185.23448571144</v>
      </c>
      <c r="AW43" s="33">
        <v>217657.3113111014</v>
      </c>
      <c r="AX43" s="33">
        <v>205634.32251487364</v>
      </c>
      <c r="AY43" s="33">
        <v>196770.76962532487</v>
      </c>
      <c r="AZ43" s="33">
        <v>185564.90754852086</v>
      </c>
      <c r="BA43" s="33">
        <v>175340.84210673664</v>
      </c>
      <c r="BB43" s="33">
        <v>166694.57862798788</v>
      </c>
      <c r="BC43" s="33">
        <v>159379.41302995125</v>
      </c>
      <c r="BD43" s="33">
        <v>150382.30940871901</v>
      </c>
      <c r="BE43" s="33">
        <v>143249.81735962088</v>
      </c>
      <c r="BF43" s="33">
        <v>135420.13580744638</v>
      </c>
      <c r="BG43" s="33">
        <v>127871.65071460485</v>
      </c>
      <c r="BH43" s="33">
        <v>120546.42090136217</v>
      </c>
      <c r="BI43" s="33">
        <v>113371.56013326213</v>
      </c>
      <c r="BJ43" s="33">
        <v>111501</v>
      </c>
      <c r="BK43" s="33">
        <v>104731.46747996414</v>
      </c>
      <c r="BL43" s="33">
        <v>98058</v>
      </c>
      <c r="BM43" s="33">
        <v>90508.940751293034</v>
      </c>
      <c r="BN43" s="33">
        <v>84481.553306293426</v>
      </c>
      <c r="BO43" s="33">
        <v>81915.524054337526</v>
      </c>
      <c r="BP43" s="33">
        <v>71774.455302080896</v>
      </c>
      <c r="BQ43" s="33">
        <v>67524.003191524083</v>
      </c>
      <c r="BR43" s="40">
        <v>62293.383878131652</v>
      </c>
      <c r="BS43" s="40">
        <v>59457.85712694368</v>
      </c>
      <c r="BT43" s="40">
        <v>55660</v>
      </c>
      <c r="BU43" s="40">
        <v>51998.288473732529</v>
      </c>
      <c r="BV43" s="69">
        <v>48406</v>
      </c>
      <c r="BW43" s="69">
        <v>43131</v>
      </c>
      <c r="BX43" s="69">
        <v>40042</v>
      </c>
      <c r="BY43" s="69">
        <v>37731</v>
      </c>
      <c r="BZ43" s="67">
        <v>34867</v>
      </c>
      <c r="CA43" s="67">
        <v>31361</v>
      </c>
      <c r="CB43" s="67">
        <v>29403</v>
      </c>
      <c r="CC43" s="319">
        <v>26769</v>
      </c>
      <c r="CD43" s="67">
        <v>23226</v>
      </c>
      <c r="CE43" s="67">
        <v>20828</v>
      </c>
      <c r="CF43" s="67">
        <v>19358</v>
      </c>
      <c r="CG43" s="67">
        <v>17403</v>
      </c>
      <c r="CH43" s="46">
        <v>15801</v>
      </c>
      <c r="CI43" s="46">
        <v>14350</v>
      </c>
    </row>
    <row r="44" spans="1:87" s="1" customFormat="1" ht="13.5" customHeight="1">
      <c r="A44" s="152" t="s">
        <v>535</v>
      </c>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33">
        <v>116857</v>
      </c>
      <c r="AN44" s="33">
        <v>109483</v>
      </c>
      <c r="AO44" s="33">
        <v>101454</v>
      </c>
      <c r="AP44" s="33">
        <v>97105.900690846262</v>
      </c>
      <c r="AQ44" s="33">
        <v>88417.063444553743</v>
      </c>
      <c r="AR44" s="33">
        <v>81845.732501842125</v>
      </c>
      <c r="AS44" s="33">
        <v>76845.556817810342</v>
      </c>
      <c r="AT44" s="33">
        <v>70469.379188659761</v>
      </c>
      <c r="AU44" s="33">
        <v>65150.88989547512</v>
      </c>
      <c r="AV44" s="33">
        <v>61557.549830381948</v>
      </c>
      <c r="AW44" s="33">
        <v>57627.343073771721</v>
      </c>
      <c r="AX44" s="33">
        <v>54558.16147301998</v>
      </c>
      <c r="AY44" s="33">
        <v>49253.206641992823</v>
      </c>
      <c r="AZ44" s="33">
        <v>47400.74049591113</v>
      </c>
      <c r="BA44" s="33">
        <v>45358.851526603539</v>
      </c>
      <c r="BB44" s="33">
        <v>42477.567058730201</v>
      </c>
      <c r="BC44" s="33">
        <v>40449.566679128438</v>
      </c>
      <c r="BD44" s="33">
        <v>38435.177740410749</v>
      </c>
      <c r="BE44" s="33">
        <v>36690.523867237884</v>
      </c>
      <c r="BF44" s="33">
        <v>35282.157570185504</v>
      </c>
      <c r="BG44" s="33">
        <v>33955.656814094087</v>
      </c>
      <c r="BH44" s="33">
        <v>32453.25331030587</v>
      </c>
      <c r="BI44" s="33">
        <v>28506.759778746364</v>
      </c>
      <c r="BJ44" s="33">
        <v>33223</v>
      </c>
      <c r="BK44" s="33">
        <v>29202</v>
      </c>
      <c r="BL44" s="33">
        <v>28310</v>
      </c>
      <c r="BM44" s="33">
        <v>26524</v>
      </c>
      <c r="BN44" s="33">
        <v>25178.165688500656</v>
      </c>
      <c r="BO44" s="33">
        <v>25081.10441787614</v>
      </c>
      <c r="BP44" s="33">
        <v>23659.833794885199</v>
      </c>
      <c r="BQ44" s="33">
        <v>22534.130535079687</v>
      </c>
      <c r="BR44" s="40">
        <v>21133.68037023591</v>
      </c>
      <c r="BS44" s="40">
        <v>20536.378512200907</v>
      </c>
      <c r="BT44" s="40">
        <v>19724</v>
      </c>
      <c r="BU44" s="40">
        <v>18906.49923264893</v>
      </c>
      <c r="BV44" s="69">
        <v>18172</v>
      </c>
      <c r="BW44" s="69">
        <v>17694</v>
      </c>
      <c r="BX44" s="69">
        <v>17080</v>
      </c>
      <c r="BY44" s="69">
        <v>15936</v>
      </c>
      <c r="BZ44" s="67">
        <v>15226</v>
      </c>
      <c r="CA44" s="67">
        <v>13540</v>
      </c>
      <c r="CB44" s="67">
        <v>12863</v>
      </c>
      <c r="CC44" s="319">
        <v>12574</v>
      </c>
      <c r="CD44" s="46">
        <v>12069</v>
      </c>
      <c r="CE44" s="46">
        <v>11907</v>
      </c>
      <c r="CF44" s="46">
        <v>11516</v>
      </c>
      <c r="CG44" s="46">
        <v>11230</v>
      </c>
      <c r="CH44" s="46">
        <v>10791</v>
      </c>
      <c r="CI44" s="46">
        <v>10387</v>
      </c>
    </row>
    <row r="45" spans="1:87" s="66" customFormat="1" ht="13.5" customHeight="1">
      <c r="A45" s="186" t="s">
        <v>536</v>
      </c>
      <c r="B45" s="187"/>
      <c r="C45" s="187"/>
      <c r="D45" s="187"/>
      <c r="E45" s="187"/>
      <c r="F45" s="187"/>
      <c r="G45" s="187"/>
      <c r="H45" s="187"/>
      <c r="I45" s="187"/>
      <c r="J45" s="187"/>
      <c r="K45" s="187"/>
      <c r="L45" s="187"/>
      <c r="M45" s="187"/>
      <c r="N45" s="187"/>
      <c r="O45" s="187"/>
      <c r="P45" s="187"/>
      <c r="Q45" s="187"/>
      <c r="R45" s="187"/>
      <c r="S45" s="187"/>
      <c r="T45" s="187"/>
      <c r="U45" s="187"/>
      <c r="V45" s="187"/>
      <c r="W45" s="187"/>
      <c r="X45" s="187"/>
      <c r="Y45" s="187"/>
      <c r="Z45" s="187"/>
      <c r="AA45" s="187"/>
      <c r="AB45" s="187"/>
      <c r="AC45" s="187"/>
      <c r="AD45" s="187"/>
      <c r="AE45" s="187"/>
      <c r="AF45" s="187"/>
      <c r="AG45" s="187"/>
      <c r="AH45" s="187"/>
      <c r="AI45" s="187"/>
      <c r="AJ45" s="187"/>
      <c r="AK45" s="187"/>
      <c r="AL45" s="187"/>
      <c r="AM45" s="187">
        <v>491500</v>
      </c>
      <c r="AN45" s="187">
        <v>459255</v>
      </c>
      <c r="AO45" s="187">
        <v>443864</v>
      </c>
      <c r="AP45" s="187">
        <v>417824.07405008638</v>
      </c>
      <c r="AQ45" s="187">
        <v>386477.64861154213</v>
      </c>
      <c r="AR45" s="187">
        <v>363161.80704764172</v>
      </c>
      <c r="AS45" s="187">
        <v>357034.08454073302</v>
      </c>
      <c r="AT45" s="187">
        <v>342899.27690337406</v>
      </c>
      <c r="AU45" s="188">
        <v>310581.67789967614</v>
      </c>
      <c r="AV45" s="188">
        <v>292742.78431609337</v>
      </c>
      <c r="AW45" s="188">
        <v>275284.65438487311</v>
      </c>
      <c r="AX45" s="188">
        <v>260192.48398789362</v>
      </c>
      <c r="AY45" s="188">
        <v>246023.97626731769</v>
      </c>
      <c r="AZ45" s="188">
        <v>232965.64804443199</v>
      </c>
      <c r="BA45" s="188">
        <v>220699.69363334018</v>
      </c>
      <c r="BB45" s="188">
        <v>209172.14568671808</v>
      </c>
      <c r="BC45" s="188">
        <v>199828.97970907969</v>
      </c>
      <c r="BD45" s="188">
        <v>188817.48714912977</v>
      </c>
      <c r="BE45" s="188">
        <v>179940.34122685876</v>
      </c>
      <c r="BF45" s="188">
        <v>170702.29337763187</v>
      </c>
      <c r="BG45" s="188">
        <v>161827.30752869893</v>
      </c>
      <c r="BH45" s="188">
        <v>152999.67421166805</v>
      </c>
      <c r="BI45" s="188">
        <v>141878.3199120085</v>
      </c>
      <c r="BJ45" s="188">
        <v>144724</v>
      </c>
      <c r="BK45" s="188">
        <v>133933.46747996414</v>
      </c>
      <c r="BL45" s="188">
        <v>126368</v>
      </c>
      <c r="BM45" s="188">
        <v>117032.94075129303</v>
      </c>
      <c r="BN45" s="188">
        <v>109659.71899479408</v>
      </c>
      <c r="BO45" s="188">
        <v>106996.62847221366</v>
      </c>
      <c r="BP45" s="188">
        <v>95434.289096966095</v>
      </c>
      <c r="BQ45" s="188">
        <v>90058.133726603774</v>
      </c>
      <c r="BR45" s="188">
        <v>83427.064248367562</v>
      </c>
      <c r="BS45" s="188">
        <v>79994.235639144579</v>
      </c>
      <c r="BT45" s="188">
        <v>75384</v>
      </c>
      <c r="BU45" s="188">
        <v>70904.787706381467</v>
      </c>
      <c r="BV45" s="238">
        <v>66578</v>
      </c>
      <c r="BW45" s="238">
        <v>60825</v>
      </c>
      <c r="BX45" s="238">
        <v>57122</v>
      </c>
      <c r="BY45" s="238">
        <v>53667</v>
      </c>
      <c r="BZ45" s="185">
        <v>50093</v>
      </c>
      <c r="CA45" s="185">
        <v>44901</v>
      </c>
      <c r="CB45" s="185">
        <v>42266</v>
      </c>
      <c r="CC45" s="350">
        <v>39343</v>
      </c>
      <c r="CD45" s="185">
        <v>35295</v>
      </c>
      <c r="CE45" s="185">
        <v>32735</v>
      </c>
      <c r="CF45" s="185">
        <v>30874</v>
      </c>
      <c r="CG45" s="185">
        <v>28633</v>
      </c>
      <c r="CH45" s="185">
        <v>26592</v>
      </c>
      <c r="CI45" s="185">
        <v>24737</v>
      </c>
    </row>
    <row r="46" spans="1:87" s="1" customFormat="1" ht="13.5" customHeight="1">
      <c r="A46" s="152" t="s">
        <v>537</v>
      </c>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v>202192</v>
      </c>
      <c r="AN46" s="4">
        <v>202441</v>
      </c>
      <c r="AO46" s="4">
        <v>214186</v>
      </c>
      <c r="AP46" s="32">
        <v>212726.93435977274</v>
      </c>
      <c r="AQ46" s="32">
        <v>210288.47267101626</v>
      </c>
      <c r="AR46" s="32">
        <v>198093.0549399908</v>
      </c>
      <c r="AS46" s="32">
        <v>186028.95740319815</v>
      </c>
      <c r="AT46" s="32">
        <v>177094.74202785653</v>
      </c>
      <c r="AU46" s="32">
        <v>186095.32623528803</v>
      </c>
      <c r="AV46" s="32">
        <v>176937.1747959331</v>
      </c>
      <c r="AW46" s="32">
        <v>169667.85203321077</v>
      </c>
      <c r="AX46" s="32">
        <v>161846.16811388635</v>
      </c>
      <c r="AY46" s="32">
        <v>153702.56147722484</v>
      </c>
      <c r="AZ46" s="32">
        <v>146292.3483091587</v>
      </c>
      <c r="BA46" s="32">
        <v>139961.36803933774</v>
      </c>
      <c r="BB46" s="32">
        <v>136294.61728779291</v>
      </c>
      <c r="BC46" s="32">
        <v>131011.37570558171</v>
      </c>
      <c r="BD46" s="42">
        <v>125236.75841508218</v>
      </c>
      <c r="BE46" s="42">
        <v>118706.71179896209</v>
      </c>
      <c r="BF46" s="35">
        <v>112234.85223135303</v>
      </c>
      <c r="BG46" s="35">
        <v>106893.92798791284</v>
      </c>
      <c r="BH46" s="35">
        <v>100658.8128633905</v>
      </c>
      <c r="BI46" s="35">
        <v>96754.634878163459</v>
      </c>
      <c r="BJ46" s="40">
        <v>153309</v>
      </c>
      <c r="BK46" s="40">
        <v>148243</v>
      </c>
      <c r="BL46" s="40">
        <v>141280</v>
      </c>
      <c r="BM46" s="40">
        <v>134847</v>
      </c>
      <c r="BN46" s="40">
        <v>126734.20638580309</v>
      </c>
      <c r="BO46" s="40">
        <v>120817.54736937376</v>
      </c>
      <c r="BP46" s="40">
        <v>97005.599279479909</v>
      </c>
      <c r="BQ46" s="40">
        <v>94333.871081122721</v>
      </c>
      <c r="BR46" s="40">
        <v>93800.123035562166</v>
      </c>
      <c r="BS46" s="40">
        <v>89004.190134146804</v>
      </c>
      <c r="BT46" s="40">
        <v>84950</v>
      </c>
      <c r="BU46" s="40">
        <v>80003.772600831537</v>
      </c>
      <c r="BV46" s="69">
        <v>75039</v>
      </c>
      <c r="BW46" s="69">
        <v>69571</v>
      </c>
      <c r="BX46" s="69">
        <v>66837</v>
      </c>
      <c r="BY46" s="69">
        <v>62835</v>
      </c>
      <c r="BZ46" s="67">
        <v>58775</v>
      </c>
      <c r="CA46" s="67">
        <v>54529</v>
      </c>
      <c r="CB46" s="67">
        <v>49303</v>
      </c>
      <c r="CC46" s="319">
        <v>45041</v>
      </c>
      <c r="CD46" s="67">
        <v>40300</v>
      </c>
      <c r="CE46" s="67">
        <v>36602</v>
      </c>
      <c r="CF46" s="46">
        <v>33918</v>
      </c>
      <c r="CG46" s="46">
        <v>31234</v>
      </c>
      <c r="CH46" s="46">
        <v>28734</v>
      </c>
      <c r="CI46" s="46">
        <v>26307</v>
      </c>
    </row>
    <row r="47" spans="1:87" s="1" customFormat="1" ht="13.5" customHeight="1">
      <c r="A47" s="152" t="s">
        <v>538</v>
      </c>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v>39163</v>
      </c>
      <c r="AN47" s="4">
        <v>41223</v>
      </c>
      <c r="AO47" s="4">
        <v>29355</v>
      </c>
      <c r="AP47" s="32">
        <v>29155.914795231853</v>
      </c>
      <c r="AQ47" s="32">
        <v>30212.885433528667</v>
      </c>
      <c r="AR47" s="32">
        <v>30962.062068735664</v>
      </c>
      <c r="AS47" s="32">
        <v>31104.218915553585</v>
      </c>
      <c r="AT47" s="32">
        <v>33139.221925435668</v>
      </c>
      <c r="AU47" s="32">
        <v>33890.612360298772</v>
      </c>
      <c r="AV47" s="32">
        <v>33159.459535318594</v>
      </c>
      <c r="AW47" s="32">
        <v>32213.294958283968</v>
      </c>
      <c r="AX47" s="32">
        <v>30780.465206607776</v>
      </c>
      <c r="AY47" s="32">
        <v>31549.104770692156</v>
      </c>
      <c r="AZ47" s="32">
        <v>31355.07352157887</v>
      </c>
      <c r="BA47" s="32">
        <v>30760.492807639243</v>
      </c>
      <c r="BB47" s="32">
        <v>29525.798012878175</v>
      </c>
      <c r="BC47" s="32">
        <v>28280.145430220073</v>
      </c>
      <c r="BD47" s="42">
        <v>27906.388937873373</v>
      </c>
      <c r="BE47" s="42">
        <v>27176.361465736496</v>
      </c>
      <c r="BF47" s="35">
        <v>25831.971705401793</v>
      </c>
      <c r="BG47" s="35">
        <v>25079.250627275418</v>
      </c>
      <c r="BH47" s="35">
        <v>24224.294177939631</v>
      </c>
      <c r="BI47" s="35">
        <v>25078.877760796498</v>
      </c>
      <c r="BJ47" s="40">
        <v>29421</v>
      </c>
      <c r="BK47" s="40">
        <v>28714</v>
      </c>
      <c r="BL47" s="40">
        <v>27678</v>
      </c>
      <c r="BM47" s="40">
        <v>26868</v>
      </c>
      <c r="BN47" s="40">
        <v>27665.505580896108</v>
      </c>
      <c r="BO47" s="40">
        <v>27332.752663068786</v>
      </c>
      <c r="BP47" s="40">
        <v>24249.119859716611</v>
      </c>
      <c r="BQ47" s="40">
        <v>23207.674853078999</v>
      </c>
      <c r="BR47" s="40">
        <v>21597.460688032508</v>
      </c>
      <c r="BS47" s="40">
        <v>21515.510918308362</v>
      </c>
      <c r="BT47" s="40">
        <v>21150</v>
      </c>
      <c r="BU47" s="40">
        <v>21021.832639783897</v>
      </c>
      <c r="BV47" s="69">
        <v>20379</v>
      </c>
      <c r="BW47" s="69">
        <v>19264</v>
      </c>
      <c r="BX47" s="69">
        <v>18731</v>
      </c>
      <c r="BY47" s="69">
        <v>17804</v>
      </c>
      <c r="BZ47" s="67">
        <v>16598</v>
      </c>
      <c r="CA47" s="67">
        <v>16108</v>
      </c>
      <c r="CB47" s="67">
        <v>14926</v>
      </c>
      <c r="CC47" s="319">
        <v>14737</v>
      </c>
      <c r="CD47" s="67">
        <v>14383</v>
      </c>
      <c r="CE47" s="67">
        <v>14322</v>
      </c>
      <c r="CF47" s="46">
        <v>13828</v>
      </c>
      <c r="CG47" s="46">
        <v>13669</v>
      </c>
      <c r="CH47" s="46">
        <v>13204</v>
      </c>
      <c r="CI47" s="46">
        <v>12780</v>
      </c>
    </row>
    <row r="48" spans="1:87" s="66" customFormat="1" ht="13.5" customHeight="1">
      <c r="A48" s="186" t="s">
        <v>539</v>
      </c>
      <c r="B48" s="187"/>
      <c r="C48" s="187"/>
      <c r="D48" s="187"/>
      <c r="E48" s="187"/>
      <c r="F48" s="187"/>
      <c r="G48" s="187"/>
      <c r="H48" s="187"/>
      <c r="I48" s="187"/>
      <c r="J48" s="187"/>
      <c r="K48" s="187"/>
      <c r="L48" s="187"/>
      <c r="M48" s="187"/>
      <c r="N48" s="187"/>
      <c r="O48" s="187"/>
      <c r="P48" s="187"/>
      <c r="Q48" s="187"/>
      <c r="R48" s="187"/>
      <c r="S48" s="187"/>
      <c r="T48" s="187"/>
      <c r="U48" s="187"/>
      <c r="V48" s="187"/>
      <c r="W48" s="187"/>
      <c r="X48" s="187"/>
      <c r="Y48" s="187"/>
      <c r="Z48" s="187"/>
      <c r="AA48" s="187"/>
      <c r="AB48" s="187"/>
      <c r="AC48" s="187"/>
      <c r="AD48" s="187"/>
      <c r="AE48" s="187"/>
      <c r="AF48" s="187"/>
      <c r="AG48" s="187"/>
      <c r="AH48" s="187"/>
      <c r="AI48" s="187"/>
      <c r="AJ48" s="187"/>
      <c r="AK48" s="187"/>
      <c r="AL48" s="187"/>
      <c r="AM48" s="187">
        <v>241355</v>
      </c>
      <c r="AN48" s="187">
        <v>243664</v>
      </c>
      <c r="AO48" s="187">
        <v>243541</v>
      </c>
      <c r="AP48" s="187">
        <v>241882.8491550046</v>
      </c>
      <c r="AQ48" s="187">
        <v>240501.35810454492</v>
      </c>
      <c r="AR48" s="187">
        <v>229055.11700872646</v>
      </c>
      <c r="AS48" s="187">
        <v>217133.17631875174</v>
      </c>
      <c r="AT48" s="187">
        <v>210233.9639532922</v>
      </c>
      <c r="AU48" s="188">
        <v>219985.93859558681</v>
      </c>
      <c r="AV48" s="188">
        <v>210096.6343312517</v>
      </c>
      <c r="AW48" s="188">
        <v>201881.14699149475</v>
      </c>
      <c r="AX48" s="188">
        <v>192626.63332049412</v>
      </c>
      <c r="AY48" s="188">
        <v>185251.66624791699</v>
      </c>
      <c r="AZ48" s="188">
        <v>177647.42183073756</v>
      </c>
      <c r="BA48" s="188">
        <v>170721.86084697698</v>
      </c>
      <c r="BB48" s="188">
        <v>165820.41530067107</v>
      </c>
      <c r="BC48" s="188">
        <v>159291.5211358018</v>
      </c>
      <c r="BD48" s="188">
        <v>153143.14735295554</v>
      </c>
      <c r="BE48" s="188">
        <v>145883.07326469859</v>
      </c>
      <c r="BF48" s="188">
        <v>138066.82393675481</v>
      </c>
      <c r="BG48" s="188">
        <v>131973.17861518826</v>
      </c>
      <c r="BH48" s="188">
        <v>124883.10704133013</v>
      </c>
      <c r="BI48" s="188">
        <v>121833.51263895996</v>
      </c>
      <c r="BJ48" s="188">
        <v>182730</v>
      </c>
      <c r="BK48" s="188">
        <v>176957</v>
      </c>
      <c r="BL48" s="188">
        <v>168958</v>
      </c>
      <c r="BM48" s="188">
        <v>161715</v>
      </c>
      <c r="BN48" s="188">
        <v>154399.71196669919</v>
      </c>
      <c r="BO48" s="188">
        <v>148150.30003244255</v>
      </c>
      <c r="BP48" s="188">
        <v>121254.71913919652</v>
      </c>
      <c r="BQ48" s="188">
        <v>117541.54593420171</v>
      </c>
      <c r="BR48" s="188">
        <v>115397.58372359467</v>
      </c>
      <c r="BS48" s="188">
        <v>110519.70105245517</v>
      </c>
      <c r="BT48" s="188">
        <v>106100</v>
      </c>
      <c r="BU48" s="188">
        <v>101025.60524061543</v>
      </c>
      <c r="BV48" s="238">
        <v>95418</v>
      </c>
      <c r="BW48" s="238">
        <v>88835</v>
      </c>
      <c r="BX48" s="238">
        <v>85568</v>
      </c>
      <c r="BY48" s="238">
        <v>80639</v>
      </c>
      <c r="BZ48" s="185">
        <v>75373</v>
      </c>
      <c r="CA48" s="185">
        <v>70637</v>
      </c>
      <c r="CB48" s="185">
        <v>64229</v>
      </c>
      <c r="CC48" s="350">
        <v>59778</v>
      </c>
      <c r="CD48" s="185">
        <v>54683</v>
      </c>
      <c r="CE48" s="185">
        <v>50924</v>
      </c>
      <c r="CF48" s="185">
        <v>47746</v>
      </c>
      <c r="CG48" s="185">
        <v>44903</v>
      </c>
      <c r="CH48" s="185">
        <v>41938</v>
      </c>
      <c r="CI48" s="185">
        <v>39087</v>
      </c>
    </row>
    <row r="49" spans="1:87" s="1" customFormat="1" ht="13.5" customHeight="1">
      <c r="A49" s="152" t="s">
        <v>540</v>
      </c>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v>237157</v>
      </c>
      <c r="AN49" s="4">
        <v>265678</v>
      </c>
      <c r="AO49" s="4">
        <v>290057</v>
      </c>
      <c r="AP49" s="32">
        <v>378258.236391232</v>
      </c>
      <c r="AQ49" s="32">
        <v>399264.43217245443</v>
      </c>
      <c r="AR49" s="32">
        <v>421992.3600318089</v>
      </c>
      <c r="AS49" s="32">
        <v>439791.13329393766</v>
      </c>
      <c r="AT49" s="32">
        <v>457586.249000018</v>
      </c>
      <c r="AU49" s="32">
        <v>475445.92419536016</v>
      </c>
      <c r="AV49" s="32">
        <v>498766.47277961235</v>
      </c>
      <c r="AW49" s="32">
        <v>524835.4336244287</v>
      </c>
      <c r="AX49" s="32">
        <v>544696.7322891294</v>
      </c>
      <c r="AY49" s="32">
        <v>555110.89999702922</v>
      </c>
      <c r="AZ49" s="32">
        <v>566529.10268121678</v>
      </c>
      <c r="BA49" s="42">
        <v>577416.38073909748</v>
      </c>
      <c r="BB49" s="32">
        <v>589908.37496660184</v>
      </c>
      <c r="BC49" s="32">
        <v>593807.79372573562</v>
      </c>
      <c r="BD49" s="42">
        <v>596923.53859522333</v>
      </c>
      <c r="BE49" s="42">
        <v>604481.15231506154</v>
      </c>
      <c r="BF49" s="35">
        <v>589061.34849136579</v>
      </c>
      <c r="BG49" s="35">
        <v>589971.91771186027</v>
      </c>
      <c r="BH49" s="35">
        <v>590218.32010884921</v>
      </c>
      <c r="BI49" s="35">
        <v>589179.69096110889</v>
      </c>
      <c r="BJ49" s="40">
        <v>517670</v>
      </c>
      <c r="BK49" s="40">
        <v>522208</v>
      </c>
      <c r="BL49" s="40">
        <v>522494</v>
      </c>
      <c r="BM49" s="40">
        <v>519783</v>
      </c>
      <c r="BN49" s="40">
        <v>515318.54307970731</v>
      </c>
      <c r="BO49" s="40">
        <v>506678.08356706891</v>
      </c>
      <c r="BP49" s="40">
        <v>517617.15743963723</v>
      </c>
      <c r="BQ49" s="40">
        <v>503393.00050059758</v>
      </c>
      <c r="BR49" s="40">
        <v>492852.77107424062</v>
      </c>
      <c r="BS49" s="40">
        <v>479645.21604538109</v>
      </c>
      <c r="BT49" s="40">
        <v>464521</v>
      </c>
      <c r="BU49" s="40">
        <v>446095.87338682666</v>
      </c>
      <c r="BV49" s="69">
        <v>429923</v>
      </c>
      <c r="BW49" s="69">
        <v>413213</v>
      </c>
      <c r="BX49" s="69">
        <v>397708</v>
      </c>
      <c r="BY49" s="69">
        <v>375044</v>
      </c>
      <c r="BZ49" s="67">
        <v>351459</v>
      </c>
      <c r="CA49" s="67">
        <v>330209</v>
      </c>
      <c r="CB49" s="67">
        <v>304657</v>
      </c>
      <c r="CC49" s="319">
        <v>283257</v>
      </c>
      <c r="CD49" s="67">
        <v>269238</v>
      </c>
      <c r="CE49" s="67">
        <v>251658</v>
      </c>
      <c r="CF49" s="46">
        <v>233876</v>
      </c>
      <c r="CG49" s="46">
        <v>218980</v>
      </c>
      <c r="CH49" s="46">
        <v>204616</v>
      </c>
      <c r="CI49" s="46">
        <v>189799</v>
      </c>
    </row>
    <row r="50" spans="1:87" s="1" customFormat="1" ht="13.5" customHeight="1">
      <c r="A50" s="152" t="s">
        <v>541</v>
      </c>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v>19861</v>
      </c>
      <c r="AN50" s="4">
        <v>24062</v>
      </c>
      <c r="AO50" s="4">
        <v>26433</v>
      </c>
      <c r="AP50" s="32">
        <v>28418.95975220748</v>
      </c>
      <c r="AQ50" s="32">
        <v>33898.481187813639</v>
      </c>
      <c r="AR50" s="32">
        <v>39346.968468551757</v>
      </c>
      <c r="AS50" s="32">
        <v>42824.56858093683</v>
      </c>
      <c r="AT50" s="32">
        <v>48620.436548223341</v>
      </c>
      <c r="AU50" s="32">
        <v>54652.345930937699</v>
      </c>
      <c r="AV50" s="32">
        <v>58992.793356217968</v>
      </c>
      <c r="AW50" s="32">
        <v>65037.332138975638</v>
      </c>
      <c r="AX50" s="32">
        <v>68534.351397065984</v>
      </c>
      <c r="AY50" s="32">
        <v>71387.397800487946</v>
      </c>
      <c r="AZ50" s="32">
        <v>69520.70839449382</v>
      </c>
      <c r="BA50" s="42">
        <v>71095.868494676557</v>
      </c>
      <c r="BB50" s="32">
        <v>73046.98899414613</v>
      </c>
      <c r="BC50" s="32">
        <v>75125.616520202064</v>
      </c>
      <c r="BD50" s="42">
        <v>75060.432301306952</v>
      </c>
      <c r="BE50" s="42">
        <v>75903.574937281475</v>
      </c>
      <c r="BF50" s="35">
        <v>77280.157091463378</v>
      </c>
      <c r="BG50" s="35">
        <v>78234.642255577593</v>
      </c>
      <c r="BH50" s="35">
        <v>78665.335678894218</v>
      </c>
      <c r="BI50" s="35">
        <v>79819.319317635047</v>
      </c>
      <c r="BJ50" s="40">
        <v>70205</v>
      </c>
      <c r="BK50" s="40">
        <v>72725</v>
      </c>
      <c r="BL50" s="40">
        <v>73194</v>
      </c>
      <c r="BM50" s="40">
        <v>72929.01738713021</v>
      </c>
      <c r="BN50" s="40">
        <v>70385.574540253408</v>
      </c>
      <c r="BO50" s="40">
        <v>71421.848589483721</v>
      </c>
      <c r="BP50" s="40">
        <v>75533.639818480573</v>
      </c>
      <c r="BQ50" s="40">
        <v>75200.459227257481</v>
      </c>
      <c r="BR50" s="40">
        <v>76154.715907694874</v>
      </c>
      <c r="BS50" s="40">
        <v>74021.506099579463</v>
      </c>
      <c r="BT50" s="40">
        <v>73535</v>
      </c>
      <c r="BU50" s="40">
        <v>73071.258394354765</v>
      </c>
      <c r="BV50" s="69">
        <v>70784</v>
      </c>
      <c r="BW50" s="69">
        <v>70289</v>
      </c>
      <c r="BX50" s="69">
        <v>69566</v>
      </c>
      <c r="BY50" s="69">
        <v>72377</v>
      </c>
      <c r="BZ50" s="67">
        <v>72647</v>
      </c>
      <c r="CA50" s="67">
        <v>71790</v>
      </c>
      <c r="CB50" s="67">
        <v>67856</v>
      </c>
      <c r="CC50" s="319">
        <v>70608</v>
      </c>
      <c r="CD50" s="67">
        <v>68199</v>
      </c>
      <c r="CE50" s="67">
        <v>66690</v>
      </c>
      <c r="CF50" s="46">
        <v>64135</v>
      </c>
      <c r="CG50" s="46">
        <v>62240</v>
      </c>
      <c r="CH50" s="46">
        <v>60088</v>
      </c>
      <c r="CI50" s="46">
        <v>57886</v>
      </c>
    </row>
    <row r="51" spans="1:87" s="66" customFormat="1" ht="13.5" customHeight="1">
      <c r="A51" s="186" t="s">
        <v>542</v>
      </c>
      <c r="B51" s="187"/>
      <c r="C51" s="187"/>
      <c r="D51" s="187"/>
      <c r="E51" s="187"/>
      <c r="F51" s="187"/>
      <c r="G51" s="187"/>
      <c r="H51" s="187"/>
      <c r="I51" s="187"/>
      <c r="J51" s="187"/>
      <c r="K51" s="187"/>
      <c r="L51" s="187"/>
      <c r="M51" s="187"/>
      <c r="N51" s="187"/>
      <c r="O51" s="187"/>
      <c r="P51" s="187"/>
      <c r="Q51" s="187"/>
      <c r="R51" s="187"/>
      <c r="S51" s="187"/>
      <c r="T51" s="187"/>
      <c r="U51" s="187"/>
      <c r="V51" s="187"/>
      <c r="W51" s="187"/>
      <c r="X51" s="187"/>
      <c r="Y51" s="187"/>
      <c r="Z51" s="187"/>
      <c r="AA51" s="187"/>
      <c r="AB51" s="187"/>
      <c r="AC51" s="187"/>
      <c r="AD51" s="187"/>
      <c r="AE51" s="187"/>
      <c r="AF51" s="187"/>
      <c r="AG51" s="187"/>
      <c r="AH51" s="187"/>
      <c r="AI51" s="187"/>
      <c r="AJ51" s="187"/>
      <c r="AK51" s="187"/>
      <c r="AL51" s="187"/>
      <c r="AM51" s="187">
        <v>257018</v>
      </c>
      <c r="AN51" s="187">
        <v>289740</v>
      </c>
      <c r="AO51" s="187">
        <v>316490</v>
      </c>
      <c r="AP51" s="187">
        <v>406677.19614343951</v>
      </c>
      <c r="AQ51" s="187">
        <v>433162.91336026805</v>
      </c>
      <c r="AR51" s="187">
        <v>461339.32850036066</v>
      </c>
      <c r="AS51" s="187">
        <v>482615.70187487447</v>
      </c>
      <c r="AT51" s="187">
        <v>506206.68554824137</v>
      </c>
      <c r="AU51" s="188">
        <v>530098.27012629784</v>
      </c>
      <c r="AV51" s="188">
        <v>557759.26613583032</v>
      </c>
      <c r="AW51" s="188">
        <v>589872.76576340431</v>
      </c>
      <c r="AX51" s="188">
        <v>613231.08368619543</v>
      </c>
      <c r="AY51" s="188">
        <v>626498.29779751715</v>
      </c>
      <c r="AZ51" s="188">
        <v>636049.81107571058</v>
      </c>
      <c r="BA51" s="188">
        <v>648512.24923377403</v>
      </c>
      <c r="BB51" s="188">
        <v>662955.36396074796</v>
      </c>
      <c r="BC51" s="188">
        <v>668933.41024593764</v>
      </c>
      <c r="BD51" s="188">
        <v>671983.97089653031</v>
      </c>
      <c r="BE51" s="188">
        <v>680384.72725234297</v>
      </c>
      <c r="BF51" s="188">
        <v>666341.50558282912</v>
      </c>
      <c r="BG51" s="188">
        <v>668206.55996743788</v>
      </c>
      <c r="BH51" s="188">
        <v>668883.6557877434</v>
      </c>
      <c r="BI51" s="188">
        <v>668999.01027874392</v>
      </c>
      <c r="BJ51" s="188">
        <v>587875</v>
      </c>
      <c r="BK51" s="188">
        <v>594933</v>
      </c>
      <c r="BL51" s="188">
        <v>595688</v>
      </c>
      <c r="BM51" s="188">
        <v>592712.01738713018</v>
      </c>
      <c r="BN51" s="188">
        <v>585704.11761996069</v>
      </c>
      <c r="BO51" s="188">
        <v>578099.93215655268</v>
      </c>
      <c r="BP51" s="188">
        <v>593150.79725811782</v>
      </c>
      <c r="BQ51" s="188">
        <v>578593.45972785505</v>
      </c>
      <c r="BR51" s="188">
        <v>569007.48698193545</v>
      </c>
      <c r="BS51" s="188">
        <v>553666.72214496054</v>
      </c>
      <c r="BT51" s="188">
        <v>538056</v>
      </c>
      <c r="BU51" s="188">
        <v>519167.13178118144</v>
      </c>
      <c r="BV51" s="238">
        <v>500707</v>
      </c>
      <c r="BW51" s="238">
        <v>483502</v>
      </c>
      <c r="BX51" s="238">
        <v>467274</v>
      </c>
      <c r="BY51" s="238">
        <v>447421</v>
      </c>
      <c r="BZ51" s="185">
        <v>424106</v>
      </c>
      <c r="CA51" s="185">
        <v>401999</v>
      </c>
      <c r="CB51" s="185">
        <v>372513</v>
      </c>
      <c r="CC51" s="350">
        <v>353865</v>
      </c>
      <c r="CD51" s="185">
        <v>337437</v>
      </c>
      <c r="CE51" s="185">
        <v>318348</v>
      </c>
      <c r="CF51" s="185">
        <v>298011</v>
      </c>
      <c r="CG51" s="185">
        <v>281220</v>
      </c>
      <c r="CH51" s="185">
        <v>264704</v>
      </c>
      <c r="CI51" s="185">
        <v>247685</v>
      </c>
    </row>
    <row r="52" spans="1:87" s="1" customFormat="1" ht="13.5" customHeight="1">
      <c r="A52" s="152" t="s">
        <v>543</v>
      </c>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0">
        <v>441811.66806370497</v>
      </c>
      <c r="BS52" s="40">
        <v>430041.64373037731</v>
      </c>
      <c r="BT52" s="40">
        <v>407656</v>
      </c>
      <c r="BU52" s="40">
        <v>392688.26869343373</v>
      </c>
      <c r="BV52" s="69">
        <v>371984</v>
      </c>
      <c r="BW52" s="69">
        <v>360454</v>
      </c>
      <c r="BX52" s="69">
        <v>339020</v>
      </c>
      <c r="BY52" s="69">
        <v>328627</v>
      </c>
      <c r="BZ52" s="67">
        <v>312503</v>
      </c>
      <c r="CA52" s="67">
        <v>304086</v>
      </c>
      <c r="CB52" s="67">
        <v>182256</v>
      </c>
      <c r="CC52" s="319">
        <v>111799</v>
      </c>
      <c r="CD52" s="319">
        <v>112171</v>
      </c>
      <c r="CE52" s="67">
        <v>112813</v>
      </c>
      <c r="CF52" s="67">
        <v>140791</v>
      </c>
      <c r="CG52" s="67">
        <v>136799</v>
      </c>
      <c r="CH52" s="46">
        <v>140890</v>
      </c>
      <c r="CI52" s="46">
        <v>150685</v>
      </c>
    </row>
    <row r="53" spans="1:87" s="1" customFormat="1" ht="13.5" customHeight="1">
      <c r="A53" s="152" t="s">
        <v>544</v>
      </c>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0">
        <v>25642.268978953809</v>
      </c>
      <c r="BS53" s="40">
        <v>26755.842826504224</v>
      </c>
      <c r="BT53" s="40">
        <v>26099</v>
      </c>
      <c r="BU53" s="40">
        <v>24945.992939723419</v>
      </c>
      <c r="BV53" s="69">
        <v>24275</v>
      </c>
      <c r="BW53" s="69">
        <v>23979</v>
      </c>
      <c r="BX53" s="69">
        <v>23265</v>
      </c>
      <c r="BY53" s="69">
        <v>23610</v>
      </c>
      <c r="BZ53" s="67">
        <v>23193</v>
      </c>
      <c r="CA53" s="67">
        <v>22825</v>
      </c>
      <c r="CB53" s="67">
        <v>22594</v>
      </c>
      <c r="CC53" s="319">
        <v>20740</v>
      </c>
      <c r="CD53" s="319">
        <v>20178</v>
      </c>
      <c r="CE53" s="67">
        <v>20036</v>
      </c>
      <c r="CF53" s="67">
        <v>24950</v>
      </c>
      <c r="CG53" s="67">
        <v>25361</v>
      </c>
      <c r="CH53" s="46">
        <v>25173</v>
      </c>
      <c r="CI53" s="46">
        <v>25003</v>
      </c>
    </row>
    <row r="54" spans="1:87" s="66" customFormat="1" ht="13.5" customHeight="1">
      <c r="A54" s="186" t="s">
        <v>545</v>
      </c>
      <c r="B54" s="187"/>
      <c r="C54" s="187"/>
      <c r="D54" s="187"/>
      <c r="E54" s="187"/>
      <c r="F54" s="187"/>
      <c r="G54" s="187"/>
      <c r="H54" s="187"/>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7"/>
      <c r="AK54" s="187"/>
      <c r="AL54" s="187"/>
      <c r="AM54" s="187"/>
      <c r="AN54" s="187"/>
      <c r="AO54" s="187"/>
      <c r="AP54" s="187"/>
      <c r="AQ54" s="187"/>
      <c r="AR54" s="187"/>
      <c r="AS54" s="187"/>
      <c r="AT54" s="187"/>
      <c r="AU54" s="188"/>
      <c r="AV54" s="188"/>
      <c r="AW54" s="188"/>
      <c r="AX54" s="188"/>
      <c r="AY54" s="188"/>
      <c r="AZ54" s="188"/>
      <c r="BA54" s="188"/>
      <c r="BB54" s="188"/>
      <c r="BC54" s="188"/>
      <c r="BD54" s="188"/>
      <c r="BE54" s="188"/>
      <c r="BF54" s="188"/>
      <c r="BG54" s="188"/>
      <c r="BH54" s="188"/>
      <c r="BI54" s="188"/>
      <c r="BJ54" s="188"/>
      <c r="BK54" s="188"/>
      <c r="BL54" s="188"/>
      <c r="BM54" s="188"/>
      <c r="BN54" s="188"/>
      <c r="BO54" s="188"/>
      <c r="BP54" s="188"/>
      <c r="BQ54" s="188"/>
      <c r="BR54" s="188">
        <v>467453.9370426588</v>
      </c>
      <c r="BS54" s="188">
        <v>456797.48655688151</v>
      </c>
      <c r="BT54" s="188">
        <v>433755</v>
      </c>
      <c r="BU54" s="188">
        <v>417634.26163315715</v>
      </c>
      <c r="BV54" s="238">
        <v>396259</v>
      </c>
      <c r="BW54" s="238">
        <v>384433</v>
      </c>
      <c r="BX54" s="238">
        <v>362285</v>
      </c>
      <c r="BY54" s="238">
        <v>352237</v>
      </c>
      <c r="BZ54" s="185">
        <v>335696</v>
      </c>
      <c r="CA54" s="185">
        <v>326911</v>
      </c>
      <c r="CB54" s="185">
        <v>204850</v>
      </c>
      <c r="CC54" s="350">
        <v>132539</v>
      </c>
      <c r="CD54" s="185">
        <v>132349</v>
      </c>
      <c r="CE54" s="185">
        <v>132849</v>
      </c>
      <c r="CF54" s="185">
        <v>165741</v>
      </c>
      <c r="CG54" s="185">
        <v>162160</v>
      </c>
      <c r="CH54" s="185">
        <v>166063</v>
      </c>
      <c r="CI54" s="185">
        <v>175688</v>
      </c>
    </row>
    <row r="55" spans="1:87" s="1" customFormat="1" ht="13.5" customHeight="1">
      <c r="A55" s="152" t="s">
        <v>546</v>
      </c>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0">
        <v>232131.49070025599</v>
      </c>
      <c r="BS55" s="40">
        <v>267327.55726641731</v>
      </c>
      <c r="BT55" s="40">
        <v>313835</v>
      </c>
      <c r="BU55" s="40">
        <v>362245.09962947213</v>
      </c>
      <c r="BV55" s="69">
        <v>404224</v>
      </c>
      <c r="BW55" s="69">
        <v>441018</v>
      </c>
      <c r="BX55" s="69">
        <v>489250</v>
      </c>
      <c r="BY55" s="69">
        <v>528976</v>
      </c>
      <c r="BZ55" s="67">
        <v>564410</v>
      </c>
      <c r="CA55" s="67">
        <v>597393</v>
      </c>
      <c r="CB55" s="67">
        <v>744795</v>
      </c>
      <c r="CC55" s="319">
        <v>790199</v>
      </c>
      <c r="CD55" s="319">
        <v>793205</v>
      </c>
      <c r="CE55" s="67">
        <v>802697</v>
      </c>
      <c r="CF55" s="67">
        <v>805951</v>
      </c>
      <c r="CG55" s="67">
        <v>807977</v>
      </c>
      <c r="CH55" s="46">
        <v>801790</v>
      </c>
      <c r="CI55" s="46">
        <v>793323</v>
      </c>
    </row>
    <row r="56" spans="1:87" s="1" customFormat="1" ht="13.5" customHeight="1">
      <c r="A56" s="152" t="s">
        <v>547</v>
      </c>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0">
        <v>3521.3515552434246</v>
      </c>
      <c r="BS56" s="40">
        <v>4329.4306725548258</v>
      </c>
      <c r="BT56" s="40">
        <v>5037</v>
      </c>
      <c r="BU56" s="40">
        <v>4530.648160521574</v>
      </c>
      <c r="BV56" s="69">
        <v>5159</v>
      </c>
      <c r="BW56" s="69">
        <v>6396</v>
      </c>
      <c r="BX56" s="69">
        <v>6960</v>
      </c>
      <c r="BY56" s="69">
        <v>8008</v>
      </c>
      <c r="BZ56" s="67">
        <v>8708</v>
      </c>
      <c r="CA56" s="67">
        <v>9728</v>
      </c>
      <c r="CB56" s="67">
        <v>10684</v>
      </c>
      <c r="CC56" s="319">
        <v>13907</v>
      </c>
      <c r="CD56" s="319">
        <v>15040</v>
      </c>
      <c r="CE56" s="67">
        <v>16457</v>
      </c>
      <c r="CF56" s="67">
        <v>17653</v>
      </c>
      <c r="CG56" s="67">
        <v>18542</v>
      </c>
      <c r="CH56" s="46">
        <v>19388</v>
      </c>
      <c r="CI56" s="46">
        <v>20015</v>
      </c>
    </row>
    <row r="57" spans="1:87" s="66" customFormat="1" ht="13.5" customHeight="1">
      <c r="A57" s="186" t="s">
        <v>548</v>
      </c>
      <c r="B57" s="187"/>
      <c r="C57" s="187"/>
      <c r="D57" s="187"/>
      <c r="E57" s="187"/>
      <c r="F57" s="187"/>
      <c r="G57" s="187"/>
      <c r="H57" s="187"/>
      <c r="I57" s="187"/>
      <c r="J57" s="187"/>
      <c r="K57" s="187"/>
      <c r="L57" s="187"/>
      <c r="M57" s="187"/>
      <c r="N57" s="187"/>
      <c r="O57" s="187"/>
      <c r="P57" s="187"/>
      <c r="Q57" s="187"/>
      <c r="R57" s="187"/>
      <c r="S57" s="187"/>
      <c r="T57" s="187"/>
      <c r="U57" s="187"/>
      <c r="V57" s="187"/>
      <c r="W57" s="187"/>
      <c r="X57" s="187"/>
      <c r="Y57" s="187"/>
      <c r="Z57" s="187"/>
      <c r="AA57" s="187"/>
      <c r="AB57" s="187"/>
      <c r="AC57" s="187"/>
      <c r="AD57" s="187"/>
      <c r="AE57" s="187"/>
      <c r="AF57" s="187"/>
      <c r="AG57" s="187"/>
      <c r="AH57" s="187"/>
      <c r="AI57" s="187"/>
      <c r="AJ57" s="187"/>
      <c r="AK57" s="187"/>
      <c r="AL57" s="187"/>
      <c r="AM57" s="187"/>
      <c r="AN57" s="187"/>
      <c r="AO57" s="187"/>
      <c r="AP57" s="187"/>
      <c r="AQ57" s="187"/>
      <c r="AR57" s="187"/>
      <c r="AS57" s="187"/>
      <c r="AT57" s="187"/>
      <c r="AU57" s="188"/>
      <c r="AV57" s="188"/>
      <c r="AW57" s="188"/>
      <c r="AX57" s="188"/>
      <c r="AY57" s="188"/>
      <c r="AZ57" s="188"/>
      <c r="BA57" s="188"/>
      <c r="BB57" s="188"/>
      <c r="BC57" s="188"/>
      <c r="BD57" s="188"/>
      <c r="BE57" s="188"/>
      <c r="BF57" s="188"/>
      <c r="BG57" s="188"/>
      <c r="BH57" s="188"/>
      <c r="BI57" s="188"/>
      <c r="BJ57" s="188"/>
      <c r="BK57" s="188"/>
      <c r="BL57" s="188"/>
      <c r="BM57" s="188"/>
      <c r="BN57" s="188"/>
      <c r="BO57" s="188"/>
      <c r="BP57" s="188"/>
      <c r="BQ57" s="188"/>
      <c r="BR57" s="188">
        <v>235652.84225549942</v>
      </c>
      <c r="BS57" s="188">
        <v>271656.98793897213</v>
      </c>
      <c r="BT57" s="188">
        <v>318871</v>
      </c>
      <c r="BU57" s="188">
        <v>366775.74778999371</v>
      </c>
      <c r="BV57" s="238">
        <v>409383</v>
      </c>
      <c r="BW57" s="238">
        <v>447414</v>
      </c>
      <c r="BX57" s="238">
        <v>496210</v>
      </c>
      <c r="BY57" s="238">
        <v>536984</v>
      </c>
      <c r="BZ57" s="185">
        <v>573118</v>
      </c>
      <c r="CA57" s="185">
        <v>607121</v>
      </c>
      <c r="CB57" s="185">
        <v>755479</v>
      </c>
      <c r="CC57" s="350">
        <v>804106</v>
      </c>
      <c r="CD57" s="185">
        <v>808245</v>
      </c>
      <c r="CE57" s="185">
        <v>819154</v>
      </c>
      <c r="CF57" s="185">
        <v>823604</v>
      </c>
      <c r="CG57" s="185">
        <v>826519</v>
      </c>
      <c r="CH57" s="185">
        <v>821178</v>
      </c>
      <c r="CI57" s="185">
        <v>813338</v>
      </c>
    </row>
    <row r="58" spans="1:87" s="1" customFormat="1" ht="13.5" customHeight="1">
      <c r="A58" s="152" t="s">
        <v>549</v>
      </c>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0">
        <v>108043.47785505537</v>
      </c>
      <c r="BS58" s="40">
        <v>111686.10137364313</v>
      </c>
      <c r="BT58" s="40">
        <v>116679</v>
      </c>
      <c r="BU58" s="40">
        <v>123406.09562453178</v>
      </c>
      <c r="BV58" s="69">
        <v>132539</v>
      </c>
      <c r="BW58" s="69">
        <v>140725</v>
      </c>
      <c r="BX58" s="69">
        <v>154333</v>
      </c>
      <c r="BY58" s="69">
        <v>167830</v>
      </c>
      <c r="BZ58" s="67">
        <v>183136</v>
      </c>
      <c r="CA58" s="67">
        <v>199274</v>
      </c>
      <c r="CB58" s="67">
        <v>221033</v>
      </c>
      <c r="CC58" s="67">
        <v>282987</v>
      </c>
      <c r="CD58" s="67">
        <v>309693</v>
      </c>
      <c r="CE58" s="67">
        <v>334003</v>
      </c>
      <c r="CF58" s="67"/>
      <c r="CG58" s="67"/>
      <c r="CH58" s="46"/>
      <c r="CI58" s="46"/>
    </row>
    <row r="59" spans="1:87" s="1" customFormat="1" ht="13.5" customHeight="1">
      <c r="A59" s="152" t="s">
        <v>550</v>
      </c>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0">
        <v>9660.6078928886982</v>
      </c>
      <c r="BS59" s="40">
        <v>10775.161125007624</v>
      </c>
      <c r="BT59" s="40">
        <v>11783</v>
      </c>
      <c r="BU59" s="40">
        <v>12595.370224138978</v>
      </c>
      <c r="BV59" s="69">
        <v>13486</v>
      </c>
      <c r="BW59" s="69">
        <v>14989</v>
      </c>
      <c r="BX59" s="69">
        <v>16540</v>
      </c>
      <c r="BY59" s="69">
        <v>18468</v>
      </c>
      <c r="BZ59" s="67">
        <v>20012</v>
      </c>
      <c r="CA59" s="67">
        <v>21435</v>
      </c>
      <c r="CB59" s="67">
        <v>22830</v>
      </c>
      <c r="CC59" s="67">
        <v>24877</v>
      </c>
      <c r="CD59" s="67">
        <v>26321</v>
      </c>
      <c r="CE59" s="67">
        <v>28596</v>
      </c>
      <c r="CF59" s="67"/>
      <c r="CG59" s="67"/>
      <c r="CH59" s="46"/>
      <c r="CI59" s="46"/>
    </row>
    <row r="60" spans="1:87" s="66" customFormat="1" ht="13.5" customHeight="1">
      <c r="A60" s="186" t="s">
        <v>551</v>
      </c>
      <c r="B60" s="187"/>
      <c r="C60" s="187"/>
      <c r="D60" s="187"/>
      <c r="E60" s="187"/>
      <c r="F60" s="187"/>
      <c r="G60" s="187"/>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7"/>
      <c r="AT60" s="187"/>
      <c r="AU60" s="188"/>
      <c r="AV60" s="188"/>
      <c r="AW60" s="188"/>
      <c r="AX60" s="188"/>
      <c r="AY60" s="188"/>
      <c r="AZ60" s="188"/>
      <c r="BA60" s="188"/>
      <c r="BB60" s="188"/>
      <c r="BC60" s="188"/>
      <c r="BD60" s="188"/>
      <c r="BE60" s="188"/>
      <c r="BF60" s="188"/>
      <c r="BG60" s="188"/>
      <c r="BH60" s="188"/>
      <c r="BI60" s="188"/>
      <c r="BJ60" s="188"/>
      <c r="BK60" s="188"/>
      <c r="BL60" s="188"/>
      <c r="BM60" s="188"/>
      <c r="BN60" s="188"/>
      <c r="BO60" s="188"/>
      <c r="BP60" s="188"/>
      <c r="BQ60" s="188"/>
      <c r="BR60" s="188">
        <v>117704.08574794407</v>
      </c>
      <c r="BS60" s="188">
        <v>122461.26249865076</v>
      </c>
      <c r="BT60" s="188">
        <v>128462</v>
      </c>
      <c r="BU60" s="188">
        <v>136001.46584867075</v>
      </c>
      <c r="BV60" s="188">
        <v>146025</v>
      </c>
      <c r="BW60" s="188">
        <v>155714</v>
      </c>
      <c r="BX60" s="188">
        <v>170873</v>
      </c>
      <c r="BY60" s="188">
        <v>186298</v>
      </c>
      <c r="BZ60" s="185">
        <v>203148</v>
      </c>
      <c r="CA60" s="185">
        <v>220709</v>
      </c>
      <c r="CB60" s="185">
        <v>243863</v>
      </c>
      <c r="CC60" s="185">
        <v>307864</v>
      </c>
      <c r="CD60" s="185">
        <v>336014</v>
      </c>
      <c r="CE60" s="185">
        <v>362599</v>
      </c>
      <c r="CF60" s="46"/>
      <c r="CG60" s="46"/>
      <c r="CH60" s="46"/>
      <c r="CI60" s="46"/>
    </row>
    <row r="61" spans="1:87" s="66" customFormat="1" ht="13.5" customHeight="1">
      <c r="A61" s="152" t="s">
        <v>552</v>
      </c>
      <c r="B61" s="187"/>
      <c r="C61" s="187"/>
      <c r="D61" s="187"/>
      <c r="E61" s="187"/>
      <c r="F61" s="187"/>
      <c r="G61" s="187"/>
      <c r="H61" s="187"/>
      <c r="I61" s="187"/>
      <c r="J61" s="187"/>
      <c r="K61" s="187"/>
      <c r="L61" s="187"/>
      <c r="M61" s="187"/>
      <c r="N61" s="187"/>
      <c r="O61" s="187"/>
      <c r="P61" s="187"/>
      <c r="Q61" s="187"/>
      <c r="R61" s="187"/>
      <c r="S61" s="187"/>
      <c r="T61" s="187"/>
      <c r="U61" s="187"/>
      <c r="V61" s="187"/>
      <c r="W61" s="187"/>
      <c r="X61" s="187"/>
      <c r="Y61" s="187"/>
      <c r="Z61" s="187"/>
      <c r="AA61" s="187"/>
      <c r="AB61" s="187"/>
      <c r="AC61" s="187"/>
      <c r="AD61" s="187"/>
      <c r="AE61" s="187"/>
      <c r="AF61" s="187"/>
      <c r="AG61" s="187"/>
      <c r="AH61" s="187"/>
      <c r="AI61" s="187"/>
      <c r="AJ61" s="187"/>
      <c r="AK61" s="187"/>
      <c r="AL61" s="187"/>
      <c r="AM61" s="187"/>
      <c r="AN61" s="187"/>
      <c r="AO61" s="187"/>
      <c r="AP61" s="187"/>
      <c r="AQ61" s="187"/>
      <c r="AR61" s="187"/>
      <c r="AS61" s="187"/>
      <c r="AT61" s="187"/>
      <c r="AU61" s="188"/>
      <c r="AV61" s="188"/>
      <c r="AW61" s="188"/>
      <c r="AX61" s="188"/>
      <c r="AY61" s="188"/>
      <c r="AZ61" s="188"/>
      <c r="BA61" s="188"/>
      <c r="BB61" s="188"/>
      <c r="BC61" s="188"/>
      <c r="BD61" s="188"/>
      <c r="BE61" s="188"/>
      <c r="BF61" s="188"/>
      <c r="BG61" s="188"/>
      <c r="BH61" s="188"/>
      <c r="BI61" s="188"/>
      <c r="BJ61" s="188"/>
      <c r="BK61" s="188"/>
      <c r="BL61" s="188"/>
      <c r="BM61" s="188"/>
      <c r="BN61" s="188"/>
      <c r="BO61" s="188"/>
      <c r="BP61" s="188"/>
      <c r="BQ61" s="188"/>
      <c r="BR61" s="188"/>
      <c r="BS61" s="188"/>
      <c r="BT61" s="188"/>
      <c r="BU61" s="188"/>
      <c r="BV61" s="188"/>
      <c r="BW61" s="188"/>
      <c r="BX61" s="188"/>
      <c r="BY61" s="188"/>
      <c r="BZ61" s="188"/>
      <c r="CA61" s="188"/>
      <c r="CB61" s="188"/>
      <c r="CC61" s="188"/>
      <c r="CD61" s="188"/>
      <c r="CE61" s="188"/>
      <c r="CF61" s="67">
        <v>343049</v>
      </c>
      <c r="CG61" s="67">
        <v>366471</v>
      </c>
      <c r="CH61" s="46">
        <v>397035</v>
      </c>
      <c r="CI61" s="46">
        <v>420198</v>
      </c>
    </row>
    <row r="62" spans="1:87" s="66" customFormat="1" ht="13.5" customHeight="1">
      <c r="A62" s="152" t="s">
        <v>553</v>
      </c>
      <c r="B62" s="187"/>
      <c r="C62" s="187"/>
      <c r="D62" s="187"/>
      <c r="E62" s="187"/>
      <c r="F62" s="187"/>
      <c r="G62" s="187"/>
      <c r="H62" s="187"/>
      <c r="I62" s="187"/>
      <c r="J62" s="187"/>
      <c r="K62" s="187"/>
      <c r="L62" s="187"/>
      <c r="M62" s="187"/>
      <c r="N62" s="187"/>
      <c r="O62" s="187"/>
      <c r="P62" s="187"/>
      <c r="Q62" s="187"/>
      <c r="R62" s="187"/>
      <c r="S62" s="187"/>
      <c r="T62" s="187"/>
      <c r="U62" s="187"/>
      <c r="V62" s="187"/>
      <c r="W62" s="187"/>
      <c r="X62" s="187"/>
      <c r="Y62" s="187"/>
      <c r="Z62" s="187"/>
      <c r="AA62" s="187"/>
      <c r="AB62" s="187"/>
      <c r="AC62" s="187"/>
      <c r="AD62" s="187"/>
      <c r="AE62" s="187"/>
      <c r="AF62" s="187"/>
      <c r="AG62" s="187"/>
      <c r="AH62" s="187"/>
      <c r="AI62" s="187"/>
      <c r="AJ62" s="187"/>
      <c r="AK62" s="187"/>
      <c r="AL62" s="187"/>
      <c r="AM62" s="187"/>
      <c r="AN62" s="187"/>
      <c r="AO62" s="187"/>
      <c r="AP62" s="187"/>
      <c r="AQ62" s="187"/>
      <c r="AR62" s="187"/>
      <c r="AS62" s="187"/>
      <c r="AT62" s="187"/>
      <c r="AU62" s="188"/>
      <c r="AV62" s="188"/>
      <c r="AW62" s="188"/>
      <c r="AX62" s="188"/>
      <c r="AY62" s="188"/>
      <c r="AZ62" s="188"/>
      <c r="BA62" s="188"/>
      <c r="BB62" s="188"/>
      <c r="BC62" s="188"/>
      <c r="BD62" s="188"/>
      <c r="BE62" s="188"/>
      <c r="BF62" s="188"/>
      <c r="BG62" s="188"/>
      <c r="BH62" s="188"/>
      <c r="BI62" s="188"/>
      <c r="BJ62" s="188"/>
      <c r="BK62" s="188"/>
      <c r="BL62" s="188"/>
      <c r="BM62" s="188"/>
      <c r="BN62" s="188"/>
      <c r="BO62" s="188"/>
      <c r="BP62" s="188"/>
      <c r="BQ62" s="188"/>
      <c r="BR62" s="188"/>
      <c r="BS62" s="188"/>
      <c r="BT62" s="188"/>
      <c r="BU62" s="188"/>
      <c r="BV62" s="188"/>
      <c r="BW62" s="188"/>
      <c r="BX62" s="188"/>
      <c r="BY62" s="188"/>
      <c r="BZ62" s="188"/>
      <c r="CA62" s="188"/>
      <c r="CB62" s="188"/>
      <c r="CC62" s="188"/>
      <c r="CD62" s="188"/>
      <c r="CE62" s="188"/>
      <c r="CF62" s="67">
        <v>29962</v>
      </c>
      <c r="CG62" s="67">
        <v>31652</v>
      </c>
      <c r="CH62" s="46">
        <v>33556</v>
      </c>
      <c r="CI62" s="46">
        <v>35139</v>
      </c>
    </row>
    <row r="63" spans="1:87" s="66" customFormat="1" ht="13.5" customHeight="1">
      <c r="A63" s="186" t="s">
        <v>554</v>
      </c>
      <c r="B63" s="187"/>
      <c r="C63" s="187"/>
      <c r="D63" s="187"/>
      <c r="E63" s="187"/>
      <c r="F63" s="187"/>
      <c r="G63" s="187"/>
      <c r="H63" s="187"/>
      <c r="I63" s="187"/>
      <c r="J63" s="187"/>
      <c r="K63" s="187"/>
      <c r="L63" s="187"/>
      <c r="M63" s="187"/>
      <c r="N63" s="187"/>
      <c r="O63" s="187"/>
      <c r="P63" s="187"/>
      <c r="Q63" s="187"/>
      <c r="R63" s="187"/>
      <c r="S63" s="187"/>
      <c r="T63" s="187"/>
      <c r="U63" s="187"/>
      <c r="V63" s="187"/>
      <c r="W63" s="187"/>
      <c r="X63" s="187"/>
      <c r="Y63" s="187"/>
      <c r="Z63" s="187"/>
      <c r="AA63" s="187"/>
      <c r="AB63" s="187"/>
      <c r="AC63" s="187"/>
      <c r="AD63" s="187"/>
      <c r="AE63" s="187"/>
      <c r="AF63" s="187"/>
      <c r="AG63" s="187"/>
      <c r="AH63" s="187"/>
      <c r="AI63" s="187"/>
      <c r="AJ63" s="187"/>
      <c r="AK63" s="187"/>
      <c r="AL63" s="187"/>
      <c r="AM63" s="187"/>
      <c r="AN63" s="187"/>
      <c r="AO63" s="187"/>
      <c r="AP63" s="187"/>
      <c r="AQ63" s="187"/>
      <c r="AR63" s="187"/>
      <c r="AS63" s="187"/>
      <c r="AT63" s="187"/>
      <c r="AU63" s="188"/>
      <c r="AV63" s="188"/>
      <c r="AW63" s="188"/>
      <c r="AX63" s="188"/>
      <c r="AY63" s="188"/>
      <c r="AZ63" s="188"/>
      <c r="BA63" s="188"/>
      <c r="BB63" s="188"/>
      <c r="BC63" s="188"/>
      <c r="BD63" s="188"/>
      <c r="BE63" s="188"/>
      <c r="BF63" s="188"/>
      <c r="BG63" s="188"/>
      <c r="BH63" s="188"/>
      <c r="BI63" s="188"/>
      <c r="BJ63" s="188"/>
      <c r="BK63" s="188"/>
      <c r="BL63" s="188"/>
      <c r="BM63" s="188"/>
      <c r="BN63" s="188"/>
      <c r="BO63" s="188"/>
      <c r="BP63" s="188"/>
      <c r="BQ63" s="188"/>
      <c r="BR63" s="188"/>
      <c r="BS63" s="188"/>
      <c r="BT63" s="188"/>
      <c r="BU63" s="188"/>
      <c r="BV63" s="188"/>
      <c r="BW63" s="188"/>
      <c r="BX63" s="188"/>
      <c r="BY63" s="188"/>
      <c r="BZ63" s="188"/>
      <c r="CA63" s="188"/>
      <c r="CB63" s="188"/>
      <c r="CC63" s="188"/>
      <c r="CD63" s="188"/>
      <c r="CE63" s="188"/>
      <c r="CF63" s="185">
        <v>373011</v>
      </c>
      <c r="CG63" s="185">
        <v>398123</v>
      </c>
      <c r="CH63" s="185">
        <v>430591</v>
      </c>
      <c r="CI63" s="185">
        <v>455337</v>
      </c>
    </row>
    <row r="64" spans="1:87" s="66" customFormat="1" ht="13.5" customHeight="1">
      <c r="A64" s="152" t="s">
        <v>555</v>
      </c>
      <c r="B64" s="187"/>
      <c r="C64" s="187"/>
      <c r="D64" s="187"/>
      <c r="E64" s="187"/>
      <c r="F64" s="187"/>
      <c r="G64" s="187"/>
      <c r="H64" s="187"/>
      <c r="I64" s="187"/>
      <c r="J64" s="187"/>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c r="AH64" s="187"/>
      <c r="AI64" s="187"/>
      <c r="AJ64" s="187"/>
      <c r="AK64" s="187"/>
      <c r="AL64" s="187"/>
      <c r="AM64" s="187"/>
      <c r="AN64" s="187"/>
      <c r="AO64" s="187"/>
      <c r="AP64" s="187"/>
      <c r="AQ64" s="187"/>
      <c r="AR64" s="187"/>
      <c r="AS64" s="187"/>
      <c r="AT64" s="187"/>
      <c r="AU64" s="188"/>
      <c r="AV64" s="188"/>
      <c r="AW64" s="188"/>
      <c r="AX64" s="188"/>
      <c r="AY64" s="188"/>
      <c r="AZ64" s="188"/>
      <c r="BA64" s="188"/>
      <c r="BB64" s="188"/>
      <c r="BC64" s="188"/>
      <c r="BD64" s="188"/>
      <c r="BE64" s="188"/>
      <c r="BF64" s="188"/>
      <c r="BG64" s="188"/>
      <c r="BH64" s="188"/>
      <c r="BI64" s="188"/>
      <c r="BJ64" s="188"/>
      <c r="BK64" s="188"/>
      <c r="BL64" s="188"/>
      <c r="BM64" s="188"/>
      <c r="BN64" s="188"/>
      <c r="BO64" s="188"/>
      <c r="BP64" s="188"/>
      <c r="BQ64" s="188"/>
      <c r="BR64" s="188"/>
      <c r="BS64" s="188"/>
      <c r="BT64" s="188"/>
      <c r="BU64" s="188"/>
      <c r="BV64" s="188"/>
      <c r="BW64" s="188"/>
      <c r="BX64" s="188"/>
      <c r="BY64" s="188"/>
      <c r="BZ64" s="188"/>
      <c r="CA64" s="188"/>
      <c r="CB64" s="188"/>
      <c r="CC64" s="188"/>
      <c r="CD64" s="188"/>
      <c r="CE64" s="188"/>
      <c r="CF64" s="67">
        <v>8416</v>
      </c>
      <c r="CG64" s="67">
        <v>9247</v>
      </c>
      <c r="CH64" s="46">
        <v>10420</v>
      </c>
      <c r="CI64" s="46">
        <v>11321</v>
      </c>
    </row>
    <row r="65" spans="1:88" s="66" customFormat="1" ht="13.5" customHeight="1">
      <c r="A65" s="152" t="s">
        <v>556</v>
      </c>
      <c r="B65" s="187"/>
      <c r="C65" s="187"/>
      <c r="D65" s="187"/>
      <c r="E65" s="187"/>
      <c r="F65" s="187"/>
      <c r="G65" s="187"/>
      <c r="H65" s="187"/>
      <c r="I65" s="187"/>
      <c r="J65" s="187"/>
      <c r="K65" s="187"/>
      <c r="L65" s="187"/>
      <c r="M65" s="187"/>
      <c r="N65" s="187"/>
      <c r="O65" s="187"/>
      <c r="P65" s="187"/>
      <c r="Q65" s="187"/>
      <c r="R65" s="187"/>
      <c r="S65" s="187"/>
      <c r="T65" s="187"/>
      <c r="U65" s="187"/>
      <c r="V65" s="187"/>
      <c r="W65" s="187"/>
      <c r="X65" s="187"/>
      <c r="Y65" s="187"/>
      <c r="Z65" s="187"/>
      <c r="AA65" s="187"/>
      <c r="AB65" s="187"/>
      <c r="AC65" s="187"/>
      <c r="AD65" s="187"/>
      <c r="AE65" s="187"/>
      <c r="AF65" s="187"/>
      <c r="AG65" s="187"/>
      <c r="AH65" s="187"/>
      <c r="AI65" s="187"/>
      <c r="AJ65" s="187"/>
      <c r="AK65" s="187"/>
      <c r="AL65" s="187"/>
      <c r="AM65" s="187"/>
      <c r="AN65" s="187"/>
      <c r="AO65" s="187"/>
      <c r="AP65" s="187"/>
      <c r="AQ65" s="187"/>
      <c r="AR65" s="187"/>
      <c r="AS65" s="187"/>
      <c r="AT65" s="187"/>
      <c r="AU65" s="188"/>
      <c r="AV65" s="188"/>
      <c r="AW65" s="188"/>
      <c r="AX65" s="188"/>
      <c r="AY65" s="188"/>
      <c r="AZ65" s="188"/>
      <c r="BA65" s="188"/>
      <c r="BB65" s="188"/>
      <c r="BC65" s="188"/>
      <c r="BD65" s="188"/>
      <c r="BE65" s="188"/>
      <c r="BF65" s="188"/>
      <c r="BG65" s="188"/>
      <c r="BH65" s="188"/>
      <c r="BI65" s="188"/>
      <c r="BJ65" s="188"/>
      <c r="BK65" s="188"/>
      <c r="BL65" s="188"/>
      <c r="BM65" s="188"/>
      <c r="BN65" s="188"/>
      <c r="BO65" s="188"/>
      <c r="BP65" s="188"/>
      <c r="BQ65" s="188"/>
      <c r="BR65" s="188"/>
      <c r="BS65" s="188"/>
      <c r="BT65" s="188"/>
      <c r="BU65" s="188"/>
      <c r="BV65" s="188"/>
      <c r="BW65" s="188"/>
      <c r="BX65" s="188"/>
      <c r="BY65" s="188"/>
      <c r="BZ65" s="188"/>
      <c r="CA65" s="188"/>
      <c r="CB65" s="188"/>
      <c r="CC65" s="188"/>
      <c r="CD65" s="188"/>
      <c r="CE65" s="188"/>
      <c r="CF65" s="67">
        <v>342</v>
      </c>
      <c r="CG65" s="67">
        <v>409</v>
      </c>
      <c r="CH65" s="46">
        <v>453</v>
      </c>
      <c r="CI65" s="46">
        <v>528</v>
      </c>
    </row>
    <row r="66" spans="1:88" s="66" customFormat="1" ht="13.5" customHeight="1">
      <c r="A66" s="186" t="s">
        <v>557</v>
      </c>
      <c r="B66" s="187"/>
      <c r="C66" s="187"/>
      <c r="D66" s="187"/>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c r="AK66" s="187"/>
      <c r="AL66" s="187"/>
      <c r="AM66" s="187"/>
      <c r="AN66" s="187"/>
      <c r="AO66" s="187"/>
      <c r="AP66" s="187"/>
      <c r="AQ66" s="187"/>
      <c r="AR66" s="187"/>
      <c r="AS66" s="187"/>
      <c r="AT66" s="187"/>
      <c r="AU66" s="188"/>
      <c r="AV66" s="188"/>
      <c r="AW66" s="188"/>
      <c r="AX66" s="188"/>
      <c r="AY66" s="188"/>
      <c r="AZ66" s="188"/>
      <c r="BA66" s="188"/>
      <c r="BB66" s="188"/>
      <c r="BC66" s="188"/>
      <c r="BD66" s="188"/>
      <c r="BE66" s="188"/>
      <c r="BF66" s="188"/>
      <c r="BG66" s="188"/>
      <c r="BH66" s="188"/>
      <c r="BI66" s="188"/>
      <c r="BJ66" s="188"/>
      <c r="BK66" s="188"/>
      <c r="BL66" s="188"/>
      <c r="BM66" s="188"/>
      <c r="BN66" s="188"/>
      <c r="BO66" s="188"/>
      <c r="BP66" s="188"/>
      <c r="BQ66" s="188"/>
      <c r="BR66" s="188"/>
      <c r="BS66" s="188"/>
      <c r="BT66" s="188"/>
      <c r="BU66" s="188"/>
      <c r="BV66" s="188"/>
      <c r="BW66" s="188"/>
      <c r="BX66" s="188"/>
      <c r="BY66" s="188"/>
      <c r="BZ66" s="188"/>
      <c r="CA66" s="188"/>
      <c r="CB66" s="188"/>
      <c r="CC66" s="188"/>
      <c r="CD66" s="188"/>
      <c r="CE66" s="188"/>
      <c r="CF66" s="185">
        <v>8758</v>
      </c>
      <c r="CG66" s="185">
        <v>9656</v>
      </c>
      <c r="CH66" s="185">
        <v>10873</v>
      </c>
      <c r="CI66" s="185">
        <v>11849</v>
      </c>
    </row>
    <row r="67" spans="1:88" s="66" customFormat="1" ht="13.5" customHeight="1">
      <c r="A67" s="152" t="s">
        <v>558</v>
      </c>
      <c r="B67" s="187"/>
      <c r="C67" s="187"/>
      <c r="D67" s="187"/>
      <c r="E67" s="187"/>
      <c r="F67" s="187"/>
      <c r="G67" s="187"/>
      <c r="H67" s="187"/>
      <c r="I67" s="187"/>
      <c r="J67" s="187"/>
      <c r="K67" s="187"/>
      <c r="L67" s="187"/>
      <c r="M67" s="187"/>
      <c r="N67" s="187"/>
      <c r="O67" s="187"/>
      <c r="P67" s="187"/>
      <c r="Q67" s="187"/>
      <c r="R67" s="187"/>
      <c r="S67" s="187"/>
      <c r="T67" s="187"/>
      <c r="U67" s="187"/>
      <c r="V67" s="187"/>
      <c r="W67" s="187"/>
      <c r="X67" s="187"/>
      <c r="Y67" s="187"/>
      <c r="Z67" s="187"/>
      <c r="AA67" s="187"/>
      <c r="AB67" s="187"/>
      <c r="AC67" s="187"/>
      <c r="AD67" s="187"/>
      <c r="AE67" s="187"/>
      <c r="AF67" s="187"/>
      <c r="AG67" s="187"/>
      <c r="AH67" s="187"/>
      <c r="AI67" s="187"/>
      <c r="AJ67" s="187"/>
      <c r="AK67" s="187"/>
      <c r="AL67" s="187"/>
      <c r="AM67" s="187"/>
      <c r="AN67" s="187"/>
      <c r="AO67" s="187"/>
      <c r="AP67" s="187"/>
      <c r="AQ67" s="187"/>
      <c r="AR67" s="187"/>
      <c r="AS67" s="187"/>
      <c r="AT67" s="187"/>
      <c r="AU67" s="188"/>
      <c r="AV67" s="188"/>
      <c r="AW67" s="188"/>
      <c r="AX67" s="188"/>
      <c r="AY67" s="188"/>
      <c r="AZ67" s="188"/>
      <c r="BA67" s="188"/>
      <c r="BB67" s="188"/>
      <c r="BC67" s="188"/>
      <c r="BD67" s="188"/>
      <c r="BE67" s="188"/>
      <c r="BF67" s="188"/>
      <c r="BG67" s="188"/>
      <c r="BH67" s="188"/>
      <c r="BI67" s="188"/>
      <c r="BJ67" s="188"/>
      <c r="BK67" s="188"/>
      <c r="BL67" s="188"/>
      <c r="BM67" s="188"/>
      <c r="BN67" s="188"/>
      <c r="BO67" s="188"/>
      <c r="BP67" s="188"/>
      <c r="BQ67" s="188"/>
      <c r="BR67" s="188"/>
      <c r="BS67" s="188"/>
      <c r="BT67" s="188"/>
      <c r="BU67" s="188"/>
      <c r="BV67" s="188"/>
      <c r="BW67" s="188"/>
      <c r="BX67" s="188"/>
      <c r="BY67" s="188"/>
      <c r="BZ67" s="188"/>
      <c r="CA67" s="188"/>
      <c r="CB67" s="188"/>
      <c r="CC67" s="188"/>
      <c r="CD67" s="188"/>
      <c r="CE67" s="188"/>
      <c r="CF67" s="67">
        <v>9697</v>
      </c>
      <c r="CG67" s="67">
        <v>13719</v>
      </c>
      <c r="CH67" s="46">
        <v>17682</v>
      </c>
      <c r="CI67" s="46">
        <v>21416</v>
      </c>
    </row>
    <row r="68" spans="1:88" s="66" customFormat="1" ht="13.5" customHeight="1">
      <c r="A68" s="152" t="s">
        <v>559</v>
      </c>
      <c r="B68" s="187"/>
      <c r="C68" s="187"/>
      <c r="D68" s="187"/>
      <c r="E68" s="187"/>
      <c r="F68" s="187"/>
      <c r="G68" s="187"/>
      <c r="H68" s="187"/>
      <c r="I68" s="187"/>
      <c r="J68" s="187"/>
      <c r="K68" s="187"/>
      <c r="L68" s="187"/>
      <c r="M68" s="187"/>
      <c r="N68" s="187"/>
      <c r="O68" s="187"/>
      <c r="P68" s="187"/>
      <c r="Q68" s="187"/>
      <c r="R68" s="187"/>
      <c r="S68" s="187"/>
      <c r="T68" s="187"/>
      <c r="U68" s="187"/>
      <c r="V68" s="187"/>
      <c r="W68" s="187"/>
      <c r="X68" s="187"/>
      <c r="Y68" s="187"/>
      <c r="Z68" s="187"/>
      <c r="AA68" s="187"/>
      <c r="AB68" s="187"/>
      <c r="AC68" s="187"/>
      <c r="AD68" s="187"/>
      <c r="AE68" s="187"/>
      <c r="AF68" s="187"/>
      <c r="AG68" s="187"/>
      <c r="AH68" s="187"/>
      <c r="AI68" s="187"/>
      <c r="AJ68" s="187"/>
      <c r="AK68" s="187"/>
      <c r="AL68" s="187"/>
      <c r="AM68" s="187"/>
      <c r="AN68" s="187"/>
      <c r="AO68" s="187"/>
      <c r="AP68" s="187"/>
      <c r="AQ68" s="187"/>
      <c r="AR68" s="187"/>
      <c r="AS68" s="187"/>
      <c r="AT68" s="187"/>
      <c r="AU68" s="188"/>
      <c r="AV68" s="188"/>
      <c r="AW68" s="188"/>
      <c r="AX68" s="188"/>
      <c r="AY68" s="188"/>
      <c r="AZ68" s="188"/>
      <c r="BA68" s="188"/>
      <c r="BB68" s="188"/>
      <c r="BC68" s="188"/>
      <c r="BD68" s="188"/>
      <c r="BE68" s="188"/>
      <c r="BF68" s="188"/>
      <c r="BG68" s="188"/>
      <c r="BH68" s="188"/>
      <c r="BI68" s="188"/>
      <c r="BJ68" s="188"/>
      <c r="BK68" s="188"/>
      <c r="BL68" s="188"/>
      <c r="BM68" s="188"/>
      <c r="BN68" s="188"/>
      <c r="BO68" s="188"/>
      <c r="BP68" s="188"/>
      <c r="BQ68" s="188"/>
      <c r="BR68" s="188"/>
      <c r="BS68" s="188"/>
      <c r="BT68" s="188"/>
      <c r="BU68" s="188"/>
      <c r="BV68" s="188"/>
      <c r="BW68" s="188"/>
      <c r="BX68" s="188"/>
      <c r="BY68" s="188"/>
      <c r="BZ68" s="188"/>
      <c r="CA68" s="188"/>
      <c r="CB68" s="188"/>
      <c r="CC68" s="188"/>
      <c r="CD68" s="188"/>
      <c r="CE68" s="188"/>
      <c r="CF68" s="67">
        <v>20</v>
      </c>
      <c r="CG68" s="67">
        <v>56</v>
      </c>
      <c r="CH68" s="46">
        <v>129</v>
      </c>
      <c r="CI68" s="46">
        <v>218</v>
      </c>
    </row>
    <row r="69" spans="1:88" s="66" customFormat="1" ht="13.5" customHeight="1">
      <c r="A69" s="186" t="s">
        <v>560</v>
      </c>
      <c r="B69" s="187"/>
      <c r="C69" s="187"/>
      <c r="D69" s="187"/>
      <c r="E69" s="187"/>
      <c r="F69" s="187"/>
      <c r="G69" s="187"/>
      <c r="H69" s="187"/>
      <c r="I69" s="187"/>
      <c r="J69" s="187"/>
      <c r="K69" s="187"/>
      <c r="L69" s="187"/>
      <c r="M69" s="187"/>
      <c r="N69" s="187"/>
      <c r="O69" s="187"/>
      <c r="P69" s="187"/>
      <c r="Q69" s="187"/>
      <c r="R69" s="187"/>
      <c r="S69" s="187"/>
      <c r="T69" s="187"/>
      <c r="U69" s="187"/>
      <c r="V69" s="187"/>
      <c r="W69" s="187"/>
      <c r="X69" s="187"/>
      <c r="Y69" s="187"/>
      <c r="Z69" s="187"/>
      <c r="AA69" s="187"/>
      <c r="AB69" s="187"/>
      <c r="AC69" s="187"/>
      <c r="AD69" s="187"/>
      <c r="AE69" s="187"/>
      <c r="AF69" s="187"/>
      <c r="AG69" s="187"/>
      <c r="AH69" s="187"/>
      <c r="AI69" s="187"/>
      <c r="AJ69" s="187"/>
      <c r="AK69" s="187"/>
      <c r="AL69" s="187"/>
      <c r="AM69" s="187"/>
      <c r="AN69" s="187"/>
      <c r="AO69" s="187"/>
      <c r="AP69" s="187"/>
      <c r="AQ69" s="187"/>
      <c r="AR69" s="187"/>
      <c r="AS69" s="187"/>
      <c r="AT69" s="187"/>
      <c r="AU69" s="188"/>
      <c r="AV69" s="188"/>
      <c r="AW69" s="188"/>
      <c r="AX69" s="188"/>
      <c r="AY69" s="188"/>
      <c r="AZ69" s="188"/>
      <c r="BA69" s="188"/>
      <c r="BB69" s="188"/>
      <c r="BC69" s="188"/>
      <c r="BD69" s="188"/>
      <c r="BE69" s="188"/>
      <c r="BF69" s="188"/>
      <c r="BG69" s="188"/>
      <c r="BH69" s="188"/>
      <c r="BI69" s="188"/>
      <c r="BJ69" s="188"/>
      <c r="BK69" s="188"/>
      <c r="BL69" s="188"/>
      <c r="BM69" s="188"/>
      <c r="BN69" s="188"/>
      <c r="BO69" s="188"/>
      <c r="BP69" s="188"/>
      <c r="BQ69" s="188"/>
      <c r="BR69" s="188"/>
      <c r="BS69" s="188"/>
      <c r="BT69" s="188"/>
      <c r="BU69" s="188"/>
      <c r="BV69" s="188"/>
      <c r="BW69" s="188"/>
      <c r="BX69" s="188"/>
      <c r="BY69" s="188"/>
      <c r="BZ69" s="188"/>
      <c r="CA69" s="188"/>
      <c r="CB69" s="188"/>
      <c r="CC69" s="188"/>
      <c r="CD69" s="188"/>
      <c r="CE69" s="188"/>
      <c r="CF69" s="185">
        <v>9717</v>
      </c>
      <c r="CG69" s="185">
        <v>13775</v>
      </c>
      <c r="CH69" s="185">
        <v>17811</v>
      </c>
      <c r="CI69" s="185">
        <v>21634</v>
      </c>
    </row>
    <row r="70" spans="1:88" s="1" customFormat="1" ht="13.5" customHeight="1">
      <c r="A70" s="5" t="s">
        <v>561</v>
      </c>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v>233318</v>
      </c>
      <c r="AN70" s="4">
        <v>245035</v>
      </c>
      <c r="AO70" s="4">
        <v>253644</v>
      </c>
      <c r="AP70" s="32">
        <v>202995.97119173405</v>
      </c>
      <c r="AQ70" s="32">
        <v>219505.01549540053</v>
      </c>
      <c r="AR70" s="32">
        <v>238489.97880642835</v>
      </c>
      <c r="AS70" s="32">
        <v>249699.03726564068</v>
      </c>
      <c r="AT70" s="32">
        <v>258911.07359509246</v>
      </c>
      <c r="AU70" s="32">
        <v>267227.11337843916</v>
      </c>
      <c r="AV70" s="32">
        <v>277940.16253367515</v>
      </c>
      <c r="AW70" s="32">
        <v>288447.24567742663</v>
      </c>
      <c r="AX70" s="32">
        <v>301328.4807024459</v>
      </c>
      <c r="AY70" s="33">
        <v>314947.40400576335</v>
      </c>
      <c r="AZ70" s="33">
        <v>332605.39495851292</v>
      </c>
      <c r="BA70" s="41">
        <v>346193.45349400467</v>
      </c>
      <c r="BB70" s="33">
        <v>359157.37696623761</v>
      </c>
      <c r="BC70" s="33">
        <v>370056.33307810238</v>
      </c>
      <c r="BD70" s="41">
        <v>388236.40817601496</v>
      </c>
      <c r="BE70" s="41">
        <v>405500.21714913362</v>
      </c>
      <c r="BF70" s="35">
        <v>443687.44563567103</v>
      </c>
      <c r="BG70" s="35">
        <v>460160.14734796045</v>
      </c>
      <c r="BH70" s="35">
        <v>482894.91692890535</v>
      </c>
      <c r="BI70" s="35">
        <v>424391.9940795927</v>
      </c>
      <c r="BJ70" s="40">
        <v>536444</v>
      </c>
      <c r="BK70" s="40">
        <v>562469</v>
      </c>
      <c r="BL70" s="40">
        <v>588259</v>
      </c>
      <c r="BM70" s="40">
        <v>616210</v>
      </c>
      <c r="BN70" s="40">
        <v>661804</v>
      </c>
      <c r="BO70" s="40">
        <v>690345</v>
      </c>
      <c r="BP70" s="40">
        <v>720914.70230358373</v>
      </c>
      <c r="BQ70" s="40">
        <v>753026.27638749022</v>
      </c>
      <c r="BR70" s="40">
        <v>781986.6366190163</v>
      </c>
      <c r="BS70" s="40">
        <v>809055.30237043777</v>
      </c>
      <c r="BT70" s="40">
        <v>838170</v>
      </c>
      <c r="BU70" s="40">
        <v>878339.46394743759</v>
      </c>
      <c r="BV70" s="40">
        <v>908747</v>
      </c>
      <c r="BW70" s="40">
        <v>942197</v>
      </c>
      <c r="BX70" s="40">
        <v>982603</v>
      </c>
      <c r="BY70" s="40">
        <v>1025433</v>
      </c>
      <c r="BZ70" s="73"/>
      <c r="CA70" s="73"/>
      <c r="CB70" s="73"/>
      <c r="CC70" s="73"/>
      <c r="CD70" s="73"/>
      <c r="CE70" s="73"/>
      <c r="CF70" s="73"/>
      <c r="CG70" s="73"/>
      <c r="CH70" s="73"/>
      <c r="CI70" s="73"/>
    </row>
    <row r="71" spans="1:88" s="1" customFormat="1" ht="13.5" customHeight="1">
      <c r="A71" s="5" t="s">
        <v>562</v>
      </c>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v>862</v>
      </c>
      <c r="AN71" s="4">
        <v>951</v>
      </c>
      <c r="AO71" s="4">
        <v>1221</v>
      </c>
      <c r="AP71" s="32">
        <v>1520.9094597355595</v>
      </c>
      <c r="AQ71" s="32">
        <v>1680.0644282442938</v>
      </c>
      <c r="AR71" s="32">
        <v>2413.7686368427867</v>
      </c>
      <c r="AS71" s="32">
        <v>2865</v>
      </c>
      <c r="AT71" s="32">
        <v>2855</v>
      </c>
      <c r="AU71" s="32">
        <v>2914</v>
      </c>
      <c r="AV71" s="32">
        <v>4084.1526831493875</v>
      </c>
      <c r="AW71" s="32">
        <v>4718.187182801249</v>
      </c>
      <c r="AX71" s="32">
        <v>5419.3183029709298</v>
      </c>
      <c r="AY71" s="33">
        <v>6292.65568148481</v>
      </c>
      <c r="AZ71" s="33">
        <v>11492.724090607006</v>
      </c>
      <c r="BA71" s="41">
        <v>12670.742791904187</v>
      </c>
      <c r="BB71" s="33">
        <v>13911.698085625256</v>
      </c>
      <c r="BC71" s="33">
        <v>15150.755831078421</v>
      </c>
      <c r="BD71" s="41">
        <v>16887.98642536944</v>
      </c>
      <c r="BE71" s="41">
        <v>18451.641106965981</v>
      </c>
      <c r="BF71" s="35">
        <v>21774.931467113169</v>
      </c>
      <c r="BG71" s="35">
        <v>23267.806540714511</v>
      </c>
      <c r="BH71" s="35">
        <v>25263.64603035308</v>
      </c>
      <c r="BI71" s="35">
        <v>24734.714647897079</v>
      </c>
      <c r="BJ71" s="40">
        <v>24936</v>
      </c>
      <c r="BK71" s="40">
        <v>25925</v>
      </c>
      <c r="BL71" s="40">
        <v>27558</v>
      </c>
      <c r="BM71" s="40">
        <v>28573</v>
      </c>
      <c r="BN71" s="40">
        <v>30082</v>
      </c>
      <c r="BO71" s="40">
        <v>31401</v>
      </c>
      <c r="BP71" s="40">
        <v>35707.492202135836</v>
      </c>
      <c r="BQ71" s="40">
        <v>37753.584223849313</v>
      </c>
      <c r="BR71" s="40">
        <v>38824.228427085931</v>
      </c>
      <c r="BS71" s="40">
        <v>41860.434624066678</v>
      </c>
      <c r="BT71" s="40">
        <v>42919</v>
      </c>
      <c r="BU71" s="40">
        <v>42072.011324383973</v>
      </c>
      <c r="BV71" s="40">
        <v>42920</v>
      </c>
      <c r="BW71" s="40">
        <v>45364</v>
      </c>
      <c r="BX71" s="40">
        <v>46765</v>
      </c>
      <c r="BY71" s="40">
        <v>50086</v>
      </c>
      <c r="BZ71" s="73"/>
      <c r="CA71" s="73"/>
      <c r="CB71" s="73"/>
      <c r="CC71" s="73"/>
      <c r="CD71" s="73"/>
      <c r="CE71" s="73"/>
      <c r="CF71" s="73"/>
      <c r="CG71" s="73"/>
      <c r="CH71" s="73"/>
      <c r="CI71" s="73"/>
    </row>
    <row r="72" spans="1:88" s="66" customFormat="1" ht="13.5" customHeight="1">
      <c r="A72" s="176" t="s">
        <v>563</v>
      </c>
      <c r="B72" s="177"/>
      <c r="C72" s="177"/>
      <c r="D72" s="177"/>
      <c r="E72" s="177"/>
      <c r="F72" s="177"/>
      <c r="G72" s="177"/>
      <c r="H72" s="177"/>
      <c r="I72" s="177"/>
      <c r="J72" s="177"/>
      <c r="K72" s="177"/>
      <c r="L72" s="177"/>
      <c r="M72" s="177"/>
      <c r="N72" s="177"/>
      <c r="O72" s="177"/>
      <c r="P72" s="177"/>
      <c r="Q72" s="177"/>
      <c r="R72" s="177"/>
      <c r="S72" s="177"/>
      <c r="T72" s="177"/>
      <c r="U72" s="177"/>
      <c r="V72" s="177"/>
      <c r="W72" s="177"/>
      <c r="X72" s="177"/>
      <c r="Y72" s="177"/>
      <c r="Z72" s="177"/>
      <c r="AA72" s="177"/>
      <c r="AB72" s="177"/>
      <c r="AC72" s="177"/>
      <c r="AD72" s="177"/>
      <c r="AE72" s="177"/>
      <c r="AF72" s="177"/>
      <c r="AG72" s="177"/>
      <c r="AH72" s="177"/>
      <c r="AI72" s="177"/>
      <c r="AJ72" s="177"/>
      <c r="AK72" s="177"/>
      <c r="AL72" s="177"/>
      <c r="AM72" s="178">
        <v>234180</v>
      </c>
      <c r="AN72" s="178">
        <v>245986</v>
      </c>
      <c r="AO72" s="178">
        <v>254865</v>
      </c>
      <c r="AP72" s="178">
        <v>204516.8806514696</v>
      </c>
      <c r="AQ72" s="178">
        <v>221185.07992364481</v>
      </c>
      <c r="AR72" s="178">
        <v>240903.74744327113</v>
      </c>
      <c r="AS72" s="178">
        <v>252564.03726564068</v>
      </c>
      <c r="AT72" s="178">
        <v>261766.07359509246</v>
      </c>
      <c r="AU72" s="178">
        <v>270141.11337843916</v>
      </c>
      <c r="AV72" s="178">
        <v>282024.31521682453</v>
      </c>
      <c r="AW72" s="178">
        <v>293165.43286022788</v>
      </c>
      <c r="AX72" s="178">
        <v>306747.7990054168</v>
      </c>
      <c r="AY72" s="178">
        <v>321240.05968724814</v>
      </c>
      <c r="AZ72" s="178">
        <v>344098.11904911994</v>
      </c>
      <c r="BA72" s="178">
        <v>358864.19628590887</v>
      </c>
      <c r="BB72" s="178">
        <v>373069.07505186286</v>
      </c>
      <c r="BC72" s="178">
        <v>385207.08890918078</v>
      </c>
      <c r="BD72" s="178">
        <v>405124.39460138441</v>
      </c>
      <c r="BE72" s="178">
        <v>423951.85825609963</v>
      </c>
      <c r="BF72" s="178">
        <v>465462.37710278417</v>
      </c>
      <c r="BG72" s="178">
        <v>483427.95388867497</v>
      </c>
      <c r="BH72" s="178">
        <v>508158.56295925844</v>
      </c>
      <c r="BI72" s="178">
        <v>529838</v>
      </c>
      <c r="BJ72" s="178">
        <v>561380</v>
      </c>
      <c r="BK72" s="178">
        <v>588394</v>
      </c>
      <c r="BL72" s="178">
        <v>615817</v>
      </c>
      <c r="BM72" s="178">
        <v>644783</v>
      </c>
      <c r="BN72" s="178">
        <v>691886</v>
      </c>
      <c r="BO72" s="178">
        <v>721746</v>
      </c>
      <c r="BP72" s="178">
        <v>756622.19450571958</v>
      </c>
      <c r="BQ72" s="178">
        <v>790779.86061133957</v>
      </c>
      <c r="BR72" s="178">
        <v>820810.8650461022</v>
      </c>
      <c r="BS72" s="178">
        <v>850915.73699450446</v>
      </c>
      <c r="BT72" s="178">
        <v>881089</v>
      </c>
      <c r="BU72" s="178">
        <v>920411.4752718216</v>
      </c>
      <c r="BV72" s="178">
        <v>951667</v>
      </c>
      <c r="BW72" s="178">
        <v>987561</v>
      </c>
      <c r="BX72" s="178">
        <v>1029368</v>
      </c>
      <c r="BY72" s="178">
        <v>1075519</v>
      </c>
      <c r="BZ72" s="73"/>
      <c r="CA72" s="73"/>
      <c r="CB72" s="73"/>
      <c r="CC72" s="73"/>
      <c r="CD72" s="73"/>
      <c r="CE72" s="73"/>
      <c r="CF72" s="73"/>
      <c r="CG72" s="73"/>
      <c r="CH72" s="73"/>
      <c r="CI72" s="73"/>
    </row>
    <row r="73" spans="1:88" ht="13.5" customHeight="1">
      <c r="A73" s="227" t="s">
        <v>564</v>
      </c>
      <c r="BQ73" s="429"/>
      <c r="BR73" s="428"/>
      <c r="BS73" s="428"/>
      <c r="BT73" s="428"/>
      <c r="BU73" s="428"/>
      <c r="BV73" s="428"/>
      <c r="BW73" s="428"/>
      <c r="BX73" s="428"/>
      <c r="BY73" s="428"/>
      <c r="BZ73" s="428"/>
      <c r="CA73" s="428"/>
      <c r="CB73" s="428"/>
      <c r="CC73" s="428"/>
      <c r="CD73" s="428"/>
      <c r="CE73" s="428"/>
      <c r="CF73" s="428"/>
      <c r="CG73" s="428"/>
      <c r="CH73" s="428"/>
      <c r="CI73" s="428"/>
      <c r="CJ73" s="429"/>
    </row>
    <row r="74" spans="1:88" ht="13.5" customHeight="1">
      <c r="A74" s="371" t="s">
        <v>565</v>
      </c>
      <c r="CB74" s="236"/>
      <c r="CC74" s="236"/>
      <c r="CD74" s="236"/>
      <c r="CE74" s="236"/>
      <c r="CF74" s="236"/>
      <c r="CG74" s="236"/>
      <c r="CH74" s="236"/>
      <c r="CI74" s="236"/>
    </row>
    <row r="75" spans="1:88" s="15" customFormat="1" ht="13.5" customHeight="1">
      <c r="A75" s="190" t="s">
        <v>566</v>
      </c>
      <c r="B75" s="191" t="s">
        <v>376</v>
      </c>
      <c r="C75" s="191" t="s">
        <v>377</v>
      </c>
      <c r="D75" s="191" t="s">
        <v>378</v>
      </c>
      <c r="E75" s="191" t="s">
        <v>379</v>
      </c>
      <c r="F75" s="191" t="s">
        <v>380</v>
      </c>
      <c r="G75" s="191" t="s">
        <v>381</v>
      </c>
      <c r="H75" s="191" t="s">
        <v>382</v>
      </c>
      <c r="I75" s="191" t="s">
        <v>383</v>
      </c>
      <c r="J75" s="191" t="s">
        <v>384</v>
      </c>
      <c r="K75" s="191" t="s">
        <v>385</v>
      </c>
      <c r="L75" s="191" t="s">
        <v>386</v>
      </c>
      <c r="M75" s="191" t="s">
        <v>387</v>
      </c>
      <c r="N75" s="191" t="s">
        <v>388</v>
      </c>
      <c r="O75" s="191" t="s">
        <v>389</v>
      </c>
      <c r="P75" s="191" t="s">
        <v>390</v>
      </c>
      <c r="Q75" s="191" t="s">
        <v>391</v>
      </c>
      <c r="R75" s="191" t="s">
        <v>392</v>
      </c>
      <c r="S75" s="191" t="s">
        <v>393</v>
      </c>
      <c r="T75" s="191" t="s">
        <v>394</v>
      </c>
      <c r="U75" s="191" t="s">
        <v>395</v>
      </c>
      <c r="V75" s="191" t="s">
        <v>396</v>
      </c>
      <c r="W75" s="191" t="s">
        <v>397</v>
      </c>
      <c r="X75" s="191" t="s">
        <v>398</v>
      </c>
      <c r="Y75" s="191" t="s">
        <v>399</v>
      </c>
      <c r="Z75" s="191" t="s">
        <v>290</v>
      </c>
      <c r="AA75" s="191" t="s">
        <v>291</v>
      </c>
      <c r="AB75" s="191" t="s">
        <v>292</v>
      </c>
      <c r="AC75" s="191" t="s">
        <v>293</v>
      </c>
      <c r="AD75" s="191" t="s">
        <v>294</v>
      </c>
      <c r="AE75" s="191" t="s">
        <v>295</v>
      </c>
      <c r="AF75" s="191" t="s">
        <v>296</v>
      </c>
      <c r="AG75" s="191" t="s">
        <v>297</v>
      </c>
      <c r="AH75" s="191" t="s">
        <v>298</v>
      </c>
      <c r="AI75" s="191" t="s">
        <v>299</v>
      </c>
      <c r="AJ75" s="191" t="s">
        <v>300</v>
      </c>
      <c r="AK75" s="191" t="s">
        <v>301</v>
      </c>
      <c r="AL75" s="191" t="s">
        <v>302</v>
      </c>
      <c r="AM75" s="191" t="s">
        <v>303</v>
      </c>
      <c r="AN75" s="191" t="s">
        <v>304</v>
      </c>
      <c r="AO75" s="191" t="s">
        <v>305</v>
      </c>
      <c r="AP75" s="191" t="s">
        <v>306</v>
      </c>
      <c r="AQ75" s="191" t="s">
        <v>307</v>
      </c>
      <c r="AR75" s="191" t="s">
        <v>308</v>
      </c>
      <c r="AS75" s="191" t="s">
        <v>309</v>
      </c>
      <c r="AT75" s="191" t="s">
        <v>310</v>
      </c>
      <c r="AU75" s="191" t="s">
        <v>311</v>
      </c>
      <c r="AV75" s="191" t="s">
        <v>312</v>
      </c>
      <c r="AW75" s="191" t="s">
        <v>313</v>
      </c>
      <c r="AX75" s="191" t="s">
        <v>314</v>
      </c>
      <c r="AY75" s="191" t="s">
        <v>315</v>
      </c>
      <c r="AZ75" s="192" t="s">
        <v>316</v>
      </c>
      <c r="BA75" s="192" t="s">
        <v>317</v>
      </c>
      <c r="BB75" s="192" t="s">
        <v>318</v>
      </c>
      <c r="BC75" s="192" t="s">
        <v>319</v>
      </c>
      <c r="BD75" s="192" t="s">
        <v>320</v>
      </c>
      <c r="BE75" s="192" t="s">
        <v>321</v>
      </c>
      <c r="BF75" s="192" t="s">
        <v>322</v>
      </c>
      <c r="BG75" s="192" t="s">
        <v>323</v>
      </c>
      <c r="BH75" s="192" t="s">
        <v>324</v>
      </c>
      <c r="BI75" s="192" t="s">
        <v>325</v>
      </c>
      <c r="BJ75" s="192" t="s">
        <v>326</v>
      </c>
      <c r="BK75" s="192" t="s">
        <v>327</v>
      </c>
      <c r="BL75" s="192" t="s">
        <v>328</v>
      </c>
      <c r="BM75" s="192" t="s">
        <v>329</v>
      </c>
      <c r="BN75" s="192" t="s">
        <v>330</v>
      </c>
      <c r="BO75" s="192" t="s">
        <v>331</v>
      </c>
      <c r="BP75" s="192" t="s">
        <v>332</v>
      </c>
      <c r="BQ75" s="192" t="s">
        <v>333</v>
      </c>
      <c r="BR75" s="192" t="s">
        <v>334</v>
      </c>
      <c r="BS75" s="192" t="s">
        <v>400</v>
      </c>
      <c r="BT75" s="192" t="s">
        <v>401</v>
      </c>
      <c r="BU75" s="192" t="s">
        <v>402</v>
      </c>
      <c r="BV75" s="192" t="s">
        <v>497</v>
      </c>
      <c r="BW75" s="192" t="s">
        <v>339</v>
      </c>
      <c r="BX75" s="192" t="s">
        <v>340</v>
      </c>
      <c r="BY75" s="192" t="s">
        <v>341</v>
      </c>
      <c r="BZ75" s="192" t="s">
        <v>342</v>
      </c>
      <c r="CA75" s="192" t="s">
        <v>343</v>
      </c>
      <c r="CB75" s="192" t="s">
        <v>344</v>
      </c>
      <c r="CC75" s="192" t="s">
        <v>345</v>
      </c>
      <c r="CD75" s="192" t="s">
        <v>346</v>
      </c>
      <c r="CE75" s="192" t="s">
        <v>347</v>
      </c>
      <c r="CF75" s="192" t="s">
        <v>348</v>
      </c>
      <c r="CG75" s="192" t="s">
        <v>349</v>
      </c>
      <c r="CH75" s="192" t="s">
        <v>350</v>
      </c>
      <c r="CI75" s="192" t="s">
        <v>351</v>
      </c>
    </row>
    <row r="76" spans="1:88" s="1" customFormat="1" ht="13.5" customHeight="1">
      <c r="A76" s="152" t="s">
        <v>567</v>
      </c>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8"/>
      <c r="BJ76" s="22">
        <v>8.3651716701847578E-3</v>
      </c>
      <c r="BK76" s="22">
        <v>7.7075037680492163E-3</v>
      </c>
      <c r="BL76" s="22">
        <v>7.0754216352597234E-3</v>
      </c>
      <c r="BM76" s="22">
        <v>6.3400875029292047E-3</v>
      </c>
      <c r="BN76" s="22">
        <v>7.0029919530718351E-3</v>
      </c>
      <c r="BO76" s="22">
        <v>6.7116189199848061E-3</v>
      </c>
      <c r="BP76" s="22">
        <v>6.6068130870173209E-3</v>
      </c>
      <c r="BQ76" s="22">
        <v>5.9986672158279034E-3</v>
      </c>
      <c r="BR76" s="4"/>
      <c r="BS76" s="4"/>
      <c r="BT76" s="4"/>
      <c r="BU76" s="4"/>
      <c r="BV76" s="4"/>
      <c r="BW76" s="4"/>
      <c r="BX76" s="4"/>
      <c r="BY76" s="4"/>
      <c r="BZ76" s="4"/>
      <c r="CA76" s="4"/>
      <c r="CB76" s="4"/>
      <c r="CC76" s="4"/>
      <c r="CD76" s="4"/>
      <c r="CE76" s="4"/>
      <c r="CF76" s="4"/>
      <c r="CG76" s="4"/>
      <c r="CH76" s="4"/>
      <c r="CI76" s="4"/>
    </row>
    <row r="77" spans="1:88" s="1" customFormat="1" ht="13.5" customHeight="1">
      <c r="A77" s="152" t="s">
        <v>568</v>
      </c>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22">
        <v>8.9622280346528443E-2</v>
      </c>
      <c r="BK77" s="22">
        <v>8.1914586496615607E-2</v>
      </c>
      <c r="BL77" s="22">
        <v>7.6788361244049155E-2</v>
      </c>
      <c r="BM77" s="22">
        <v>7.0834318267620128E-2</v>
      </c>
      <c r="BN77" s="22">
        <v>6.4116549624204919E-2</v>
      </c>
      <c r="BO77" s="22">
        <v>6.2096848222705024E-2</v>
      </c>
      <c r="BP77" s="22">
        <v>5.4316649529353903E-2</v>
      </c>
      <c r="BQ77" s="22">
        <v>5.1109560842993493E-2</v>
      </c>
      <c r="BR77" s="4"/>
      <c r="BS77" s="4"/>
      <c r="BT77" s="4"/>
      <c r="BU77" s="4"/>
      <c r="BV77" s="4"/>
      <c r="BW77" s="4"/>
      <c r="BX77" s="4"/>
      <c r="BY77" s="4"/>
      <c r="BZ77" s="4"/>
      <c r="CA77" s="4"/>
      <c r="CB77" s="4"/>
      <c r="CC77" s="4"/>
      <c r="CD77" s="4"/>
      <c r="CE77" s="4"/>
      <c r="CF77" s="4"/>
      <c r="CG77" s="4"/>
      <c r="CH77" s="4"/>
      <c r="CI77" s="4"/>
    </row>
    <row r="78" spans="1:88" s="1" customFormat="1" ht="13.5" customHeight="1">
      <c r="A78" s="152" t="s">
        <v>569</v>
      </c>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22">
        <v>9.7987452016713203E-2</v>
      </c>
      <c r="BK78" s="22">
        <v>8.9622090264664819E-2</v>
      </c>
      <c r="BL78" s="22">
        <v>8.3863782879308874E-2</v>
      </c>
      <c r="BM78" s="22">
        <v>7.7174405770549334E-2</v>
      </c>
      <c r="BN78" s="22">
        <v>7.1119541577276749E-2</v>
      </c>
      <c r="BO78" s="22">
        <v>6.880846714268983E-2</v>
      </c>
      <c r="BP78" s="22">
        <v>6.0923462616371223E-2</v>
      </c>
      <c r="BQ78" s="22">
        <v>5.7108228058821396E-2</v>
      </c>
      <c r="BR78" s="63">
        <v>5.2563158238448468E-2</v>
      </c>
      <c r="BS78" s="63">
        <v>5.0150094908506519E-2</v>
      </c>
      <c r="BT78" s="63">
        <v>4.7058343459508704E-2</v>
      </c>
      <c r="BU78" s="63">
        <v>4.3999001995261251E-2</v>
      </c>
      <c r="BV78" s="63">
        <v>4.124085556594833E-2</v>
      </c>
      <c r="BW78" s="63">
        <v>3.75295469984692E-2</v>
      </c>
      <c r="BX78" s="63">
        <v>3.4844680638211174E-2</v>
      </c>
      <c r="BY78" s="63">
        <v>3.2383243042976115E-2</v>
      </c>
      <c r="BZ78" s="63">
        <v>3.0148645769511789E-2</v>
      </c>
      <c r="CA78" s="284">
        <v>2.6850200744134647E-2</v>
      </c>
      <c r="CB78" s="284">
        <v>2.5110503802281369E-2</v>
      </c>
      <c r="CC78" s="284">
        <v>2.317709330513492E-2</v>
      </c>
      <c r="CD78" s="284">
        <v>2.0712748595529521E-2</v>
      </c>
      <c r="CE78" s="284">
        <v>1.9069572628362078E-2</v>
      </c>
      <c r="CF78" s="284">
        <v>1.7567378412733817E-2</v>
      </c>
      <c r="CG78" s="284">
        <v>1.6222773185993331E-2</v>
      </c>
      <c r="CH78" s="74">
        <v>1.4941424357353562E-2</v>
      </c>
      <c r="CI78" s="74">
        <v>1.3824526812998643E-2</v>
      </c>
    </row>
    <row r="79" spans="1:88" s="1" customFormat="1" ht="13.5" customHeight="1">
      <c r="A79" s="152" t="s">
        <v>570</v>
      </c>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22">
        <v>0.12371973708035525</v>
      </c>
      <c r="BK79" s="22">
        <v>0.11841062441075834</v>
      </c>
      <c r="BL79" s="22">
        <v>0.11212814910268379</v>
      </c>
      <c r="BM79" s="22">
        <v>0.1066387619962305</v>
      </c>
      <c r="BN79" s="22">
        <v>0.10013555419795045</v>
      </c>
      <c r="BO79" s="22">
        <v>9.527393372988982E-2</v>
      </c>
      <c r="BP79" s="22">
        <v>7.7406741522741393E-2</v>
      </c>
      <c r="BQ79" s="22">
        <v>7.4536181617695221E-2</v>
      </c>
      <c r="BR79" s="22">
        <v>7.270604364216221E-2</v>
      </c>
      <c r="BS79" s="22">
        <v>6.9287161165500002E-2</v>
      </c>
      <c r="BT79" s="22">
        <v>6.6232700492502766E-2</v>
      </c>
      <c r="BU79" s="22">
        <v>6.2690065795856828E-2</v>
      </c>
      <c r="BV79" s="63">
        <v>5.9105409540563814E-2</v>
      </c>
      <c r="BW79" s="63">
        <v>5.4811957379515192E-2</v>
      </c>
      <c r="BX79" s="63">
        <v>5.2196870432590838E-2</v>
      </c>
      <c r="BY79" s="63">
        <v>4.8658436949010585E-2</v>
      </c>
      <c r="BZ79" s="63">
        <v>4.5363501439031645E-2</v>
      </c>
      <c r="CA79" s="284">
        <v>4.2239986413742214E-2</v>
      </c>
      <c r="CB79" s="284">
        <v>3.8158864068441066E-2</v>
      </c>
      <c r="CC79" s="284">
        <v>3.5215420369426716E-2</v>
      </c>
      <c r="CD79" s="284">
        <v>3.209052929449896E-2</v>
      </c>
      <c r="CE79" s="284">
        <v>2.9665462548547749E-2</v>
      </c>
      <c r="CF79" s="284">
        <v>2.7167585984789428E-2</v>
      </c>
      <c r="CG79" s="284">
        <v>2.5440966170874817E-2</v>
      </c>
      <c r="CH79" s="74">
        <v>2.3563983705576625E-2</v>
      </c>
      <c r="CI79" s="74">
        <v>2.1844171869655898E-2</v>
      </c>
    </row>
    <row r="80" spans="1:88" s="1" customFormat="1" ht="13.5" customHeight="1">
      <c r="A80" s="152" t="s">
        <v>571</v>
      </c>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22">
        <v>0.39802888978254697</v>
      </c>
      <c r="BK80" s="22">
        <v>0.39810007467919645</v>
      </c>
      <c r="BL80" s="22">
        <v>0.39532488814612321</v>
      </c>
      <c r="BM80" s="22">
        <v>0.39084879982613496</v>
      </c>
      <c r="BN80" s="22">
        <v>0.37985696778078099</v>
      </c>
      <c r="BO80" s="22">
        <v>0.37177011867998933</v>
      </c>
      <c r="BP80" s="22">
        <v>0.3786563588890875</v>
      </c>
      <c r="BQ80" s="22">
        <v>0.36690131012252902</v>
      </c>
      <c r="BR80" s="22">
        <v>0.35850259849992033</v>
      </c>
      <c r="BS80" s="22">
        <v>0.34710549380715855</v>
      </c>
      <c r="BT80" s="22">
        <v>0.3359804190762416</v>
      </c>
      <c r="BU80" s="22">
        <v>0.32216210507119813</v>
      </c>
      <c r="BV80" s="63">
        <v>0.31015628387544369</v>
      </c>
      <c r="BW80" s="63">
        <v>0.29832488340080321</v>
      </c>
      <c r="BX80" s="63">
        <v>0.28503927209375524</v>
      </c>
      <c r="BY80" s="63">
        <v>0.269978627192342</v>
      </c>
      <c r="BZ80" s="63">
        <v>0.2552496668741055</v>
      </c>
      <c r="CA80" s="284">
        <v>0.24039005476362182</v>
      </c>
      <c r="CB80" s="284">
        <v>0.22131238117870722</v>
      </c>
      <c r="CC80" s="284">
        <v>0.20846305880135141</v>
      </c>
      <c r="CD80" s="284">
        <v>0.19802373559511813</v>
      </c>
      <c r="CE80" s="284">
        <v>0.1854516666288013</v>
      </c>
      <c r="CF80" s="284">
        <v>0.16956895796324473</v>
      </c>
      <c r="CG80" s="284">
        <v>0.15933252803985071</v>
      </c>
      <c r="CH80" s="74">
        <v>0.14873100154516083</v>
      </c>
      <c r="CI80" s="74">
        <v>0.138421309119035</v>
      </c>
    </row>
    <row r="81" spans="1:87" s="1" customFormat="1" ht="13.5" customHeight="1">
      <c r="A81" s="152" t="s">
        <v>572</v>
      </c>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22">
        <v>0.29417851701348624</v>
      </c>
      <c r="BS81" s="22">
        <v>0.28637610099976712</v>
      </c>
      <c r="BT81" s="22">
        <v>0.27144082573372752</v>
      </c>
      <c r="BU81" s="22">
        <v>0.25915726293378266</v>
      </c>
      <c r="BV81" s="63">
        <v>0.24545736107583763</v>
      </c>
      <c r="BW81" s="63">
        <v>0.23719846019338284</v>
      </c>
      <c r="BX81" s="63">
        <v>0.22099550304636278</v>
      </c>
      <c r="BY81" s="63">
        <v>0.21254358133916149</v>
      </c>
      <c r="BZ81" s="63">
        <v>0.20203980177354181</v>
      </c>
      <c r="CA81" s="284">
        <v>0.19548842955537296</v>
      </c>
      <c r="CB81" s="284">
        <v>0.12170270912547529</v>
      </c>
      <c r="CC81" s="284">
        <v>7.8079169599910458E-2</v>
      </c>
      <c r="CD81" s="284">
        <v>7.7668552595827639E-2</v>
      </c>
      <c r="CE81" s="284">
        <v>7.7390366705522337E-2</v>
      </c>
      <c r="CF81" s="284">
        <v>9.4307017733527093E-2</v>
      </c>
      <c r="CG81" s="284">
        <v>9.1875978760195542E-2</v>
      </c>
      <c r="CH81" s="74">
        <v>9.3306925129933979E-2</v>
      </c>
      <c r="CI81" s="74">
        <v>9.8185045345923344E-2</v>
      </c>
    </row>
    <row r="82" spans="1:87" s="1" customFormat="1" ht="13.5" customHeight="1">
      <c r="A82" s="152" t="s">
        <v>573</v>
      </c>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22">
        <v>0.14810297241778411</v>
      </c>
      <c r="BS82" s="22">
        <v>0.17030756802471209</v>
      </c>
      <c r="BT82" s="22">
        <v>0.1990956396127008</v>
      </c>
      <c r="BU82" s="22">
        <v>0.22759770363677378</v>
      </c>
      <c r="BV82" s="63">
        <v>0.2535868481203194</v>
      </c>
      <c r="BW82" s="63">
        <v>0.27605827769458446</v>
      </c>
      <c r="BX82" s="63">
        <v>0.30269036412392364</v>
      </c>
      <c r="BY82" s="63">
        <v>0.32402190139544762</v>
      </c>
      <c r="BZ82" s="63">
        <v>0.34493305583876105</v>
      </c>
      <c r="CA82" s="284">
        <v>0.3630502823095203</v>
      </c>
      <c r="CB82" s="284">
        <v>0.44883495722433459</v>
      </c>
      <c r="CC82" s="284">
        <v>0.4737015425671357</v>
      </c>
      <c r="CD82" s="284">
        <v>0.47431578094896604</v>
      </c>
      <c r="CE82" s="284">
        <v>0.47719311736102982</v>
      </c>
      <c r="CF82" s="284">
        <v>0.46863260770360893</v>
      </c>
      <c r="CG82" s="284">
        <v>0.4682859033602495</v>
      </c>
      <c r="CH82" s="74">
        <v>0.46140075853350188</v>
      </c>
      <c r="CI82" s="74">
        <v>0.45454230460567935</v>
      </c>
    </row>
    <row r="83" spans="1:87" s="1" customFormat="1" ht="13.5" customHeight="1">
      <c r="A83" s="152" t="s">
        <v>574</v>
      </c>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22">
        <v>7.3946710188198636E-2</v>
      </c>
      <c r="BS83" s="22">
        <v>7.6773581094355697E-2</v>
      </c>
      <c r="BT83" s="22">
        <v>8.0192071625318634E-2</v>
      </c>
      <c r="BU83" s="22">
        <v>8.4393860567127305E-2</v>
      </c>
      <c r="BV83" s="63">
        <v>9.0453241821887173E-2</v>
      </c>
      <c r="BW83" s="63">
        <v>9.6076874333245105E-2</v>
      </c>
      <c r="BX83" s="63">
        <v>0.1042333096651563</v>
      </c>
      <c r="BY83" s="63">
        <v>0.1124142100810622</v>
      </c>
      <c r="BZ83" s="63">
        <v>0.12226532830504823</v>
      </c>
      <c r="CA83" s="284">
        <v>0.13198104621360801</v>
      </c>
      <c r="CB83" s="284">
        <v>0.14488058460076045</v>
      </c>
      <c r="CC83" s="284">
        <v>0.18136371535704082</v>
      </c>
      <c r="CD83" s="284">
        <v>0.19718865297005966</v>
      </c>
      <c r="CE83" s="284">
        <v>0.21122981412773673</v>
      </c>
      <c r="CF83" s="4"/>
      <c r="CG83" s="4"/>
      <c r="CH83" s="4"/>
      <c r="CI83" s="4"/>
    </row>
    <row r="84" spans="1:87" s="1" customFormat="1" ht="13.5" customHeight="1">
      <c r="A84" s="152" t="s">
        <v>575</v>
      </c>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22"/>
      <c r="BS84" s="22"/>
      <c r="BT84" s="22"/>
      <c r="BU84" s="22"/>
      <c r="BV84" s="4"/>
      <c r="BW84" s="4"/>
      <c r="BX84" s="4"/>
      <c r="BY84" s="4"/>
      <c r="BZ84" s="4"/>
      <c r="CA84" s="4"/>
      <c r="CB84" s="4"/>
      <c r="CC84" s="4"/>
      <c r="CD84" s="4"/>
      <c r="CE84" s="4"/>
      <c r="CF84" s="284">
        <v>0.21224413387031982</v>
      </c>
      <c r="CG84" s="284">
        <v>0.22556697269329876</v>
      </c>
      <c r="CH84" s="74">
        <v>0.24193903638151426</v>
      </c>
      <c r="CI84" s="74">
        <v>0.25446976454098569</v>
      </c>
    </row>
    <row r="85" spans="1:87" s="1" customFormat="1" ht="13.5" customHeight="1">
      <c r="A85" s="152" t="s">
        <v>576</v>
      </c>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22"/>
      <c r="BS85" s="22"/>
      <c r="BT85" s="22"/>
      <c r="BU85" s="22"/>
      <c r="BV85" s="4"/>
      <c r="BW85" s="4"/>
      <c r="BX85" s="4"/>
      <c r="BY85" s="4"/>
      <c r="BZ85" s="4"/>
      <c r="CA85" s="4"/>
      <c r="CB85" s="4"/>
      <c r="CC85" s="4"/>
      <c r="CD85" s="4"/>
      <c r="CE85" s="4"/>
      <c r="CF85" s="284">
        <v>4.9833225412555153E-3</v>
      </c>
      <c r="CG85" s="284">
        <v>5.4708587253851021E-3</v>
      </c>
      <c r="CH85" s="74">
        <v>6.1092850119398795E-3</v>
      </c>
      <c r="CI85" s="74">
        <v>6.6219354896398484E-3</v>
      </c>
    </row>
    <row r="86" spans="1:87" s="1" customFormat="1" ht="13.5" customHeight="1">
      <c r="A86" s="152" t="s">
        <v>577</v>
      </c>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22"/>
      <c r="BS86" s="22"/>
      <c r="BT86" s="22"/>
      <c r="BU86" s="22"/>
      <c r="BV86" s="4"/>
      <c r="BW86" s="4"/>
      <c r="BX86" s="4"/>
      <c r="BY86" s="4"/>
      <c r="BZ86" s="4"/>
      <c r="CA86" s="4"/>
      <c r="CB86" s="4"/>
      <c r="CC86" s="4"/>
      <c r="CD86" s="4"/>
      <c r="CE86" s="4"/>
      <c r="CF86" s="284">
        <v>5.5289957905206482E-3</v>
      </c>
      <c r="CG86" s="284">
        <v>7.8045856402423133E-3</v>
      </c>
      <c r="CH86" s="74">
        <v>1.0007585335018963E-2</v>
      </c>
      <c r="CI86" s="74">
        <v>1.2090383355799516E-2</v>
      </c>
    </row>
    <row r="87" spans="1:87" s="1" customFormat="1" ht="13.5" customHeight="1">
      <c r="A87" s="5" t="s">
        <v>578</v>
      </c>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22">
        <v>0.38026392112038465</v>
      </c>
      <c r="BK87" s="22">
        <v>0.39386721064538061</v>
      </c>
      <c r="BL87" s="22">
        <v>0.40868317987188407</v>
      </c>
      <c r="BM87" s="22">
        <v>0.42533803240708512</v>
      </c>
      <c r="BN87" s="22">
        <v>0.44888793644399172</v>
      </c>
      <c r="BO87" s="22">
        <v>0.46414748044743098</v>
      </c>
      <c r="BP87" s="22">
        <v>0.48301343697179988</v>
      </c>
      <c r="BQ87" s="22">
        <v>0.50145428020095417</v>
      </c>
      <c r="BR87" s="22">
        <v>0.51622819961946897</v>
      </c>
      <c r="BS87" s="22">
        <v>0.53345725011883494</v>
      </c>
      <c r="BT87" s="22">
        <v>0.55072853697174695</v>
      </c>
      <c r="BU87" s="22">
        <v>0.57114882713768378</v>
      </c>
      <c r="BV87" s="22">
        <v>0.58949745101804418</v>
      </c>
      <c r="BW87" s="22">
        <v>0.60933361222121241</v>
      </c>
      <c r="BX87" s="22">
        <v>0.62791917683544274</v>
      </c>
      <c r="BY87" s="63">
        <v>0.64897969281567136</v>
      </c>
      <c r="BZ87" s="63">
        <v>0.66923818591735107</v>
      </c>
      <c r="CA87" s="63">
        <v>0.69051975807850119</v>
      </c>
      <c r="CB87" s="281"/>
      <c r="CC87" s="281"/>
      <c r="CD87" s="281"/>
      <c r="CE87" s="281"/>
      <c r="CF87" s="281"/>
      <c r="CG87" s="281"/>
      <c r="CH87" s="281"/>
      <c r="CI87" s="281"/>
    </row>
    <row r="88" spans="1:87" ht="13.5" customHeight="1">
      <c r="BZ88" s="99"/>
      <c r="CA88" s="99"/>
      <c r="CB88" s="99"/>
      <c r="CC88" s="99"/>
      <c r="CD88" s="99"/>
      <c r="CE88" s="99"/>
      <c r="CF88" s="99"/>
      <c r="CG88" s="99"/>
      <c r="CH88" s="99"/>
      <c r="CI88" s="99"/>
    </row>
    <row r="89" spans="1:87" s="15" customFormat="1" ht="13.5" customHeight="1">
      <c r="A89" s="190" t="s">
        <v>579</v>
      </c>
      <c r="B89" s="191" t="s">
        <v>376</v>
      </c>
      <c r="C89" s="191" t="s">
        <v>377</v>
      </c>
      <c r="D89" s="191" t="s">
        <v>378</v>
      </c>
      <c r="E89" s="191" t="s">
        <v>379</v>
      </c>
      <c r="F89" s="191" t="s">
        <v>380</v>
      </c>
      <c r="G89" s="191" t="s">
        <v>381</v>
      </c>
      <c r="H89" s="191" t="s">
        <v>382</v>
      </c>
      <c r="I89" s="191" t="s">
        <v>383</v>
      </c>
      <c r="J89" s="191" t="s">
        <v>384</v>
      </c>
      <c r="K89" s="191" t="s">
        <v>385</v>
      </c>
      <c r="L89" s="191" t="s">
        <v>386</v>
      </c>
      <c r="M89" s="191" t="s">
        <v>387</v>
      </c>
      <c r="N89" s="191" t="s">
        <v>388</v>
      </c>
      <c r="O89" s="191" t="s">
        <v>389</v>
      </c>
      <c r="P89" s="191" t="s">
        <v>390</v>
      </c>
      <c r="Q89" s="191" t="s">
        <v>391</v>
      </c>
      <c r="R89" s="191" t="s">
        <v>392</v>
      </c>
      <c r="S89" s="191" t="s">
        <v>393</v>
      </c>
      <c r="T89" s="191" t="s">
        <v>394</v>
      </c>
      <c r="U89" s="191" t="s">
        <v>395</v>
      </c>
      <c r="V89" s="191" t="s">
        <v>396</v>
      </c>
      <c r="W89" s="191" t="s">
        <v>397</v>
      </c>
      <c r="X89" s="191" t="s">
        <v>398</v>
      </c>
      <c r="Y89" s="191" t="s">
        <v>399</v>
      </c>
      <c r="Z89" s="191" t="s">
        <v>290</v>
      </c>
      <c r="AA89" s="191" t="s">
        <v>291</v>
      </c>
      <c r="AB89" s="191" t="s">
        <v>292</v>
      </c>
      <c r="AC89" s="191" t="s">
        <v>293</v>
      </c>
      <c r="AD89" s="191" t="s">
        <v>294</v>
      </c>
      <c r="AE89" s="191" t="s">
        <v>295</v>
      </c>
      <c r="AF89" s="191" t="s">
        <v>296</v>
      </c>
      <c r="AG89" s="191" t="s">
        <v>297</v>
      </c>
      <c r="AH89" s="191" t="s">
        <v>298</v>
      </c>
      <c r="AI89" s="191" t="s">
        <v>299</v>
      </c>
      <c r="AJ89" s="191" t="s">
        <v>300</v>
      </c>
      <c r="AK89" s="191" t="s">
        <v>301</v>
      </c>
      <c r="AL89" s="191" t="s">
        <v>302</v>
      </c>
      <c r="AM89" s="191" t="s">
        <v>303</v>
      </c>
      <c r="AN89" s="191" t="s">
        <v>304</v>
      </c>
      <c r="AO89" s="191" t="s">
        <v>305</v>
      </c>
      <c r="AP89" s="191" t="s">
        <v>306</v>
      </c>
      <c r="AQ89" s="191" t="s">
        <v>307</v>
      </c>
      <c r="AR89" s="191" t="s">
        <v>308</v>
      </c>
      <c r="AS89" s="191" t="s">
        <v>309</v>
      </c>
      <c r="AT89" s="191" t="s">
        <v>310</v>
      </c>
      <c r="AU89" s="191" t="s">
        <v>311</v>
      </c>
      <c r="AV89" s="191" t="s">
        <v>312</v>
      </c>
      <c r="AW89" s="191" t="s">
        <v>313</v>
      </c>
      <c r="AX89" s="191" t="s">
        <v>314</v>
      </c>
      <c r="AY89" s="191" t="s">
        <v>315</v>
      </c>
      <c r="AZ89" s="192" t="s">
        <v>316</v>
      </c>
      <c r="BA89" s="192" t="s">
        <v>317</v>
      </c>
      <c r="BB89" s="192" t="s">
        <v>318</v>
      </c>
      <c r="BC89" s="192" t="s">
        <v>319</v>
      </c>
      <c r="BD89" s="192" t="s">
        <v>320</v>
      </c>
      <c r="BE89" s="192" t="s">
        <v>321</v>
      </c>
      <c r="BF89" s="192" t="s">
        <v>322</v>
      </c>
      <c r="BG89" s="192" t="s">
        <v>323</v>
      </c>
      <c r="BH89" s="192" t="s">
        <v>324</v>
      </c>
      <c r="BI89" s="192" t="s">
        <v>325</v>
      </c>
      <c r="BJ89" s="192" t="s">
        <v>326</v>
      </c>
      <c r="BK89" s="192" t="s">
        <v>327</v>
      </c>
      <c r="BL89" s="192" t="s">
        <v>328</v>
      </c>
      <c r="BM89" s="192" t="s">
        <v>329</v>
      </c>
      <c r="BN89" s="192" t="s">
        <v>330</v>
      </c>
      <c r="BO89" s="192" t="s">
        <v>331</v>
      </c>
      <c r="BP89" s="192" t="s">
        <v>332</v>
      </c>
      <c r="BQ89" s="192" t="s">
        <v>333</v>
      </c>
      <c r="BR89" s="192" t="s">
        <v>334</v>
      </c>
      <c r="BS89" s="192" t="s">
        <v>400</v>
      </c>
      <c r="BT89" s="192" t="s">
        <v>401</v>
      </c>
      <c r="BU89" s="192" t="s">
        <v>402</v>
      </c>
      <c r="BV89" s="192" t="s">
        <v>497</v>
      </c>
      <c r="BW89" s="192" t="s">
        <v>339</v>
      </c>
      <c r="BX89" s="192" t="s">
        <v>340</v>
      </c>
      <c r="BY89" s="192" t="s">
        <v>341</v>
      </c>
      <c r="BZ89" s="192" t="s">
        <v>342</v>
      </c>
      <c r="CA89" s="192" t="s">
        <v>343</v>
      </c>
      <c r="CB89" s="192" t="s">
        <v>344</v>
      </c>
      <c r="CC89" s="192" t="s">
        <v>345</v>
      </c>
      <c r="CD89" s="192" t="s">
        <v>346</v>
      </c>
      <c r="CE89" s="192" t="s">
        <v>347</v>
      </c>
      <c r="CF89" s="192" t="s">
        <v>348</v>
      </c>
      <c r="CG89" s="192" t="s">
        <v>349</v>
      </c>
      <c r="CH89" s="192" t="s">
        <v>350</v>
      </c>
      <c r="CI89" s="192" t="s">
        <v>351</v>
      </c>
    </row>
    <row r="90" spans="1:87" ht="13.5" customHeight="1">
      <c r="A90" s="47" t="s">
        <v>580</v>
      </c>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33"/>
      <c r="AN90" s="33"/>
      <c r="AO90" s="33"/>
      <c r="AP90" s="33"/>
      <c r="AQ90" s="33"/>
      <c r="AR90" s="33"/>
      <c r="AS90" s="33"/>
      <c r="AT90" s="33"/>
      <c r="AU90" s="33"/>
      <c r="AV90" s="33"/>
      <c r="AW90" s="33"/>
      <c r="AX90" s="33"/>
      <c r="AY90" s="33"/>
      <c r="AZ90" s="33"/>
      <c r="BA90" s="22"/>
      <c r="BB90" s="22"/>
      <c r="BC90" s="22"/>
      <c r="BD90" s="22"/>
      <c r="BE90" s="22"/>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22"/>
      <c r="CI90" s="22"/>
    </row>
    <row r="91" spans="1:87" ht="13.5" customHeight="1">
      <c r="A91" s="35" t="s">
        <v>581</v>
      </c>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22"/>
      <c r="CB91" s="22"/>
      <c r="CC91" s="22"/>
      <c r="CD91" s="22"/>
      <c r="CE91" s="22"/>
      <c r="CF91" s="22"/>
      <c r="CG91" s="22"/>
      <c r="CH91" s="22"/>
      <c r="CI91" s="22"/>
    </row>
    <row r="92" spans="1:87" ht="13.5" customHeight="1">
      <c r="A92" s="152" t="s">
        <v>569</v>
      </c>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298"/>
      <c r="CD92" s="298"/>
      <c r="CE92" s="298"/>
      <c r="CF92" s="298"/>
      <c r="CG92" s="298"/>
      <c r="CH92" s="399"/>
      <c r="CI92" s="399"/>
    </row>
    <row r="93" spans="1:87" ht="13.5" customHeight="1">
      <c r="A93" s="152" t="s">
        <v>570</v>
      </c>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v>1E-4</v>
      </c>
      <c r="BY93" s="63">
        <v>1E-4</v>
      </c>
      <c r="BZ93" s="63">
        <v>1E-4</v>
      </c>
      <c r="CA93" s="22">
        <v>1E-4</v>
      </c>
      <c r="CB93" s="74">
        <v>1E-4</v>
      </c>
      <c r="CC93" s="74">
        <v>5.0000000000000002E-5</v>
      </c>
      <c r="CD93" s="74">
        <v>5.0000000000000002E-5</v>
      </c>
      <c r="CE93" s="74">
        <v>5.0000000000000002E-5</v>
      </c>
      <c r="CF93" s="74">
        <v>1E-4</v>
      </c>
      <c r="CG93" s="74">
        <v>1E-4</v>
      </c>
      <c r="CH93" s="74">
        <v>5.4692826853448697E-5</v>
      </c>
      <c r="CI93" s="74">
        <v>1E-4</v>
      </c>
    </row>
    <row r="94" spans="1:87" ht="13.5" customHeight="1">
      <c r="A94" s="152" t="s">
        <v>571</v>
      </c>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22">
        <v>4.4809771607966779E-2</v>
      </c>
      <c r="BK94" s="22">
        <v>4.2401543040023935E-2</v>
      </c>
      <c r="BL94" s="22">
        <v>3.9604515999732783E-2</v>
      </c>
      <c r="BM94" s="22">
        <v>3.695674283909578E-2</v>
      </c>
      <c r="BN94" s="22">
        <v>3.3927483645416742E-2</v>
      </c>
      <c r="BO94" s="22">
        <v>3.1248424978579707E-2</v>
      </c>
      <c r="BP94" s="22">
        <v>2.917119169337536E-2</v>
      </c>
      <c r="BQ94" s="22">
        <v>2.7407763100995658E-2</v>
      </c>
      <c r="BR94" s="22">
        <v>2.5568921799499253E-2</v>
      </c>
      <c r="BS94" s="22">
        <v>2.4246622791825424E-2</v>
      </c>
      <c r="BT94" s="22">
        <v>2.3E-2</v>
      </c>
      <c r="BU94" s="22">
        <v>1.6146911628058622E-2</v>
      </c>
      <c r="BV94" s="22">
        <v>1.5268511908181044E-2</v>
      </c>
      <c r="BW94" s="22">
        <v>1.4999999999999999E-2</v>
      </c>
      <c r="BX94" s="22">
        <v>1.4200000000000001E-2</v>
      </c>
      <c r="BY94" s="63">
        <v>1.2699999999999999E-2</v>
      </c>
      <c r="BZ94" s="63">
        <v>1.17E-2</v>
      </c>
      <c r="CA94" s="63">
        <v>1.11E-2</v>
      </c>
      <c r="CB94" s="284">
        <v>1.0500000000000001E-2</v>
      </c>
      <c r="CC94" s="284">
        <v>1.0149999999999999E-2</v>
      </c>
      <c r="CD94" s="284">
        <v>9.8700000000000003E-3</v>
      </c>
      <c r="CE94" s="284">
        <v>9.0200000000000002E-3</v>
      </c>
      <c r="CF94" s="284">
        <v>8.8000000000000005E-3</v>
      </c>
      <c r="CG94" s="74">
        <v>8.6E-3</v>
      </c>
      <c r="CH94" s="74">
        <v>8.3789410739483396E-3</v>
      </c>
      <c r="CI94" s="74">
        <v>8.0999999999999996E-3</v>
      </c>
    </row>
    <row r="95" spans="1:87" ht="13.5" customHeight="1">
      <c r="A95" s="152" t="s">
        <v>572</v>
      </c>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22">
        <v>0.83008533534942452</v>
      </c>
      <c r="BK95" s="22">
        <v>0.81529201818735542</v>
      </c>
      <c r="BL95" s="22">
        <v>0.79529961921304027</v>
      </c>
      <c r="BM95" s="22">
        <v>0.77628430569607043</v>
      </c>
      <c r="BN95" s="22">
        <v>0.75452763725931615</v>
      </c>
      <c r="BO95" s="22">
        <v>0.73796153101366391</v>
      </c>
      <c r="BP95" s="22">
        <v>0.72726935607766274</v>
      </c>
      <c r="BQ95" s="22">
        <v>0.71758145260348549</v>
      </c>
      <c r="BR95" s="22">
        <v>0.70683716158389109</v>
      </c>
      <c r="BS95" s="22">
        <v>0.68351310203719962</v>
      </c>
      <c r="BT95" s="22">
        <v>0.63800000000000001</v>
      </c>
      <c r="BU95" s="22">
        <v>0.6038042917148928</v>
      </c>
      <c r="BV95" s="22">
        <v>0.56747878081670944</v>
      </c>
      <c r="BW95" s="22">
        <v>0.53400000000000003</v>
      </c>
      <c r="BX95" s="22">
        <v>0.4955</v>
      </c>
      <c r="BY95" s="63">
        <v>0.46820000000000001</v>
      </c>
      <c r="BZ95" s="63">
        <v>0.43469999999999998</v>
      </c>
      <c r="CA95" s="86">
        <v>0.4078</v>
      </c>
      <c r="CB95" s="298">
        <v>3.15E-2</v>
      </c>
      <c r="CC95" s="298">
        <v>3.082E-2</v>
      </c>
      <c r="CD95" s="298">
        <v>3.0030000000000001E-2</v>
      </c>
      <c r="CE95" s="298">
        <v>2.716E-2</v>
      </c>
      <c r="CF95" s="298">
        <v>2.6599999999999999E-2</v>
      </c>
      <c r="CG95" s="74">
        <v>2.64E-2</v>
      </c>
      <c r="CH95" s="74">
        <v>2.5785844767172598E-2</v>
      </c>
      <c r="CI95" s="74">
        <v>2.5600000000000001E-2</v>
      </c>
    </row>
    <row r="96" spans="1:87" ht="13.5" customHeight="1">
      <c r="A96" s="152" t="s">
        <v>573</v>
      </c>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22">
        <v>0.12492794886849562</v>
      </c>
      <c r="BK96" s="22">
        <v>0.14214080774512056</v>
      </c>
      <c r="BL96" s="22">
        <v>0.16493820562495826</v>
      </c>
      <c r="BM96" s="22">
        <v>0.18663315722139251</v>
      </c>
      <c r="BN96" s="22">
        <v>0.21143364144397064</v>
      </c>
      <c r="BO96" s="22">
        <v>0.23068924263685775</v>
      </c>
      <c r="BP96" s="22">
        <v>0.24346144677244191</v>
      </c>
      <c r="BQ96" s="22">
        <v>0.25491793058256418</v>
      </c>
      <c r="BR96" s="22">
        <v>0.19979374757467347</v>
      </c>
      <c r="BS96" s="22">
        <v>0.2183807122546137</v>
      </c>
      <c r="BT96" s="22">
        <v>0.25600000000000001</v>
      </c>
      <c r="BU96" s="22">
        <v>0.28828608534524452</v>
      </c>
      <c r="BV96" s="22">
        <v>0.31556474620407071</v>
      </c>
      <c r="BW96" s="22">
        <v>0.34</v>
      </c>
      <c r="BX96" s="22">
        <v>0.36570000000000003</v>
      </c>
      <c r="BY96" s="63">
        <v>0.37830000000000003</v>
      </c>
      <c r="BZ96" s="63">
        <v>0.39269999999999999</v>
      </c>
      <c r="CA96" s="86">
        <v>0.4027</v>
      </c>
      <c r="CB96" s="298">
        <v>0.7631</v>
      </c>
      <c r="CC96" s="298">
        <v>0.74553000000000003</v>
      </c>
      <c r="CD96" s="298">
        <v>0.73157000000000005</v>
      </c>
      <c r="CE96" s="298">
        <v>0.72294999999999998</v>
      </c>
      <c r="CF96" s="298">
        <v>0.71060000000000001</v>
      </c>
      <c r="CG96" s="74">
        <v>0.69869999999999999</v>
      </c>
      <c r="CH96" s="74">
        <v>0.68902387888820404</v>
      </c>
      <c r="CI96" s="74">
        <v>0.67379999999999995</v>
      </c>
    </row>
    <row r="97" spans="1:87" ht="13.5" customHeight="1">
      <c r="A97" s="152" t="s">
        <v>574</v>
      </c>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22">
        <v>6.7707142819172964E-2</v>
      </c>
      <c r="BS97" s="22">
        <v>7.3765583758253386E-2</v>
      </c>
      <c r="BT97" s="22">
        <v>8.3264737712837586E-2</v>
      </c>
      <c r="BU97" s="22">
        <v>9.1686636345358619E-2</v>
      </c>
      <c r="BV97" s="22">
        <v>0.10161410764547073</v>
      </c>
      <c r="BW97" s="22">
        <v>0.111</v>
      </c>
      <c r="BX97" s="22">
        <v>0.1246</v>
      </c>
      <c r="BY97" s="63">
        <v>0.14080000000000001</v>
      </c>
      <c r="BZ97" s="63">
        <v>0.16089999999999999</v>
      </c>
      <c r="CA97" s="86">
        <v>0.17829999999999999</v>
      </c>
      <c r="CB97" s="298">
        <v>0.19489999999999999</v>
      </c>
      <c r="CC97" s="298">
        <v>0.21345</v>
      </c>
      <c r="CD97" s="298">
        <v>0.22847999999999999</v>
      </c>
      <c r="CE97" s="298">
        <v>0.24082000000000001</v>
      </c>
      <c r="CF97" s="298"/>
      <c r="CG97" s="298"/>
      <c r="CH97" s="399"/>
      <c r="CI97" s="399"/>
    </row>
    <row r="98" spans="1:87" ht="13.5" customHeight="1">
      <c r="A98" s="152" t="s">
        <v>575</v>
      </c>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22"/>
      <c r="BS98" s="22"/>
      <c r="BT98" s="22"/>
      <c r="BU98" s="22"/>
      <c r="BV98" s="4"/>
      <c r="BW98" s="4"/>
      <c r="BX98" s="4"/>
      <c r="BY98" s="4"/>
      <c r="BZ98" s="4"/>
      <c r="CA98" s="4"/>
      <c r="CB98" s="4"/>
      <c r="CC98" s="4"/>
      <c r="CD98" s="4"/>
      <c r="CE98" s="4"/>
      <c r="CF98" s="298">
        <v>0.25390000000000001</v>
      </c>
      <c r="CG98" s="74">
        <v>0.26619999999999999</v>
      </c>
      <c r="CH98" s="74">
        <v>0.27675299625536398</v>
      </c>
      <c r="CI98" s="399">
        <v>0.29249999999999998</v>
      </c>
    </row>
    <row r="99" spans="1:87" ht="13.5" customHeight="1">
      <c r="A99" s="35"/>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33"/>
      <c r="AN99" s="33"/>
      <c r="AO99" s="33"/>
      <c r="AP99" s="33"/>
      <c r="AQ99" s="33"/>
      <c r="AR99" s="33"/>
      <c r="AS99" s="33"/>
      <c r="AT99" s="33"/>
      <c r="AU99" s="33"/>
      <c r="AV99" s="33"/>
      <c r="AW99" s="33"/>
      <c r="AX99" s="33"/>
      <c r="AY99" s="33"/>
      <c r="AZ99" s="33"/>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72"/>
      <c r="BZ99" s="72"/>
      <c r="CA99" s="72"/>
      <c r="CB99" s="72"/>
      <c r="CC99" s="72"/>
      <c r="CD99" s="72"/>
      <c r="CE99" s="72"/>
      <c r="CF99" s="72"/>
      <c r="CG99" s="72"/>
      <c r="CH99" s="72"/>
      <c r="CI99" s="72"/>
    </row>
    <row r="100" spans="1:87" s="15" customFormat="1" ht="13.5" customHeight="1">
      <c r="A100" s="47" t="s">
        <v>582</v>
      </c>
      <c r="B100" s="191" t="s">
        <v>376</v>
      </c>
      <c r="C100" s="191" t="s">
        <v>377</v>
      </c>
      <c r="D100" s="191" t="s">
        <v>378</v>
      </c>
      <c r="E100" s="191" t="s">
        <v>379</v>
      </c>
      <c r="F100" s="191" t="s">
        <v>380</v>
      </c>
      <c r="G100" s="191" t="s">
        <v>381</v>
      </c>
      <c r="H100" s="191" t="s">
        <v>382</v>
      </c>
      <c r="I100" s="191" t="s">
        <v>383</v>
      </c>
      <c r="J100" s="191" t="s">
        <v>384</v>
      </c>
      <c r="K100" s="191" t="s">
        <v>385</v>
      </c>
      <c r="L100" s="191" t="s">
        <v>386</v>
      </c>
      <c r="M100" s="191" t="s">
        <v>387</v>
      </c>
      <c r="N100" s="191" t="s">
        <v>388</v>
      </c>
      <c r="O100" s="191" t="s">
        <v>389</v>
      </c>
      <c r="P100" s="191" t="s">
        <v>390</v>
      </c>
      <c r="Q100" s="191" t="s">
        <v>391</v>
      </c>
      <c r="R100" s="191" t="s">
        <v>392</v>
      </c>
      <c r="S100" s="191" t="s">
        <v>393</v>
      </c>
      <c r="T100" s="191" t="s">
        <v>394</v>
      </c>
      <c r="U100" s="191" t="s">
        <v>395</v>
      </c>
      <c r="V100" s="191" t="s">
        <v>396</v>
      </c>
      <c r="W100" s="191" t="s">
        <v>397</v>
      </c>
      <c r="X100" s="191" t="s">
        <v>398</v>
      </c>
      <c r="Y100" s="191" t="s">
        <v>399</v>
      </c>
      <c r="Z100" s="191" t="s">
        <v>290</v>
      </c>
      <c r="AA100" s="191" t="s">
        <v>291</v>
      </c>
      <c r="AB100" s="191" t="s">
        <v>292</v>
      </c>
      <c r="AC100" s="191" t="s">
        <v>293</v>
      </c>
      <c r="AD100" s="191" t="s">
        <v>294</v>
      </c>
      <c r="AE100" s="191" t="s">
        <v>295</v>
      </c>
      <c r="AF100" s="191" t="s">
        <v>296</v>
      </c>
      <c r="AG100" s="191" t="s">
        <v>297</v>
      </c>
      <c r="AH100" s="191" t="s">
        <v>298</v>
      </c>
      <c r="AI100" s="191" t="s">
        <v>299</v>
      </c>
      <c r="AJ100" s="191" t="s">
        <v>300</v>
      </c>
      <c r="AK100" s="191" t="s">
        <v>301</v>
      </c>
      <c r="AL100" s="191" t="s">
        <v>302</v>
      </c>
      <c r="AM100" s="191" t="s">
        <v>303</v>
      </c>
      <c r="AN100" s="191" t="s">
        <v>304</v>
      </c>
      <c r="AO100" s="191" t="s">
        <v>305</v>
      </c>
      <c r="AP100" s="191" t="s">
        <v>306</v>
      </c>
      <c r="AQ100" s="191" t="s">
        <v>307</v>
      </c>
      <c r="AR100" s="191" t="s">
        <v>308</v>
      </c>
      <c r="AS100" s="191" t="s">
        <v>309</v>
      </c>
      <c r="AT100" s="191" t="s">
        <v>310</v>
      </c>
      <c r="AU100" s="191" t="s">
        <v>311</v>
      </c>
      <c r="AV100" s="191" t="s">
        <v>312</v>
      </c>
      <c r="AW100" s="191" t="s">
        <v>313</v>
      </c>
      <c r="AX100" s="191" t="s">
        <v>314</v>
      </c>
      <c r="AY100" s="191" t="s">
        <v>315</v>
      </c>
      <c r="AZ100" s="192" t="s">
        <v>316</v>
      </c>
      <c r="BA100" s="192" t="s">
        <v>317</v>
      </c>
      <c r="BB100" s="192" t="s">
        <v>318</v>
      </c>
      <c r="BC100" s="192" t="s">
        <v>319</v>
      </c>
      <c r="BD100" s="192" t="s">
        <v>320</v>
      </c>
      <c r="BE100" s="192" t="s">
        <v>321</v>
      </c>
      <c r="BF100" s="192" t="s">
        <v>322</v>
      </c>
      <c r="BG100" s="192" t="s">
        <v>323</v>
      </c>
      <c r="BH100" s="192" t="s">
        <v>324</v>
      </c>
      <c r="BI100" s="192" t="s">
        <v>325</v>
      </c>
      <c r="BJ100" s="192" t="s">
        <v>326</v>
      </c>
      <c r="BK100" s="192" t="s">
        <v>327</v>
      </c>
      <c r="BL100" s="192" t="s">
        <v>328</v>
      </c>
      <c r="BM100" s="192" t="s">
        <v>329</v>
      </c>
      <c r="BN100" s="192" t="s">
        <v>330</v>
      </c>
      <c r="BO100" s="192" t="s">
        <v>331</v>
      </c>
      <c r="BP100" s="192" t="s">
        <v>332</v>
      </c>
      <c r="BQ100" s="192" t="s">
        <v>333</v>
      </c>
      <c r="BR100" s="192" t="s">
        <v>334</v>
      </c>
      <c r="BS100" s="192" t="s">
        <v>400</v>
      </c>
      <c r="BT100" s="192" t="s">
        <v>401</v>
      </c>
      <c r="BU100" s="192" t="s">
        <v>402</v>
      </c>
      <c r="BV100" s="192" t="s">
        <v>497</v>
      </c>
      <c r="BW100" s="192" t="s">
        <v>339</v>
      </c>
      <c r="BX100" s="192" t="s">
        <v>340</v>
      </c>
      <c r="BY100" s="192" t="s">
        <v>341</v>
      </c>
      <c r="BZ100" s="192" t="s">
        <v>342</v>
      </c>
      <c r="CA100" s="258" t="s">
        <v>343</v>
      </c>
      <c r="CB100" s="192" t="s">
        <v>344</v>
      </c>
      <c r="CC100" s="192" t="s">
        <v>345</v>
      </c>
      <c r="CD100" s="192" t="s">
        <v>346</v>
      </c>
      <c r="CE100" s="192" t="s">
        <v>347</v>
      </c>
      <c r="CF100" s="192" t="s">
        <v>348</v>
      </c>
      <c r="CG100" s="192" t="s">
        <v>349</v>
      </c>
      <c r="CH100" s="192" t="s">
        <v>350</v>
      </c>
      <c r="CI100" s="192" t="s">
        <v>351</v>
      </c>
    </row>
    <row r="101" spans="1:87" ht="13.5" customHeight="1">
      <c r="A101" s="35" t="s">
        <v>581</v>
      </c>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22">
        <v>3.0086147291312391E-3</v>
      </c>
      <c r="BK101" s="22">
        <v>1.3954392100754243E-3</v>
      </c>
      <c r="BL101" s="22">
        <v>1.2212290313279169E-3</v>
      </c>
      <c r="BM101" s="22">
        <v>1.0046831197031323E-3</v>
      </c>
      <c r="BN101" s="22">
        <v>7.8840612949929048E-4</v>
      </c>
      <c r="BO101" s="22">
        <v>5.1603683709114008E-3</v>
      </c>
      <c r="BP101" s="22">
        <v>5.0771940731530411E-3</v>
      </c>
      <c r="BQ101" s="22">
        <v>4.7590496889754925E-3</v>
      </c>
      <c r="BR101" s="4"/>
      <c r="BS101" s="4"/>
      <c r="BT101" s="4"/>
      <c r="BU101" s="4"/>
      <c r="BV101" s="4"/>
      <c r="BW101" s="4"/>
      <c r="BX101" s="4"/>
      <c r="BY101" s="4"/>
      <c r="BZ101" s="4"/>
      <c r="CA101" s="72"/>
      <c r="CB101" s="22"/>
      <c r="CC101" s="22"/>
      <c r="CD101" s="22"/>
      <c r="CE101" s="22"/>
      <c r="CF101" s="22"/>
      <c r="CG101" s="22"/>
      <c r="CH101" s="22"/>
      <c r="CI101" s="22"/>
    </row>
    <row r="102" spans="1:87" ht="13.5" customHeight="1">
      <c r="A102" s="152" t="s">
        <v>569</v>
      </c>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22">
        <v>8.657709341655298E-2</v>
      </c>
      <c r="BK102" s="22">
        <v>6.848250401851165E-2</v>
      </c>
      <c r="BL102" s="22">
        <v>3.81973302576454E-2</v>
      </c>
      <c r="BM102" s="22">
        <v>3.2652201390351798E-2</v>
      </c>
      <c r="BN102" s="22">
        <v>3.3614770430469745E-2</v>
      </c>
      <c r="BO102" s="22">
        <v>7.6889488726579872E-2</v>
      </c>
      <c r="BP102" s="22">
        <v>7.3489793803750911E-2</v>
      </c>
      <c r="BQ102" s="22">
        <v>6.7538534562442229E-2</v>
      </c>
      <c r="BR102" s="22">
        <v>6.7916902238635404E-2</v>
      </c>
      <c r="BS102" s="22">
        <v>6.5684774745929542E-2</v>
      </c>
      <c r="BT102" s="22">
        <v>6.3772871562578021E-2</v>
      </c>
      <c r="BU102" s="22">
        <v>6.1460061625977717E-2</v>
      </c>
      <c r="BV102" s="63">
        <v>5.5E-2</v>
      </c>
      <c r="BW102" s="63">
        <v>4.7699999999999999E-2</v>
      </c>
      <c r="BX102" s="63">
        <v>4.2500000000000003E-2</v>
      </c>
      <c r="BY102" s="63">
        <v>4.5499999999999999E-2</v>
      </c>
      <c r="BZ102" s="63">
        <v>4.5100000000000001E-2</v>
      </c>
      <c r="CA102" s="283">
        <v>4.4699999999999997E-2</v>
      </c>
      <c r="CB102" s="86">
        <v>4.2599999999999999E-2</v>
      </c>
      <c r="CC102" s="86">
        <v>4.3020000000000003E-2</v>
      </c>
      <c r="CD102" s="86">
        <v>5.0090000000000003E-2</v>
      </c>
      <c r="CE102" s="86">
        <v>5.3499999999999999E-2</v>
      </c>
      <c r="CF102" s="86">
        <v>4.3999999999999997E-2</v>
      </c>
      <c r="CG102" s="86">
        <v>4.6100000000000002E-2</v>
      </c>
      <c r="CH102" s="89">
        <v>4.77997567038662E-2</v>
      </c>
      <c r="CI102" s="89">
        <v>4.8000000000000001E-2</v>
      </c>
    </row>
    <row r="103" spans="1:87" ht="13.5" customHeight="1">
      <c r="A103" s="152" t="s">
        <v>570</v>
      </c>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22">
        <v>0.22375871283613327</v>
      </c>
      <c r="BK103" s="22">
        <v>0.2122833978061576</v>
      </c>
      <c r="BL103" s="22">
        <v>0.19254711060603491</v>
      </c>
      <c r="BM103" s="22">
        <v>0.17959520993015832</v>
      </c>
      <c r="BN103" s="22">
        <v>0.15664913060305902</v>
      </c>
      <c r="BO103" s="22">
        <v>0.14149994707314492</v>
      </c>
      <c r="BP103" s="22">
        <v>0.13810745000518082</v>
      </c>
      <c r="BQ103" s="22">
        <v>0.14490744210447426</v>
      </c>
      <c r="BR103" s="22">
        <v>0.16089064247994131</v>
      </c>
      <c r="BS103" s="22">
        <v>0.16507168522537266</v>
      </c>
      <c r="BT103" s="22">
        <v>0.1596224037284065</v>
      </c>
      <c r="BU103" s="22">
        <v>0.15362645176582129</v>
      </c>
      <c r="BV103" s="63">
        <v>0.1464</v>
      </c>
      <c r="BW103" s="63">
        <v>0.14019999999999999</v>
      </c>
      <c r="BX103" s="63">
        <v>0.14699999999999999</v>
      </c>
      <c r="BY103" s="63">
        <v>0.14280000000000001</v>
      </c>
      <c r="BZ103" s="63">
        <v>0.14360000000000001</v>
      </c>
      <c r="CA103" s="283">
        <v>0.1404</v>
      </c>
      <c r="CB103" s="86">
        <v>0.13320000000000001</v>
      </c>
      <c r="CC103" s="86">
        <v>0.13391</v>
      </c>
      <c r="CD103" s="86">
        <v>0.13780000000000001</v>
      </c>
      <c r="CE103" s="86">
        <v>0.14731</v>
      </c>
      <c r="CF103" s="86">
        <v>0.111</v>
      </c>
      <c r="CG103" s="86">
        <v>0.1174</v>
      </c>
      <c r="CH103" s="89">
        <v>0.121132384831014</v>
      </c>
      <c r="CI103" s="89">
        <v>0.12239999999999999</v>
      </c>
    </row>
    <row r="104" spans="1:87" ht="13.5" customHeight="1">
      <c r="A104" s="152" t="s">
        <v>571</v>
      </c>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22">
        <v>0.18754321379851624</v>
      </c>
      <c r="BK104" s="22">
        <v>0.17485383215869146</v>
      </c>
      <c r="BL104" s="22">
        <v>0.18013128212086776</v>
      </c>
      <c r="BM104" s="22">
        <v>0.16591855584903825</v>
      </c>
      <c r="BN104" s="22">
        <v>0.1385444589383753</v>
      </c>
      <c r="BO104" s="22">
        <v>0.13374616280300625</v>
      </c>
      <c r="BP104" s="22">
        <v>0.12910579214589163</v>
      </c>
      <c r="BQ104" s="22">
        <v>0.11400484648629744</v>
      </c>
      <c r="BR104" s="22">
        <v>0.12648711070479124</v>
      </c>
      <c r="BS104" s="22">
        <v>0.10932441566757978</v>
      </c>
      <c r="BT104" s="22">
        <v>0.11062762302195908</v>
      </c>
      <c r="BU104" s="22">
        <v>0.12135577150983645</v>
      </c>
      <c r="BV104" s="63">
        <v>0.1615</v>
      </c>
      <c r="BW104" s="63">
        <v>0.17599999999999999</v>
      </c>
      <c r="BX104" s="63">
        <v>0.2089</v>
      </c>
      <c r="BY104" s="63">
        <v>0.20580000000000001</v>
      </c>
      <c r="BZ104" s="63">
        <v>0.20649999999999999</v>
      </c>
      <c r="CA104" s="283">
        <v>0.2082</v>
      </c>
      <c r="CB104" s="86">
        <v>0.19020000000000001</v>
      </c>
      <c r="CC104" s="86">
        <v>0.19816</v>
      </c>
      <c r="CD104" s="86">
        <v>0.20291999999999999</v>
      </c>
      <c r="CE104" s="86">
        <v>0.22484999999999999</v>
      </c>
      <c r="CF104" s="86">
        <v>0.16600000000000001</v>
      </c>
      <c r="CG104" s="86">
        <v>0.17549999999999999</v>
      </c>
      <c r="CH104" s="89">
        <v>0.180885386364838</v>
      </c>
      <c r="CI104" s="89">
        <v>0.1908</v>
      </c>
    </row>
    <row r="105" spans="1:87" ht="13.5" customHeight="1">
      <c r="A105" s="152" t="s">
        <v>572</v>
      </c>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22">
        <v>0.49774821071515335</v>
      </c>
      <c r="BK105" s="22">
        <v>0.54164237895889633</v>
      </c>
      <c r="BL105" s="22">
        <v>0.58649524229523209</v>
      </c>
      <c r="BM105" s="22">
        <v>0.61948437069566209</v>
      </c>
      <c r="BN105" s="22">
        <v>0.6691417840913978</v>
      </c>
      <c r="BO105" s="22">
        <v>0.64152641050068804</v>
      </c>
      <c r="BP105" s="22">
        <v>0.65301523158221941</v>
      </c>
      <c r="BQ105" s="22">
        <v>0.66751605086312427</v>
      </c>
      <c r="BR105" s="22">
        <v>0.64351445309210764</v>
      </c>
      <c r="BS105" s="22">
        <v>0.65645641372276975</v>
      </c>
      <c r="BT105" s="22">
        <v>0.66076969718586154</v>
      </c>
      <c r="BU105" s="22">
        <v>0.65487082246977957</v>
      </c>
      <c r="BV105" s="63">
        <v>0.62849999999999995</v>
      </c>
      <c r="BW105" s="63">
        <v>0.63319999999999999</v>
      </c>
      <c r="BX105" s="63">
        <v>0.59760000000000002</v>
      </c>
      <c r="BY105" s="63">
        <v>0.60160000000000002</v>
      </c>
      <c r="BZ105" s="63">
        <v>0.60089999999999999</v>
      </c>
      <c r="CA105" s="283">
        <v>0.60270000000000001</v>
      </c>
      <c r="CB105" s="86">
        <v>0.62949999999999995</v>
      </c>
      <c r="CC105" s="86">
        <v>0.62007000000000001</v>
      </c>
      <c r="CD105" s="86">
        <v>0.60433999999999999</v>
      </c>
      <c r="CE105" s="86">
        <v>0.56869999999999998</v>
      </c>
      <c r="CF105" s="86">
        <v>0.67400000000000004</v>
      </c>
      <c r="CG105" s="86">
        <v>0.65590000000000004</v>
      </c>
      <c r="CH105" s="89">
        <v>0.64454963770032203</v>
      </c>
      <c r="CI105" s="89">
        <v>0.63149999999999995</v>
      </c>
    </row>
    <row r="106" spans="1:87" ht="13.5" customHeight="1">
      <c r="A106" s="152" t="s">
        <v>573</v>
      </c>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22">
        <v>1.3641545045129221E-3</v>
      </c>
      <c r="BK106" s="22">
        <v>1.3424478476674968E-3</v>
      </c>
      <c r="BL106" s="22">
        <v>1.4078056888919043E-3</v>
      </c>
      <c r="BM106" s="22">
        <v>1.3449790150864515E-3</v>
      </c>
      <c r="BN106" s="22">
        <v>1.2614498071988646E-3</v>
      </c>
      <c r="BO106" s="22">
        <v>1.1776225256695247E-3</v>
      </c>
      <c r="BP106" s="22">
        <v>1.2045383898041653E-3</v>
      </c>
      <c r="BQ106" s="22">
        <v>1.2740762946863524E-3</v>
      </c>
      <c r="BR106" s="22">
        <v>7.6986924252084061E-4</v>
      </c>
      <c r="BS106" s="22">
        <v>2.8816393325981002E-3</v>
      </c>
      <c r="BT106" s="22">
        <v>4.5178395215845725E-3</v>
      </c>
      <c r="BU106" s="22">
        <v>8.1298885991941214E-3</v>
      </c>
      <c r="BV106" s="63">
        <v>7.9000000000000008E-3</v>
      </c>
      <c r="BW106" s="63">
        <v>2.3E-3</v>
      </c>
      <c r="BX106" s="63">
        <v>2.3999999999999998E-3</v>
      </c>
      <c r="BY106" s="63">
        <v>2.5999999999999999E-3</v>
      </c>
      <c r="BZ106" s="63">
        <v>2.8999999999999998E-3</v>
      </c>
      <c r="CA106" s="283">
        <v>3.2000000000000002E-3</v>
      </c>
      <c r="CB106" s="86">
        <v>3.5999999999999999E-3</v>
      </c>
      <c r="CC106" s="86">
        <v>3.8700000000000002E-3</v>
      </c>
      <c r="CD106" s="86">
        <v>4.0000000000000001E-3</v>
      </c>
      <c r="CE106" s="86">
        <v>4.5599999999999998E-3</v>
      </c>
      <c r="CF106" s="86">
        <v>4.0000000000000001E-3</v>
      </c>
      <c r="CG106" s="86">
        <v>4.3E-3</v>
      </c>
      <c r="CH106" s="89">
        <v>4.6940286666313997E-3</v>
      </c>
      <c r="CI106" s="89">
        <v>5.1999999999999998E-3</v>
      </c>
    </row>
    <row r="107" spans="1:87" ht="13.5" customHeight="1">
      <c r="A107" s="152" t="s">
        <v>574</v>
      </c>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22">
        <v>5.8107130575023422E-4</v>
      </c>
      <c r="BT107" s="22">
        <v>6.8956497961027694E-4</v>
      </c>
      <c r="BU107" s="22">
        <v>5.5700402939085091E-4</v>
      </c>
      <c r="BV107" s="63">
        <v>5.9999999999999995E-4</v>
      </c>
      <c r="BW107" s="63">
        <v>5.9999999999999995E-4</v>
      </c>
      <c r="BX107" s="63">
        <v>1.6000000000000001E-3</v>
      </c>
      <c r="BY107" s="63">
        <v>1.6999999999999999E-3</v>
      </c>
      <c r="BZ107" s="63">
        <v>8.9999999999999998E-4</v>
      </c>
      <c r="CA107" s="283">
        <v>8.0000000000000004E-4</v>
      </c>
      <c r="CB107" s="86">
        <v>1E-3</v>
      </c>
      <c r="CC107" s="86">
        <v>9.7000000000000005E-4</v>
      </c>
      <c r="CD107" s="86">
        <v>9.1E-4</v>
      </c>
      <c r="CE107" s="86">
        <v>1.09E-3</v>
      </c>
      <c r="CF107" s="86">
        <v>1E-3</v>
      </c>
      <c r="CG107" s="86">
        <v>8.9999999999999998E-4</v>
      </c>
      <c r="CH107" s="89">
        <v>9.3880573332628101E-4</v>
      </c>
      <c r="CI107" s="89">
        <v>2.0999999999999999E-3</v>
      </c>
    </row>
    <row r="108" spans="1:87" ht="13.5" customHeight="1">
      <c r="A108" s="35"/>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33"/>
      <c r="AN108" s="33"/>
      <c r="AO108" s="33"/>
      <c r="AP108" s="33"/>
      <c r="AQ108" s="33"/>
      <c r="AR108" s="33"/>
      <c r="AS108" s="33"/>
      <c r="AT108" s="33"/>
      <c r="AU108" s="33"/>
      <c r="AV108" s="33"/>
      <c r="AW108" s="33"/>
      <c r="AX108" s="33"/>
      <c r="AY108" s="33"/>
      <c r="AZ108" s="33"/>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72"/>
      <c r="BZ108" s="72"/>
      <c r="CA108" s="72"/>
      <c r="CB108" s="72"/>
      <c r="CC108" s="72"/>
      <c r="CD108" s="72"/>
      <c r="CE108" s="72"/>
      <c r="CF108" s="72"/>
      <c r="CG108" s="72"/>
      <c r="CH108" s="72"/>
      <c r="CI108" s="72"/>
    </row>
    <row r="109" spans="1:87" s="15" customFormat="1" ht="13.5" customHeight="1">
      <c r="A109" s="47" t="s">
        <v>583</v>
      </c>
      <c r="B109" s="191" t="s">
        <v>376</v>
      </c>
      <c r="C109" s="191" t="s">
        <v>377</v>
      </c>
      <c r="D109" s="191" t="s">
        <v>378</v>
      </c>
      <c r="E109" s="191" t="s">
        <v>379</v>
      </c>
      <c r="F109" s="191" t="s">
        <v>380</v>
      </c>
      <c r="G109" s="191" t="s">
        <v>381</v>
      </c>
      <c r="H109" s="191" t="s">
        <v>382</v>
      </c>
      <c r="I109" s="191" t="s">
        <v>383</v>
      </c>
      <c r="J109" s="191" t="s">
        <v>384</v>
      </c>
      <c r="K109" s="191" t="s">
        <v>385</v>
      </c>
      <c r="L109" s="191" t="s">
        <v>386</v>
      </c>
      <c r="M109" s="191" t="s">
        <v>387</v>
      </c>
      <c r="N109" s="191" t="s">
        <v>388</v>
      </c>
      <c r="O109" s="191" t="s">
        <v>389</v>
      </c>
      <c r="P109" s="191" t="s">
        <v>390</v>
      </c>
      <c r="Q109" s="191" t="s">
        <v>391</v>
      </c>
      <c r="R109" s="191" t="s">
        <v>392</v>
      </c>
      <c r="S109" s="191" t="s">
        <v>393</v>
      </c>
      <c r="T109" s="191" t="s">
        <v>394</v>
      </c>
      <c r="U109" s="191" t="s">
        <v>395</v>
      </c>
      <c r="V109" s="191" t="s">
        <v>396</v>
      </c>
      <c r="W109" s="191" t="s">
        <v>397</v>
      </c>
      <c r="X109" s="191" t="s">
        <v>398</v>
      </c>
      <c r="Y109" s="191" t="s">
        <v>399</v>
      </c>
      <c r="Z109" s="191" t="s">
        <v>290</v>
      </c>
      <c r="AA109" s="191" t="s">
        <v>291</v>
      </c>
      <c r="AB109" s="191" t="s">
        <v>292</v>
      </c>
      <c r="AC109" s="191" t="s">
        <v>293</v>
      </c>
      <c r="AD109" s="191" t="s">
        <v>294</v>
      </c>
      <c r="AE109" s="191" t="s">
        <v>295</v>
      </c>
      <c r="AF109" s="191" t="s">
        <v>296</v>
      </c>
      <c r="AG109" s="191" t="s">
        <v>297</v>
      </c>
      <c r="AH109" s="191" t="s">
        <v>298</v>
      </c>
      <c r="AI109" s="191" t="s">
        <v>299</v>
      </c>
      <c r="AJ109" s="191" t="s">
        <v>300</v>
      </c>
      <c r="AK109" s="191" t="s">
        <v>301</v>
      </c>
      <c r="AL109" s="191" t="s">
        <v>302</v>
      </c>
      <c r="AM109" s="191" t="s">
        <v>303</v>
      </c>
      <c r="AN109" s="191" t="s">
        <v>304</v>
      </c>
      <c r="AO109" s="191" t="s">
        <v>305</v>
      </c>
      <c r="AP109" s="191" t="s">
        <v>306</v>
      </c>
      <c r="AQ109" s="191" t="s">
        <v>307</v>
      </c>
      <c r="AR109" s="191" t="s">
        <v>308</v>
      </c>
      <c r="AS109" s="191" t="s">
        <v>309</v>
      </c>
      <c r="AT109" s="191" t="s">
        <v>310</v>
      </c>
      <c r="AU109" s="191" t="s">
        <v>311</v>
      </c>
      <c r="AV109" s="191" t="s">
        <v>312</v>
      </c>
      <c r="AW109" s="191" t="s">
        <v>313</v>
      </c>
      <c r="AX109" s="191" t="s">
        <v>314</v>
      </c>
      <c r="AY109" s="191" t="s">
        <v>315</v>
      </c>
      <c r="AZ109" s="192" t="s">
        <v>316</v>
      </c>
      <c r="BA109" s="192" t="s">
        <v>317</v>
      </c>
      <c r="BB109" s="192" t="s">
        <v>318</v>
      </c>
      <c r="BC109" s="192" t="s">
        <v>319</v>
      </c>
      <c r="BD109" s="192" t="s">
        <v>320</v>
      </c>
      <c r="BE109" s="192" t="s">
        <v>321</v>
      </c>
      <c r="BF109" s="192" t="s">
        <v>322</v>
      </c>
      <c r="BG109" s="192" t="s">
        <v>323</v>
      </c>
      <c r="BH109" s="192" t="s">
        <v>324</v>
      </c>
      <c r="BI109" s="192" t="s">
        <v>325</v>
      </c>
      <c r="BJ109" s="192" t="s">
        <v>326</v>
      </c>
      <c r="BK109" s="192" t="s">
        <v>327</v>
      </c>
      <c r="BL109" s="192" t="s">
        <v>328</v>
      </c>
      <c r="BM109" s="192" t="s">
        <v>329</v>
      </c>
      <c r="BN109" s="192" t="s">
        <v>330</v>
      </c>
      <c r="BO109" s="192" t="s">
        <v>331</v>
      </c>
      <c r="BP109" s="192" t="s">
        <v>332</v>
      </c>
      <c r="BQ109" s="192" t="s">
        <v>333</v>
      </c>
      <c r="BR109" s="192" t="s">
        <v>334</v>
      </c>
      <c r="BS109" s="192" t="s">
        <v>400</v>
      </c>
      <c r="BT109" s="192" t="s">
        <v>401</v>
      </c>
      <c r="BU109" s="192" t="s">
        <v>402</v>
      </c>
      <c r="BV109" s="192" t="s">
        <v>497</v>
      </c>
      <c r="BW109" s="192" t="s">
        <v>339</v>
      </c>
      <c r="BX109" s="192" t="s">
        <v>340</v>
      </c>
      <c r="BY109" s="192" t="s">
        <v>341</v>
      </c>
      <c r="BZ109" s="192" t="s">
        <v>342</v>
      </c>
      <c r="CA109" s="192" t="s">
        <v>343</v>
      </c>
      <c r="CB109" s="192" t="s">
        <v>344</v>
      </c>
      <c r="CC109" s="192" t="s">
        <v>345</v>
      </c>
      <c r="CD109" s="192" t="s">
        <v>346</v>
      </c>
      <c r="CE109" s="192" t="s">
        <v>347</v>
      </c>
      <c r="CF109" s="192" t="s">
        <v>348</v>
      </c>
      <c r="CG109" s="192" t="s">
        <v>349</v>
      </c>
      <c r="CH109" s="192" t="s">
        <v>350</v>
      </c>
      <c r="CI109" s="192" t="s">
        <v>351</v>
      </c>
    </row>
    <row r="110" spans="1:87" ht="13.5" customHeight="1">
      <c r="A110" s="35" t="s">
        <v>581</v>
      </c>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22"/>
      <c r="CB110" s="282"/>
      <c r="CC110" s="282"/>
      <c r="CD110" s="282"/>
      <c r="CE110" s="282"/>
      <c r="CF110" s="282"/>
      <c r="CG110" s="22"/>
      <c r="CH110" s="22"/>
      <c r="CI110" s="22"/>
    </row>
    <row r="111" spans="1:87" ht="13.5" customHeight="1">
      <c r="A111" s="152" t="s">
        <v>569</v>
      </c>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22">
        <v>2.0000000000000001E-4</v>
      </c>
      <c r="CB111" s="22">
        <v>1E-4</v>
      </c>
      <c r="CC111" s="22">
        <v>1E-4</v>
      </c>
      <c r="CD111" s="22">
        <v>1E-4</v>
      </c>
      <c r="CE111" s="22">
        <v>0</v>
      </c>
      <c r="CF111" s="22"/>
      <c r="CG111" s="22">
        <v>1E-4</v>
      </c>
      <c r="CH111" s="22">
        <v>1E-4</v>
      </c>
      <c r="CI111" s="22">
        <v>1E-4</v>
      </c>
    </row>
    <row r="112" spans="1:87" ht="13.5" customHeight="1">
      <c r="A112" s="152" t="s">
        <v>570</v>
      </c>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22">
        <v>1.8711540876554062E-3</v>
      </c>
      <c r="BK112" s="22">
        <v>1.4702366114352865E-3</v>
      </c>
      <c r="BL112" s="22">
        <v>1.3861060027996596E-3</v>
      </c>
      <c r="BM112" s="22">
        <v>1.5166308909290184E-3</v>
      </c>
      <c r="BN112" s="22">
        <v>8.7722781570273892E-4</v>
      </c>
      <c r="BO112" s="22">
        <v>7.5910765586247075E-4</v>
      </c>
      <c r="BP112" s="22">
        <v>6.2941069938810587E-4</v>
      </c>
      <c r="BQ112" s="22">
        <v>5.1778735835790544E-4</v>
      </c>
      <c r="BR112" s="22">
        <v>5.4622938109945653E-4</v>
      </c>
      <c r="BS112" s="4"/>
      <c r="BT112" s="4"/>
      <c r="BU112" s="4"/>
      <c r="BV112" s="4"/>
      <c r="BW112" s="4"/>
      <c r="BX112" s="4"/>
      <c r="BY112" s="4"/>
      <c r="BZ112" s="4"/>
      <c r="CA112" s="22">
        <v>5.9999999999999995E-4</v>
      </c>
      <c r="CB112" s="22">
        <v>2.9999999999999997E-4</v>
      </c>
      <c r="CC112" s="22">
        <v>2.7E-4</v>
      </c>
      <c r="CD112" s="22">
        <v>2.7E-4</v>
      </c>
      <c r="CE112" s="22">
        <v>0</v>
      </c>
      <c r="CF112" s="22">
        <v>0</v>
      </c>
      <c r="CG112" s="22">
        <v>2.0000000000000001E-4</v>
      </c>
      <c r="CH112" s="22">
        <v>2.0000000000000001E-4</v>
      </c>
      <c r="CI112" s="22">
        <v>1E-4</v>
      </c>
    </row>
    <row r="113" spans="1:87" ht="13.5" customHeight="1">
      <c r="A113" s="152" t="s">
        <v>571</v>
      </c>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22">
        <v>7.7860102976265227E-3</v>
      </c>
      <c r="BK113" s="22">
        <v>6.3998534850712475E-3</v>
      </c>
      <c r="BL113" s="22">
        <v>5.8417734837464194E-3</v>
      </c>
      <c r="BM113" s="22">
        <v>4.9867147389104196E-3</v>
      </c>
      <c r="BN113" s="22">
        <v>3.7652206246006448E-3</v>
      </c>
      <c r="BO113" s="22">
        <v>2.9448141822251014E-3</v>
      </c>
      <c r="BP113" s="22">
        <v>2.4879536136190226E-3</v>
      </c>
      <c r="BQ113" s="22">
        <v>2.1120273827756673E-3</v>
      </c>
      <c r="BR113" s="22">
        <v>2.2226753157180649E-3</v>
      </c>
      <c r="BS113" s="22">
        <v>1.9804489330448698E-3</v>
      </c>
      <c r="BT113" s="22">
        <v>2E-3</v>
      </c>
      <c r="BU113" s="22">
        <v>1.6035959424163275E-3</v>
      </c>
      <c r="BV113" s="63">
        <v>1.4E-3</v>
      </c>
      <c r="BW113" s="63">
        <v>1.2999999999999999E-3</v>
      </c>
      <c r="BX113" s="63">
        <v>1.4E-3</v>
      </c>
      <c r="BY113" s="150">
        <v>1.2999999999999999E-3</v>
      </c>
      <c r="BZ113" s="150">
        <v>1.2999999999999999E-3</v>
      </c>
      <c r="CA113" s="86">
        <v>3.0000000000000001E-3</v>
      </c>
      <c r="CB113" s="86">
        <v>1.2999999999999999E-3</v>
      </c>
      <c r="CC113" s="86">
        <v>1.24E-3</v>
      </c>
      <c r="CD113" s="86">
        <v>1.09E-3</v>
      </c>
      <c r="CE113" s="86">
        <v>1.0399999999999999E-3</v>
      </c>
      <c r="CF113" s="22">
        <v>1E-3</v>
      </c>
      <c r="CG113" s="22">
        <v>6.9999999999999999E-4</v>
      </c>
      <c r="CH113" s="22">
        <v>6.6064715261625697E-4</v>
      </c>
      <c r="CI113" s="22">
        <v>5.9999999999999995E-4</v>
      </c>
    </row>
    <row r="114" spans="1:87" ht="13.5" customHeight="1">
      <c r="A114" s="152" t="s">
        <v>572</v>
      </c>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22">
        <v>0.72477709406002766</v>
      </c>
      <c r="BK114" s="22">
        <v>0.6971719566356509</v>
      </c>
      <c r="BL114" s="22">
        <v>0.65747170605403538</v>
      </c>
      <c r="BM114" s="22">
        <v>0.59814439586031143</v>
      </c>
      <c r="BN114" s="22">
        <v>0.53889223815832699</v>
      </c>
      <c r="BO114" s="22">
        <v>0.48318511101949463</v>
      </c>
      <c r="BP114" s="22">
        <v>0.45065212292509704</v>
      </c>
      <c r="BQ114" s="22">
        <v>0.41099235309827603</v>
      </c>
      <c r="BR114" s="22">
        <v>0.36832725432893076</v>
      </c>
      <c r="BS114" s="22">
        <v>0.33655430043691897</v>
      </c>
      <c r="BT114" s="22">
        <v>0.30399999999999999</v>
      </c>
      <c r="BU114" s="22">
        <v>0.2746724979246391</v>
      </c>
      <c r="BV114" s="63">
        <v>0.2447</v>
      </c>
      <c r="BW114" s="63">
        <v>0.23169999999999999</v>
      </c>
      <c r="BX114" s="63">
        <v>0.20250000000000001</v>
      </c>
      <c r="BY114" s="150">
        <v>0.18959999999999999</v>
      </c>
      <c r="BZ114" s="150">
        <v>0.17449999999999999</v>
      </c>
      <c r="CA114" s="86">
        <v>0.1666</v>
      </c>
      <c r="CB114" s="86">
        <v>0.15770000000000001</v>
      </c>
      <c r="CC114" s="86">
        <v>6.8599999999999994E-2</v>
      </c>
      <c r="CD114" s="86">
        <v>6.7960000000000007E-2</v>
      </c>
      <c r="CE114" s="86">
        <v>6.8070000000000006E-2</v>
      </c>
      <c r="CF114" s="22">
        <v>7.0999999999999994E-2</v>
      </c>
      <c r="CG114" s="22">
        <v>7.1999999999999995E-2</v>
      </c>
      <c r="CH114" s="22">
        <v>7.1016917540702995E-2</v>
      </c>
      <c r="CI114" s="22">
        <v>7.6399999999999996E-2</v>
      </c>
    </row>
    <row r="115" spans="1:87" ht="13.5" customHeight="1">
      <c r="A115" s="152" t="s">
        <v>573</v>
      </c>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22">
        <v>0.26522039432374733</v>
      </c>
      <c r="BK115" s="22">
        <v>0.29458657862204746</v>
      </c>
      <c r="BL115" s="22">
        <v>0.33492072205601148</v>
      </c>
      <c r="BM115" s="22">
        <v>0.39502659255343436</v>
      </c>
      <c r="BN115" s="22">
        <v>0.45622344400362441</v>
      </c>
      <c r="BO115" s="22">
        <v>0.51273141331448646</v>
      </c>
      <c r="BP115" s="22">
        <v>0.54588611822826827</v>
      </c>
      <c r="BQ115" s="22">
        <v>0.58606443454895274</v>
      </c>
      <c r="BR115" s="22">
        <v>0.39918292139583</v>
      </c>
      <c r="BS115" s="22">
        <v>0.4406334620781574</v>
      </c>
      <c r="BT115" s="22">
        <v>0.48299999999999998</v>
      </c>
      <c r="BU115" s="22">
        <v>0.51913583996436452</v>
      </c>
      <c r="BV115" s="63">
        <v>0.54949999999999999</v>
      </c>
      <c r="BW115" s="63">
        <v>0.56510000000000005</v>
      </c>
      <c r="BX115" s="63">
        <v>0.59140000000000004</v>
      </c>
      <c r="BY115" s="150">
        <v>0.60409999999999997</v>
      </c>
      <c r="BZ115" s="150">
        <v>0.6159</v>
      </c>
      <c r="CA115" s="86">
        <v>0.61860000000000004</v>
      </c>
      <c r="CB115" s="86">
        <v>0.61990000000000001</v>
      </c>
      <c r="CC115" s="86">
        <v>0.65300000000000002</v>
      </c>
      <c r="CD115" s="86">
        <v>0.63876999999999995</v>
      </c>
      <c r="CE115" s="86">
        <v>0.62761999999999996</v>
      </c>
      <c r="CF115" s="22">
        <v>0.61199999999999999</v>
      </c>
      <c r="CG115" s="22">
        <v>0.59770000000000001</v>
      </c>
      <c r="CH115" s="22">
        <v>0.57799999999999996</v>
      </c>
      <c r="CI115" s="22">
        <v>0.56000000000000005</v>
      </c>
    </row>
    <row r="116" spans="1:87" ht="13.5" customHeight="1">
      <c r="A116" s="152" t="s">
        <v>574</v>
      </c>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22">
        <v>0.22941634006177172</v>
      </c>
      <c r="BS116" s="22">
        <v>0.22008090743982395</v>
      </c>
      <c r="BT116" s="22">
        <v>0.21099999999999999</v>
      </c>
      <c r="BU116" s="22">
        <v>0.20408997955010227</v>
      </c>
      <c r="BV116" s="63">
        <v>0.2039</v>
      </c>
      <c r="BW116" s="63">
        <v>0.2014</v>
      </c>
      <c r="BX116" s="63">
        <v>0.20430000000000001</v>
      </c>
      <c r="BY116" s="150">
        <v>0.20449999999999999</v>
      </c>
      <c r="BZ116" s="150">
        <v>0.2079</v>
      </c>
      <c r="CA116" s="86">
        <v>0.21099999999999999</v>
      </c>
      <c r="CB116" s="86">
        <v>0.22070000000000001</v>
      </c>
      <c r="CC116" s="86">
        <v>0.27700000000000002</v>
      </c>
      <c r="CD116" s="86">
        <v>0.29182999999999998</v>
      </c>
      <c r="CE116" s="86">
        <v>0.30292000000000002</v>
      </c>
      <c r="CF116" s="4"/>
      <c r="CG116" s="4"/>
      <c r="CH116" s="4"/>
      <c r="CI116" s="4"/>
    </row>
    <row r="117" spans="1:87" ht="13.5" customHeight="1">
      <c r="A117" s="152" t="s">
        <v>575</v>
      </c>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22"/>
      <c r="BS117" s="22"/>
      <c r="BT117" s="22"/>
      <c r="BU117" s="22"/>
      <c r="BV117" s="4"/>
      <c r="BW117" s="4"/>
      <c r="BX117" s="4"/>
      <c r="BY117" s="4"/>
      <c r="BZ117" s="4"/>
      <c r="CA117" s="4"/>
      <c r="CB117" s="4"/>
      <c r="CC117" s="4"/>
      <c r="CD117" s="4"/>
      <c r="CE117" s="4"/>
      <c r="CF117" s="22">
        <v>0.29699999999999999</v>
      </c>
      <c r="CG117" s="22">
        <v>0.307</v>
      </c>
      <c r="CH117" s="22">
        <v>0.32421428153479298</v>
      </c>
      <c r="CI117" s="22">
        <v>0.33329999999999999</v>
      </c>
    </row>
    <row r="118" spans="1:87" ht="13.5" customHeight="1">
      <c r="A118" s="152" t="s">
        <v>576</v>
      </c>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22"/>
      <c r="BS118" s="22"/>
      <c r="BT118" s="22"/>
      <c r="BU118" s="22"/>
      <c r="BV118" s="4"/>
      <c r="BW118" s="4"/>
      <c r="BX118" s="4"/>
      <c r="BY118" s="4"/>
      <c r="BZ118" s="4"/>
      <c r="CA118" s="4"/>
      <c r="CB118" s="4"/>
      <c r="CC118" s="4"/>
      <c r="CD118" s="4"/>
      <c r="CE118" s="4"/>
      <c r="CF118" s="22">
        <v>8.9999999999999993E-3</v>
      </c>
      <c r="CG118" s="22">
        <v>9.1999999999999998E-3</v>
      </c>
      <c r="CH118" s="22">
        <v>9.9409751173914901E-3</v>
      </c>
      <c r="CI118" s="22">
        <v>1.04E-2</v>
      </c>
    </row>
    <row r="119" spans="1:87" ht="13.5" customHeight="1">
      <c r="A119" s="152" t="s">
        <v>577</v>
      </c>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33"/>
      <c r="AN119" s="33"/>
      <c r="AO119" s="33"/>
      <c r="AP119" s="33"/>
      <c r="AQ119" s="33"/>
      <c r="AR119" s="33"/>
      <c r="AS119" s="33"/>
      <c r="AT119" s="33"/>
      <c r="AU119" s="33"/>
      <c r="AV119" s="33"/>
      <c r="AW119" s="33"/>
      <c r="AX119" s="33"/>
      <c r="AY119" s="33"/>
      <c r="AZ119" s="33"/>
      <c r="BA119" s="22"/>
      <c r="BB119" s="22"/>
      <c r="BC119" s="22"/>
      <c r="BD119" s="22"/>
      <c r="BE119" s="22"/>
      <c r="BF119" s="22"/>
      <c r="BG119" s="22"/>
      <c r="BH119" s="22"/>
      <c r="BI119" s="22"/>
      <c r="BJ119" s="22"/>
      <c r="BK119" s="22"/>
      <c r="BL119" s="22"/>
      <c r="BM119" s="22"/>
      <c r="BN119" s="22"/>
      <c r="BO119" s="22"/>
      <c r="BP119" s="22"/>
      <c r="BQ119" s="22"/>
      <c r="BR119" s="22"/>
      <c r="BS119" s="22"/>
      <c r="BT119" s="22"/>
      <c r="BU119" s="22"/>
      <c r="BV119" s="4"/>
      <c r="BW119" s="4"/>
      <c r="BX119" s="4"/>
      <c r="BY119" s="4"/>
      <c r="BZ119" s="4"/>
      <c r="CA119" s="4"/>
      <c r="CB119" s="4"/>
      <c r="CC119" s="4"/>
      <c r="CD119" s="4"/>
      <c r="CE119" s="4"/>
      <c r="CF119" s="22">
        <v>0.01</v>
      </c>
      <c r="CG119" s="22">
        <v>1.3100000000000001E-2</v>
      </c>
      <c r="CH119" s="22">
        <v>1.6284321469843901E-2</v>
      </c>
      <c r="CI119" s="22">
        <v>1.9099999999999999E-2</v>
      </c>
    </row>
    <row r="120" spans="1:87" ht="13.5" customHeight="1">
      <c r="A120" s="35"/>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33"/>
      <c r="AN120" s="33"/>
      <c r="AO120" s="33"/>
      <c r="AP120" s="33"/>
      <c r="AQ120" s="33"/>
      <c r="AR120" s="33"/>
      <c r="AS120" s="33"/>
      <c r="AT120" s="33"/>
      <c r="AU120" s="33"/>
      <c r="AV120" s="33"/>
      <c r="AW120" s="33"/>
      <c r="AX120" s="33"/>
      <c r="AY120" s="33"/>
      <c r="AZ120" s="33"/>
      <c r="BA120" s="22"/>
      <c r="BB120" s="22"/>
      <c r="BC120" s="22"/>
      <c r="BD120" s="22"/>
      <c r="BE120" s="22"/>
      <c r="BF120" s="22"/>
      <c r="BG120" s="22"/>
      <c r="BH120" s="22"/>
      <c r="BI120" s="22"/>
      <c r="BJ120" s="22"/>
      <c r="BK120" s="22"/>
      <c r="BL120" s="22"/>
      <c r="BM120" s="22"/>
      <c r="BN120" s="22"/>
      <c r="BO120" s="22"/>
      <c r="BP120" s="22"/>
      <c r="BQ120" s="22"/>
      <c r="BR120" s="22"/>
      <c r="BS120" s="22"/>
      <c r="BT120" s="22"/>
      <c r="BU120" s="22"/>
      <c r="BV120" s="22"/>
      <c r="BW120" s="22"/>
      <c r="BX120" s="22"/>
      <c r="BY120" s="72"/>
      <c r="BZ120" s="72"/>
      <c r="CA120" s="72"/>
      <c r="CB120" s="72"/>
      <c r="CC120" s="72"/>
      <c r="CD120" s="72"/>
      <c r="CE120" s="72"/>
      <c r="CF120" s="72"/>
      <c r="CG120" s="72"/>
      <c r="CH120" s="72"/>
      <c r="CI120" s="72"/>
    </row>
    <row r="121" spans="1:87" s="15" customFormat="1" ht="13.5" customHeight="1">
      <c r="A121" s="47" t="s">
        <v>584</v>
      </c>
      <c r="B121" s="191" t="s">
        <v>376</v>
      </c>
      <c r="C121" s="191" t="s">
        <v>377</v>
      </c>
      <c r="D121" s="191" t="s">
        <v>378</v>
      </c>
      <c r="E121" s="191" t="s">
        <v>379</v>
      </c>
      <c r="F121" s="191" t="s">
        <v>380</v>
      </c>
      <c r="G121" s="191" t="s">
        <v>381</v>
      </c>
      <c r="H121" s="191" t="s">
        <v>382</v>
      </c>
      <c r="I121" s="191" t="s">
        <v>383</v>
      </c>
      <c r="J121" s="191" t="s">
        <v>384</v>
      </c>
      <c r="K121" s="191" t="s">
        <v>385</v>
      </c>
      <c r="L121" s="191" t="s">
        <v>386</v>
      </c>
      <c r="M121" s="191" t="s">
        <v>387</v>
      </c>
      <c r="N121" s="191" t="s">
        <v>388</v>
      </c>
      <c r="O121" s="191" t="s">
        <v>389</v>
      </c>
      <c r="P121" s="191" t="s">
        <v>390</v>
      </c>
      <c r="Q121" s="191" t="s">
        <v>391</v>
      </c>
      <c r="R121" s="191" t="s">
        <v>392</v>
      </c>
      <c r="S121" s="191" t="s">
        <v>393</v>
      </c>
      <c r="T121" s="191" t="s">
        <v>394</v>
      </c>
      <c r="U121" s="191" t="s">
        <v>395</v>
      </c>
      <c r="V121" s="191" t="s">
        <v>396</v>
      </c>
      <c r="W121" s="191" t="s">
        <v>397</v>
      </c>
      <c r="X121" s="191" t="s">
        <v>398</v>
      </c>
      <c r="Y121" s="191" t="s">
        <v>399</v>
      </c>
      <c r="Z121" s="191" t="s">
        <v>290</v>
      </c>
      <c r="AA121" s="191" t="s">
        <v>291</v>
      </c>
      <c r="AB121" s="191" t="s">
        <v>292</v>
      </c>
      <c r="AC121" s="191" t="s">
        <v>293</v>
      </c>
      <c r="AD121" s="191" t="s">
        <v>294</v>
      </c>
      <c r="AE121" s="191" t="s">
        <v>295</v>
      </c>
      <c r="AF121" s="191" t="s">
        <v>296</v>
      </c>
      <c r="AG121" s="191" t="s">
        <v>297</v>
      </c>
      <c r="AH121" s="191" t="s">
        <v>298</v>
      </c>
      <c r="AI121" s="191" t="s">
        <v>299</v>
      </c>
      <c r="AJ121" s="191" t="s">
        <v>300</v>
      </c>
      <c r="AK121" s="191" t="s">
        <v>301</v>
      </c>
      <c r="AL121" s="191" t="s">
        <v>302</v>
      </c>
      <c r="AM121" s="191" t="s">
        <v>303</v>
      </c>
      <c r="AN121" s="191" t="s">
        <v>304</v>
      </c>
      <c r="AO121" s="191" t="s">
        <v>305</v>
      </c>
      <c r="AP121" s="191" t="s">
        <v>306</v>
      </c>
      <c r="AQ121" s="191" t="s">
        <v>307</v>
      </c>
      <c r="AR121" s="191" t="s">
        <v>308</v>
      </c>
      <c r="AS121" s="191" t="s">
        <v>309</v>
      </c>
      <c r="AT121" s="191" t="s">
        <v>310</v>
      </c>
      <c r="AU121" s="191" t="s">
        <v>311</v>
      </c>
      <c r="AV121" s="191" t="s">
        <v>312</v>
      </c>
      <c r="AW121" s="191" t="s">
        <v>313</v>
      </c>
      <c r="AX121" s="191" t="s">
        <v>314</v>
      </c>
      <c r="AY121" s="191" t="s">
        <v>315</v>
      </c>
      <c r="AZ121" s="192" t="s">
        <v>316</v>
      </c>
      <c r="BA121" s="192" t="s">
        <v>317</v>
      </c>
      <c r="BB121" s="192" t="s">
        <v>318</v>
      </c>
      <c r="BC121" s="192" t="s">
        <v>319</v>
      </c>
      <c r="BD121" s="192" t="s">
        <v>320</v>
      </c>
      <c r="BE121" s="192" t="s">
        <v>321</v>
      </c>
      <c r="BF121" s="192" t="s">
        <v>322</v>
      </c>
      <c r="BG121" s="192" t="s">
        <v>323</v>
      </c>
      <c r="BH121" s="192" t="s">
        <v>324</v>
      </c>
      <c r="BI121" s="192" t="s">
        <v>325</v>
      </c>
      <c r="BJ121" s="192" t="s">
        <v>326</v>
      </c>
      <c r="BK121" s="192" t="s">
        <v>327</v>
      </c>
      <c r="BL121" s="192" t="s">
        <v>328</v>
      </c>
      <c r="BM121" s="192" t="s">
        <v>329</v>
      </c>
      <c r="BN121" s="192" t="s">
        <v>330</v>
      </c>
      <c r="BO121" s="192" t="s">
        <v>331</v>
      </c>
      <c r="BP121" s="192" t="s">
        <v>332</v>
      </c>
      <c r="BQ121" s="192" t="s">
        <v>333</v>
      </c>
      <c r="BR121" s="192" t="s">
        <v>334</v>
      </c>
      <c r="BS121" s="192" t="s">
        <v>400</v>
      </c>
      <c r="BT121" s="192" t="s">
        <v>401</v>
      </c>
      <c r="BU121" s="192" t="s">
        <v>402</v>
      </c>
      <c r="BV121" s="192" t="s">
        <v>497</v>
      </c>
      <c r="BW121" s="192" t="s">
        <v>339</v>
      </c>
      <c r="BX121" s="192" t="s">
        <v>340</v>
      </c>
      <c r="BY121" s="192" t="s">
        <v>341</v>
      </c>
      <c r="BZ121" s="192" t="s">
        <v>342</v>
      </c>
      <c r="CA121" s="192" t="s">
        <v>343</v>
      </c>
      <c r="CB121" s="192" t="s">
        <v>344</v>
      </c>
      <c r="CC121" s="192" t="s">
        <v>345</v>
      </c>
      <c r="CD121" s="192" t="s">
        <v>346</v>
      </c>
      <c r="CE121" s="192" t="s">
        <v>347</v>
      </c>
      <c r="CF121" s="192" t="s">
        <v>348</v>
      </c>
      <c r="CG121" s="192" t="s">
        <v>349</v>
      </c>
      <c r="CH121" s="192" t="s">
        <v>350</v>
      </c>
      <c r="CI121" s="192" t="s">
        <v>351</v>
      </c>
    </row>
    <row r="122" spans="1:87" ht="13.5" customHeight="1">
      <c r="A122" s="35" t="s">
        <v>581</v>
      </c>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22"/>
      <c r="CB122" s="282"/>
      <c r="CC122" s="282"/>
      <c r="CD122" s="282"/>
      <c r="CE122" s="282"/>
      <c r="CF122" s="282"/>
      <c r="CG122" s="282"/>
      <c r="CH122" s="282"/>
      <c r="CI122" s="282"/>
    </row>
    <row r="123" spans="1:87" ht="13.5" customHeight="1">
      <c r="A123" s="152" t="s">
        <v>569</v>
      </c>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row>
    <row r="124" spans="1:87" ht="13.5" customHeight="1">
      <c r="A124" s="152" t="s">
        <v>570</v>
      </c>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22">
        <v>0.88548683404776485</v>
      </c>
      <c r="BK124" s="22">
        <v>0.87625526401036602</v>
      </c>
      <c r="BL124" s="22">
        <v>0.86932599724896842</v>
      </c>
      <c r="BM124" s="22">
        <v>0.87316522393677076</v>
      </c>
      <c r="BN124" s="22">
        <v>0.87766410912190962</v>
      </c>
      <c r="BO124" s="22">
        <v>0.87926887926887931</v>
      </c>
      <c r="BP124" s="22">
        <v>0.8875523012552301</v>
      </c>
      <c r="BQ124" s="22">
        <v>0.89622109419063734</v>
      </c>
      <c r="BR124" s="22">
        <v>0.89249249249249252</v>
      </c>
      <c r="BS124" s="22">
        <v>0.43416262135922329</v>
      </c>
      <c r="BT124" s="22">
        <v>0.375</v>
      </c>
      <c r="BU124" s="22">
        <v>0.31261146496815284</v>
      </c>
      <c r="BV124" s="63">
        <v>0.2155</v>
      </c>
      <c r="BW124" s="63">
        <v>0.1754</v>
      </c>
      <c r="BX124" s="63">
        <v>0.12959999999999999</v>
      </c>
      <c r="BY124" s="150">
        <v>0.1048</v>
      </c>
      <c r="BZ124" s="150">
        <v>7.7200000000000005E-2</v>
      </c>
      <c r="CA124" s="86">
        <v>5.8900000000000001E-2</v>
      </c>
      <c r="CB124" s="86">
        <v>4.6300000000000001E-2</v>
      </c>
      <c r="CC124" s="86">
        <v>3.9E-2</v>
      </c>
      <c r="CD124" s="86">
        <v>1.453E-2</v>
      </c>
      <c r="CE124" s="86">
        <v>1.082E-2</v>
      </c>
      <c r="CF124" s="86">
        <v>6.3600000000000002E-3</v>
      </c>
      <c r="CG124" s="86">
        <v>6.1000000000000004E-3</v>
      </c>
      <c r="CH124" s="89">
        <v>5.0059930903193902E-3</v>
      </c>
      <c r="CI124" s="424">
        <v>3.3999999999999998E-3</v>
      </c>
    </row>
    <row r="125" spans="1:87" ht="13.5" customHeight="1">
      <c r="A125" s="152" t="s">
        <v>571</v>
      </c>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22">
        <v>0.11420698101653398</v>
      </c>
      <c r="BK125" s="22">
        <v>0.12374473598963395</v>
      </c>
      <c r="BL125" s="22">
        <v>0.13067400275103164</v>
      </c>
      <c r="BM125" s="22">
        <v>0.12683477606322921</v>
      </c>
      <c r="BN125" s="22">
        <v>0.12233589087809037</v>
      </c>
      <c r="BO125" s="22">
        <v>0.12073112073112073</v>
      </c>
      <c r="BP125" s="22">
        <v>0.11244769874476987</v>
      </c>
      <c r="BQ125" s="22">
        <v>0.10377890580936266</v>
      </c>
      <c r="BR125" s="22">
        <v>0.10750750750750751</v>
      </c>
      <c r="BS125" s="22">
        <v>5.0364077669902911E-2</v>
      </c>
      <c r="BT125" s="22">
        <v>3.6999999999999998E-2</v>
      </c>
      <c r="BU125" s="22">
        <v>2.8789808917197453E-2</v>
      </c>
      <c r="BV125" s="63">
        <v>2.3E-2</v>
      </c>
      <c r="BW125" s="63">
        <v>1.4800000000000001E-2</v>
      </c>
      <c r="BX125" s="63">
        <v>7.22E-2</v>
      </c>
      <c r="BY125" s="150">
        <v>8.1500000000000003E-2</v>
      </c>
      <c r="BZ125" s="150">
        <v>3.9600000000000003E-2</v>
      </c>
      <c r="CA125" s="86">
        <v>3.2399999999999998E-2</v>
      </c>
      <c r="CB125" s="86">
        <v>2.4299999999999999E-2</v>
      </c>
      <c r="CC125" s="86">
        <v>1.908E-2</v>
      </c>
      <c r="CD125" s="86"/>
      <c r="CE125" s="86"/>
      <c r="CF125" s="86"/>
      <c r="CG125" s="86"/>
      <c r="CH125" s="89"/>
      <c r="CI125" s="89"/>
    </row>
    <row r="126" spans="1:87" ht="13.5" customHeight="1">
      <c r="A126" s="152" t="s">
        <v>572</v>
      </c>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22"/>
      <c r="BS126" s="22">
        <v>0.51547330097087374</v>
      </c>
      <c r="BT126" s="22">
        <v>0.58699999999999997</v>
      </c>
      <c r="BU126" s="22">
        <v>0.65859872611464965</v>
      </c>
      <c r="BV126" s="63">
        <v>0.76160000000000005</v>
      </c>
      <c r="BW126" s="63">
        <v>0.80979999999999996</v>
      </c>
      <c r="BX126" s="63">
        <v>0.79820000000000002</v>
      </c>
      <c r="BY126" s="150">
        <v>0.81369999999999998</v>
      </c>
      <c r="BZ126" s="150">
        <v>0.88319999999999999</v>
      </c>
      <c r="CA126" s="86">
        <v>0.90869999999999995</v>
      </c>
      <c r="CB126" s="86">
        <v>0.9294</v>
      </c>
      <c r="CC126" s="86">
        <v>0.94191999999999998</v>
      </c>
      <c r="CD126" s="86">
        <v>0.98546999999999996</v>
      </c>
      <c r="CE126" s="86">
        <v>0.98917999999999995</v>
      </c>
      <c r="CF126" s="86">
        <v>0.99363999999999997</v>
      </c>
      <c r="CG126" s="86">
        <v>0.99390000000000001</v>
      </c>
      <c r="CH126" s="89">
        <v>0.99499400690967998</v>
      </c>
      <c r="CI126" s="424">
        <v>0.99660000000000004</v>
      </c>
    </row>
    <row r="127" spans="1:87" ht="13.5" customHeight="1">
      <c r="A127" s="152" t="s">
        <v>573</v>
      </c>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row>
    <row r="128" spans="1:87" ht="13.5" customHeight="1">
      <c r="A128" s="152" t="s">
        <v>574</v>
      </c>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row>
    <row r="129" spans="1:87" ht="13.5" customHeight="1">
      <c r="A129" s="47"/>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33"/>
      <c r="AN129" s="33"/>
      <c r="AO129" s="33"/>
      <c r="AP129" s="33"/>
      <c r="AQ129" s="33"/>
      <c r="AR129" s="33"/>
      <c r="AS129" s="33"/>
      <c r="AT129" s="33"/>
      <c r="AU129" s="33"/>
      <c r="AV129" s="33"/>
      <c r="AW129" s="33"/>
      <c r="AX129" s="33"/>
      <c r="AY129" s="33"/>
      <c r="AZ129" s="33"/>
      <c r="BA129" s="22"/>
      <c r="BB129" s="22"/>
      <c r="BC129" s="22"/>
      <c r="BD129" s="22"/>
      <c r="BE129" s="22"/>
      <c r="BF129" s="22"/>
      <c r="BG129" s="22"/>
      <c r="BH129" s="22"/>
      <c r="BI129" s="22"/>
      <c r="BJ129" s="22"/>
      <c r="BK129" s="22"/>
      <c r="BL129" s="22"/>
      <c r="BM129" s="22"/>
      <c r="BN129" s="22"/>
      <c r="BO129" s="22"/>
      <c r="BP129" s="22"/>
      <c r="BQ129" s="22"/>
      <c r="BR129" s="22"/>
      <c r="BS129" s="22"/>
      <c r="BT129" s="22"/>
      <c r="BU129" s="22"/>
      <c r="BV129" s="22"/>
      <c r="BW129" s="22"/>
      <c r="BX129" s="22"/>
      <c r="BY129" s="72"/>
      <c r="BZ129" s="72"/>
      <c r="CA129" s="72"/>
      <c r="CB129" s="72"/>
      <c r="CC129" s="72"/>
      <c r="CD129" s="72"/>
      <c r="CE129" s="72"/>
      <c r="CF129" s="72"/>
      <c r="CG129" s="72"/>
      <c r="CH129" s="72"/>
      <c r="CI129" s="72"/>
    </row>
    <row r="130" spans="1:87" s="15" customFormat="1" ht="13.5" customHeight="1">
      <c r="A130" s="47" t="s">
        <v>585</v>
      </c>
      <c r="B130" s="191" t="s">
        <v>376</v>
      </c>
      <c r="C130" s="191" t="s">
        <v>377</v>
      </c>
      <c r="D130" s="191" t="s">
        <v>378</v>
      </c>
      <c r="E130" s="191" t="s">
        <v>379</v>
      </c>
      <c r="F130" s="191" t="s">
        <v>380</v>
      </c>
      <c r="G130" s="191" t="s">
        <v>381</v>
      </c>
      <c r="H130" s="191" t="s">
        <v>382</v>
      </c>
      <c r="I130" s="191" t="s">
        <v>383</v>
      </c>
      <c r="J130" s="191" t="s">
        <v>384</v>
      </c>
      <c r="K130" s="191" t="s">
        <v>385</v>
      </c>
      <c r="L130" s="191" t="s">
        <v>386</v>
      </c>
      <c r="M130" s="191" t="s">
        <v>387</v>
      </c>
      <c r="N130" s="191" t="s">
        <v>388</v>
      </c>
      <c r="O130" s="191" t="s">
        <v>389</v>
      </c>
      <c r="P130" s="191" t="s">
        <v>390</v>
      </c>
      <c r="Q130" s="191" t="s">
        <v>391</v>
      </c>
      <c r="R130" s="191" t="s">
        <v>392</v>
      </c>
      <c r="S130" s="191" t="s">
        <v>393</v>
      </c>
      <c r="T130" s="191" t="s">
        <v>394</v>
      </c>
      <c r="U130" s="191" t="s">
        <v>395</v>
      </c>
      <c r="V130" s="191" t="s">
        <v>396</v>
      </c>
      <c r="W130" s="191" t="s">
        <v>397</v>
      </c>
      <c r="X130" s="191" t="s">
        <v>398</v>
      </c>
      <c r="Y130" s="191" t="s">
        <v>399</v>
      </c>
      <c r="Z130" s="191" t="s">
        <v>290</v>
      </c>
      <c r="AA130" s="191" t="s">
        <v>291</v>
      </c>
      <c r="AB130" s="191" t="s">
        <v>292</v>
      </c>
      <c r="AC130" s="191" t="s">
        <v>293</v>
      </c>
      <c r="AD130" s="191" t="s">
        <v>294</v>
      </c>
      <c r="AE130" s="191" t="s">
        <v>295</v>
      </c>
      <c r="AF130" s="191" t="s">
        <v>296</v>
      </c>
      <c r="AG130" s="191" t="s">
        <v>297</v>
      </c>
      <c r="AH130" s="191" t="s">
        <v>298</v>
      </c>
      <c r="AI130" s="191" t="s">
        <v>299</v>
      </c>
      <c r="AJ130" s="191" t="s">
        <v>300</v>
      </c>
      <c r="AK130" s="191" t="s">
        <v>301</v>
      </c>
      <c r="AL130" s="191" t="s">
        <v>302</v>
      </c>
      <c r="AM130" s="191" t="s">
        <v>303</v>
      </c>
      <c r="AN130" s="191" t="s">
        <v>304</v>
      </c>
      <c r="AO130" s="191" t="s">
        <v>305</v>
      </c>
      <c r="AP130" s="191" t="s">
        <v>306</v>
      </c>
      <c r="AQ130" s="191" t="s">
        <v>307</v>
      </c>
      <c r="AR130" s="191" t="s">
        <v>308</v>
      </c>
      <c r="AS130" s="191" t="s">
        <v>309</v>
      </c>
      <c r="AT130" s="191" t="s">
        <v>310</v>
      </c>
      <c r="AU130" s="191" t="s">
        <v>311</v>
      </c>
      <c r="AV130" s="191" t="s">
        <v>312</v>
      </c>
      <c r="AW130" s="191" t="s">
        <v>313</v>
      </c>
      <c r="AX130" s="191" t="s">
        <v>314</v>
      </c>
      <c r="AY130" s="191" t="s">
        <v>315</v>
      </c>
      <c r="AZ130" s="192" t="s">
        <v>316</v>
      </c>
      <c r="BA130" s="192" t="s">
        <v>317</v>
      </c>
      <c r="BB130" s="192" t="s">
        <v>318</v>
      </c>
      <c r="BC130" s="192" t="s">
        <v>319</v>
      </c>
      <c r="BD130" s="192" t="s">
        <v>320</v>
      </c>
      <c r="BE130" s="192" t="s">
        <v>321</v>
      </c>
      <c r="BF130" s="192" t="s">
        <v>322</v>
      </c>
      <c r="BG130" s="192" t="s">
        <v>323</v>
      </c>
      <c r="BH130" s="192" t="s">
        <v>324</v>
      </c>
      <c r="BI130" s="192" t="s">
        <v>325</v>
      </c>
      <c r="BJ130" s="192" t="s">
        <v>326</v>
      </c>
      <c r="BK130" s="192" t="s">
        <v>327</v>
      </c>
      <c r="BL130" s="192" t="s">
        <v>328</v>
      </c>
      <c r="BM130" s="192" t="s">
        <v>329</v>
      </c>
      <c r="BN130" s="192" t="s">
        <v>330</v>
      </c>
      <c r="BO130" s="192" t="s">
        <v>331</v>
      </c>
      <c r="BP130" s="192" t="s">
        <v>332</v>
      </c>
      <c r="BQ130" s="192" t="s">
        <v>333</v>
      </c>
      <c r="BR130" s="192" t="s">
        <v>334</v>
      </c>
      <c r="BS130" s="192" t="s">
        <v>400</v>
      </c>
      <c r="BT130" s="192" t="s">
        <v>401</v>
      </c>
      <c r="BU130" s="192" t="s">
        <v>402</v>
      </c>
      <c r="BV130" s="192" t="s">
        <v>497</v>
      </c>
      <c r="BW130" s="192" t="s">
        <v>339</v>
      </c>
      <c r="BX130" s="192" t="s">
        <v>340</v>
      </c>
      <c r="BY130" s="192" t="s">
        <v>341</v>
      </c>
      <c r="BZ130" s="192" t="s">
        <v>342</v>
      </c>
      <c r="CA130" s="192" t="s">
        <v>343</v>
      </c>
      <c r="CB130" s="192" t="s">
        <v>344</v>
      </c>
      <c r="CC130" s="192" t="s">
        <v>345</v>
      </c>
      <c r="CD130" s="192" t="s">
        <v>346</v>
      </c>
      <c r="CE130" s="192" t="s">
        <v>347</v>
      </c>
      <c r="CF130" s="192" t="s">
        <v>348</v>
      </c>
      <c r="CG130" s="192" t="s">
        <v>349</v>
      </c>
      <c r="CH130" s="192" t="s">
        <v>350</v>
      </c>
      <c r="CI130" s="192" t="s">
        <v>351</v>
      </c>
    </row>
    <row r="131" spans="1:87" ht="13.5" customHeight="1">
      <c r="A131" s="35" t="s">
        <v>581</v>
      </c>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22">
        <v>4.2053554058117115E-2</v>
      </c>
      <c r="BK131" s="22">
        <v>5.3049541702464988E-2</v>
      </c>
      <c r="BL131" s="22">
        <v>5.2318164654494986E-2</v>
      </c>
      <c r="BM131" s="22">
        <v>5.0461836569182947E-2</v>
      </c>
      <c r="BN131" s="22">
        <v>6.1109449146825742E-2</v>
      </c>
      <c r="BO131" s="22">
        <v>6.0359215803502481E-2</v>
      </c>
      <c r="BP131" s="22">
        <v>6.340629906714694E-2</v>
      </c>
      <c r="BQ131" s="22">
        <v>6.0864425049549704E-2</v>
      </c>
      <c r="BR131" s="4"/>
      <c r="BS131" s="4"/>
      <c r="BT131" s="4"/>
      <c r="BU131" s="4"/>
      <c r="BV131" s="4"/>
      <c r="BW131" s="4"/>
      <c r="BX131" s="4"/>
      <c r="BY131" s="4"/>
      <c r="BZ131" s="4"/>
      <c r="CA131" s="72"/>
      <c r="CB131" s="72"/>
      <c r="CC131" s="72"/>
      <c r="CD131" s="72"/>
      <c r="CE131" s="72"/>
      <c r="CF131" s="72"/>
      <c r="CG131" s="72"/>
      <c r="CH131" s="72"/>
      <c r="CI131" s="72"/>
    </row>
    <row r="132" spans="1:87" ht="13.5" customHeight="1">
      <c r="A132" s="152" t="s">
        <v>569</v>
      </c>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22">
        <v>0.48518773987018265</v>
      </c>
      <c r="BK132" s="22">
        <v>0.49496608455838725</v>
      </c>
      <c r="BL132" s="22">
        <v>0.49533611601538974</v>
      </c>
      <c r="BM132" s="22">
        <v>0.49423316623394997</v>
      </c>
      <c r="BN132" s="22">
        <v>0.48255230788181674</v>
      </c>
      <c r="BO132" s="22">
        <v>0.48267443888100048</v>
      </c>
      <c r="BP132" s="22">
        <v>0.47806409901172997</v>
      </c>
      <c r="BQ132" s="22">
        <v>0.47709586564205986</v>
      </c>
      <c r="BR132" s="22">
        <v>0.52720210080671559</v>
      </c>
      <c r="BS132" s="22">
        <v>0.53178050284353739</v>
      </c>
      <c r="BT132" s="22">
        <v>0.52900000000000003</v>
      </c>
      <c r="BU132" s="22">
        <v>0.52929866647851542</v>
      </c>
      <c r="BV132" s="63">
        <v>0.53301487597088748</v>
      </c>
      <c r="BW132" s="63">
        <v>0.53</v>
      </c>
      <c r="BX132" s="63">
        <v>0.53469999999999995</v>
      </c>
      <c r="BY132" s="150">
        <v>0.53639999999999999</v>
      </c>
      <c r="BZ132" s="150">
        <v>0.54179999999999995</v>
      </c>
      <c r="CA132" s="86">
        <v>0.52959999999999996</v>
      </c>
      <c r="CB132" s="86">
        <v>0.53920000000000001</v>
      </c>
      <c r="CC132" s="86">
        <v>0.53741000000000005</v>
      </c>
      <c r="CD132" s="86">
        <v>0.53771999999999998</v>
      </c>
      <c r="CE132" s="86">
        <v>0.53734671125975475</v>
      </c>
      <c r="CF132" s="86">
        <v>0.54049999999999998</v>
      </c>
      <c r="CG132" s="86">
        <v>0.53700000000000003</v>
      </c>
      <c r="CH132" s="89">
        <v>0.53700000000000003</v>
      </c>
      <c r="CI132" s="417">
        <v>0.53800000000000003</v>
      </c>
    </row>
    <row r="133" spans="1:87" ht="13.5" customHeight="1">
      <c r="A133" s="152" t="s">
        <v>570</v>
      </c>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22">
        <v>0.47275870607170017</v>
      </c>
      <c r="BK133" s="22">
        <v>0.45198437373914779</v>
      </c>
      <c r="BL133" s="22">
        <v>0.45234571933011525</v>
      </c>
      <c r="BM133" s="22">
        <v>0.45530499719686701</v>
      </c>
      <c r="BN133" s="22">
        <v>0.45633824297135744</v>
      </c>
      <c r="BO133" s="22">
        <v>0.45696634531549707</v>
      </c>
      <c r="BP133" s="22">
        <v>0.45852960192112308</v>
      </c>
      <c r="BQ133" s="22">
        <v>0.46203970930839039</v>
      </c>
      <c r="BR133" s="22">
        <v>0.47279789919328441</v>
      </c>
      <c r="BS133" s="22">
        <v>0.46779385666480205</v>
      </c>
      <c r="BT133" s="22">
        <v>0.47</v>
      </c>
      <c r="BU133" s="22">
        <v>0.47011042122345298</v>
      </c>
      <c r="BV133" s="63">
        <v>0.46632689522878151</v>
      </c>
      <c r="BW133" s="63">
        <v>0.46899999999999997</v>
      </c>
      <c r="BX133" s="63">
        <v>0.4642</v>
      </c>
      <c r="BY133" s="150">
        <v>0.45989999999999998</v>
      </c>
      <c r="BZ133" s="150">
        <v>0.45419999999999999</v>
      </c>
      <c r="CA133" s="86">
        <v>0.46629999999999999</v>
      </c>
      <c r="CB133" s="86">
        <v>0.45669999999999999</v>
      </c>
      <c r="CC133" s="86">
        <v>0.45378000000000002</v>
      </c>
      <c r="CD133" s="86">
        <v>0.45489000000000002</v>
      </c>
      <c r="CE133" s="86">
        <v>0.45661784492369201</v>
      </c>
      <c r="CF133" s="86">
        <v>0.45305000000000001</v>
      </c>
      <c r="CG133" s="86">
        <v>0.45540000000000003</v>
      </c>
      <c r="CH133" s="89">
        <v>0.45560701541264897</v>
      </c>
      <c r="CI133" s="417">
        <v>0.4551</v>
      </c>
    </row>
    <row r="134" spans="1:87" ht="13.5" customHeight="1">
      <c r="A134" s="152" t="s">
        <v>571</v>
      </c>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63">
        <v>6.9999999999999999E-4</v>
      </c>
      <c r="BW134" s="63">
        <v>6.9999999999999999E-4</v>
      </c>
      <c r="BX134" s="63">
        <v>1.1000000000000001E-3</v>
      </c>
      <c r="BY134" s="150">
        <v>3.7000000000000002E-3</v>
      </c>
      <c r="BZ134" s="150">
        <v>4.0000000000000001E-3</v>
      </c>
      <c r="CA134" s="86">
        <v>4.1000000000000003E-3</v>
      </c>
      <c r="CB134" s="86">
        <v>4.0000000000000001E-3</v>
      </c>
      <c r="CC134" s="86">
        <v>8.8299999999999993E-3</v>
      </c>
      <c r="CD134" s="86">
        <v>7.4000000000000003E-3</v>
      </c>
      <c r="CE134" s="86">
        <v>6.0354438165532622E-3</v>
      </c>
      <c r="CF134" s="86">
        <v>6.45E-3</v>
      </c>
      <c r="CG134" s="86">
        <v>7.4999999999999997E-3</v>
      </c>
      <c r="CH134" s="89">
        <v>7.0204742742894701E-3</v>
      </c>
      <c r="CI134" s="417">
        <v>6.8999999999999999E-3</v>
      </c>
    </row>
    <row r="135" spans="1:87" ht="13.5" customHeight="1">
      <c r="A135" s="152" t="s">
        <v>572</v>
      </c>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18"/>
    </row>
    <row r="136" spans="1:87" ht="13.5" customHeight="1">
      <c r="A136" s="152" t="s">
        <v>573</v>
      </c>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18"/>
    </row>
    <row r="137" spans="1:87" ht="13.5" customHeight="1">
      <c r="A137" s="152" t="s">
        <v>574</v>
      </c>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row>
    <row r="138" spans="1:87" ht="13.5" customHeight="1">
      <c r="A138" s="35"/>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33"/>
      <c r="AN138" s="33"/>
      <c r="AO138" s="33"/>
      <c r="AP138" s="33"/>
      <c r="AQ138" s="33"/>
      <c r="AR138" s="33"/>
      <c r="AS138" s="33"/>
      <c r="AT138" s="33"/>
      <c r="AU138" s="33"/>
      <c r="AV138" s="33"/>
      <c r="AW138" s="33"/>
      <c r="AX138" s="33"/>
      <c r="AY138" s="33"/>
      <c r="AZ138" s="33"/>
      <c r="BA138" s="22"/>
      <c r="BB138" s="22"/>
      <c r="BC138" s="22"/>
      <c r="BD138" s="22"/>
      <c r="BE138" s="22"/>
      <c r="BF138" s="48"/>
      <c r="BG138" s="48"/>
      <c r="BH138" s="48"/>
      <c r="BI138" s="48"/>
      <c r="BJ138" s="22"/>
      <c r="BK138" s="22"/>
      <c r="BL138" s="22"/>
      <c r="BM138" s="22"/>
      <c r="BN138" s="22"/>
      <c r="BO138" s="22"/>
      <c r="BP138" s="22"/>
      <c r="BQ138" s="22"/>
      <c r="BR138" s="22"/>
      <c r="BS138" s="22"/>
      <c r="BT138" s="22"/>
      <c r="BU138" s="22"/>
      <c r="BV138" s="22"/>
      <c r="BW138" s="22"/>
      <c r="BX138" s="22"/>
      <c r="BY138" s="72"/>
      <c r="BZ138" s="72"/>
      <c r="CA138" s="72"/>
      <c r="CB138" s="72"/>
      <c r="CC138" s="72"/>
      <c r="CD138" s="72"/>
      <c r="CE138" s="72"/>
      <c r="CF138" s="72"/>
      <c r="CG138" s="72"/>
      <c r="CH138" s="72"/>
      <c r="CI138" s="72"/>
    </row>
    <row r="139" spans="1:87" s="15" customFormat="1" ht="13.5" customHeight="1">
      <c r="A139" s="47" t="s">
        <v>586</v>
      </c>
      <c r="B139" s="191" t="s">
        <v>376</v>
      </c>
      <c r="C139" s="191" t="s">
        <v>377</v>
      </c>
      <c r="D139" s="191" t="s">
        <v>378</v>
      </c>
      <c r="E139" s="191" t="s">
        <v>379</v>
      </c>
      <c r="F139" s="191" t="s">
        <v>380</v>
      </c>
      <c r="G139" s="191" t="s">
        <v>381</v>
      </c>
      <c r="H139" s="191" t="s">
        <v>382</v>
      </c>
      <c r="I139" s="191" t="s">
        <v>383</v>
      </c>
      <c r="J139" s="191" t="s">
        <v>384</v>
      </c>
      <c r="K139" s="191" t="s">
        <v>385</v>
      </c>
      <c r="L139" s="191" t="s">
        <v>386</v>
      </c>
      <c r="M139" s="191" t="s">
        <v>387</v>
      </c>
      <c r="N139" s="191" t="s">
        <v>388</v>
      </c>
      <c r="O139" s="191" t="s">
        <v>389</v>
      </c>
      <c r="P139" s="191" t="s">
        <v>390</v>
      </c>
      <c r="Q139" s="191" t="s">
        <v>391</v>
      </c>
      <c r="R139" s="191" t="s">
        <v>392</v>
      </c>
      <c r="S139" s="191" t="s">
        <v>393</v>
      </c>
      <c r="T139" s="191" t="s">
        <v>394</v>
      </c>
      <c r="U139" s="191" t="s">
        <v>395</v>
      </c>
      <c r="V139" s="191" t="s">
        <v>396</v>
      </c>
      <c r="W139" s="191" t="s">
        <v>397</v>
      </c>
      <c r="X139" s="191" t="s">
        <v>398</v>
      </c>
      <c r="Y139" s="191" t="s">
        <v>399</v>
      </c>
      <c r="Z139" s="191" t="s">
        <v>290</v>
      </c>
      <c r="AA139" s="191" t="s">
        <v>291</v>
      </c>
      <c r="AB139" s="191" t="s">
        <v>292</v>
      </c>
      <c r="AC139" s="191" t="s">
        <v>293</v>
      </c>
      <c r="AD139" s="191" t="s">
        <v>294</v>
      </c>
      <c r="AE139" s="191" t="s">
        <v>295</v>
      </c>
      <c r="AF139" s="191" t="s">
        <v>296</v>
      </c>
      <c r="AG139" s="191" t="s">
        <v>297</v>
      </c>
      <c r="AH139" s="191" t="s">
        <v>298</v>
      </c>
      <c r="AI139" s="191" t="s">
        <v>299</v>
      </c>
      <c r="AJ139" s="191" t="s">
        <v>300</v>
      </c>
      <c r="AK139" s="191" t="s">
        <v>301</v>
      </c>
      <c r="AL139" s="191" t="s">
        <v>302</v>
      </c>
      <c r="AM139" s="191" t="s">
        <v>303</v>
      </c>
      <c r="AN139" s="191" t="s">
        <v>304</v>
      </c>
      <c r="AO139" s="191" t="s">
        <v>305</v>
      </c>
      <c r="AP139" s="191" t="s">
        <v>306</v>
      </c>
      <c r="AQ139" s="191" t="s">
        <v>307</v>
      </c>
      <c r="AR139" s="191" t="s">
        <v>308</v>
      </c>
      <c r="AS139" s="191" t="s">
        <v>309</v>
      </c>
      <c r="AT139" s="191" t="s">
        <v>310</v>
      </c>
      <c r="AU139" s="191" t="s">
        <v>311</v>
      </c>
      <c r="AV139" s="191" t="s">
        <v>312</v>
      </c>
      <c r="AW139" s="191" t="s">
        <v>313</v>
      </c>
      <c r="AX139" s="191" t="s">
        <v>314</v>
      </c>
      <c r="AY139" s="191" t="s">
        <v>315</v>
      </c>
      <c r="AZ139" s="192" t="s">
        <v>316</v>
      </c>
      <c r="BA139" s="192" t="s">
        <v>317</v>
      </c>
      <c r="BB139" s="192" t="s">
        <v>318</v>
      </c>
      <c r="BC139" s="192" t="s">
        <v>319</v>
      </c>
      <c r="BD139" s="192" t="s">
        <v>320</v>
      </c>
      <c r="BE139" s="192" t="s">
        <v>321</v>
      </c>
      <c r="BF139" s="192" t="s">
        <v>322</v>
      </c>
      <c r="BG139" s="192" t="s">
        <v>323</v>
      </c>
      <c r="BH139" s="192" t="s">
        <v>324</v>
      </c>
      <c r="BI139" s="192" t="s">
        <v>325</v>
      </c>
      <c r="BJ139" s="192" t="s">
        <v>326</v>
      </c>
      <c r="BK139" s="192" t="s">
        <v>327</v>
      </c>
      <c r="BL139" s="192" t="s">
        <v>328</v>
      </c>
      <c r="BM139" s="192" t="s">
        <v>329</v>
      </c>
      <c r="BN139" s="192" t="s">
        <v>330</v>
      </c>
      <c r="BO139" s="192" t="s">
        <v>331</v>
      </c>
      <c r="BP139" s="192" t="s">
        <v>332</v>
      </c>
      <c r="BQ139" s="192" t="s">
        <v>333</v>
      </c>
      <c r="BR139" s="192" t="s">
        <v>334</v>
      </c>
      <c r="BS139" s="192" t="s">
        <v>400</v>
      </c>
      <c r="BT139" s="192" t="s">
        <v>401</v>
      </c>
      <c r="BU139" s="192" t="s">
        <v>402</v>
      </c>
      <c r="BV139" s="192" t="s">
        <v>497</v>
      </c>
      <c r="BW139" s="192" t="s">
        <v>339</v>
      </c>
      <c r="BX139" s="192" t="s">
        <v>340</v>
      </c>
      <c r="BY139" s="192" t="s">
        <v>341</v>
      </c>
      <c r="BZ139" s="192" t="s">
        <v>342</v>
      </c>
      <c r="CA139" s="192" t="s">
        <v>343</v>
      </c>
      <c r="CB139" s="192" t="s">
        <v>344</v>
      </c>
      <c r="CC139" s="192" t="s">
        <v>345</v>
      </c>
      <c r="CD139" s="192" t="s">
        <v>346</v>
      </c>
      <c r="CE139" s="192" t="s">
        <v>347</v>
      </c>
      <c r="CF139" s="192" t="s">
        <v>348</v>
      </c>
      <c r="CG139" s="192" t="s">
        <v>349</v>
      </c>
      <c r="CH139" s="192" t="s">
        <v>350</v>
      </c>
      <c r="CI139" s="192" t="s">
        <v>351</v>
      </c>
    </row>
    <row r="140" spans="1:87" ht="13.5" customHeight="1">
      <c r="A140" s="35" t="s">
        <v>581</v>
      </c>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72"/>
      <c r="CB140" s="72"/>
      <c r="CC140" s="72"/>
      <c r="CD140" s="72"/>
      <c r="CE140" s="72"/>
      <c r="CF140" s="72"/>
      <c r="CG140" s="72"/>
      <c r="CH140" s="72"/>
      <c r="CI140" s="72"/>
    </row>
    <row r="141" spans="1:87" ht="13.5" customHeight="1">
      <c r="A141" s="152" t="s">
        <v>569</v>
      </c>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22">
        <v>1.4382747711726977E-2</v>
      </c>
      <c r="BK141" s="22">
        <v>1.8477298977949575E-2</v>
      </c>
      <c r="BL141" s="22">
        <v>2.0176361549158826E-2</v>
      </c>
      <c r="BM141" s="22">
        <v>1.8697080885442748E-2</v>
      </c>
      <c r="BN141" s="22">
        <v>1.8385678221015542E-2</v>
      </c>
      <c r="BO141" s="22">
        <v>1.7158571291529433E-2</v>
      </c>
      <c r="BP141" s="22">
        <v>7.5640752951185788E-3</v>
      </c>
      <c r="BQ141" s="22">
        <v>7.2622584803279646E-3</v>
      </c>
      <c r="BR141" s="22">
        <v>6.9469605078684958E-3</v>
      </c>
      <c r="BS141" s="22">
        <v>6.7681347732243538E-3</v>
      </c>
      <c r="BT141" s="22">
        <v>7.0000000000000001E-3</v>
      </c>
      <c r="BU141" s="22">
        <v>6.6627149697464239E-3</v>
      </c>
      <c r="BV141" s="63">
        <v>6.4000000000000003E-3</v>
      </c>
      <c r="BW141" s="63">
        <v>6.0000000000000001E-3</v>
      </c>
      <c r="BX141" s="63">
        <v>6.1999999999999998E-3</v>
      </c>
      <c r="BY141" s="150">
        <v>6.1999999999999998E-3</v>
      </c>
      <c r="BZ141" s="150">
        <v>6.1999999999999998E-3</v>
      </c>
      <c r="CA141" s="86">
        <v>6.1999999999999998E-3</v>
      </c>
      <c r="CB141" s="86">
        <v>6.1000000000000004E-3</v>
      </c>
      <c r="CC141" s="86">
        <v>6.4000000000000003E-3</v>
      </c>
      <c r="CD141" s="86">
        <v>6.5500000000000003E-3</v>
      </c>
      <c r="CE141" s="86">
        <v>6.0000000000000001E-3</v>
      </c>
      <c r="CF141" s="86">
        <v>6.0000000000000001E-3</v>
      </c>
      <c r="CG141" s="86">
        <v>6.4000000000000003E-3</v>
      </c>
      <c r="CH141" s="89">
        <v>6.4000000000000003E-3</v>
      </c>
      <c r="CI141" s="89">
        <v>6.4999999999999997E-3</v>
      </c>
    </row>
    <row r="142" spans="1:87" ht="13.5" customHeight="1">
      <c r="A142" s="152" t="s">
        <v>570</v>
      </c>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22">
        <v>6.465307136735661E-2</v>
      </c>
      <c r="BK142" s="22">
        <v>0.10027469690398001</v>
      </c>
      <c r="BL142" s="22">
        <v>9.8102109600895382E-2</v>
      </c>
      <c r="BM142" s="22">
        <v>9.6687720269902577E-2</v>
      </c>
      <c r="BN142" s="22">
        <v>9.6194636856841445E-2</v>
      </c>
      <c r="BO142" s="22">
        <v>9.5414574872893551E-2</v>
      </c>
      <c r="BP142" s="22">
        <v>6.0386312878868448E-2</v>
      </c>
      <c r="BQ142" s="22">
        <v>5.9426404669180879E-2</v>
      </c>
      <c r="BR142" s="22">
        <v>5.8516196447230925E-2</v>
      </c>
      <c r="BS142" s="22">
        <v>5.7705268038624732E-2</v>
      </c>
      <c r="BT142" s="22">
        <v>5.8000000000000003E-2</v>
      </c>
      <c r="BU142" s="22">
        <v>5.8853982232760074E-2</v>
      </c>
      <c r="BV142" s="63">
        <v>5.9400000000000001E-2</v>
      </c>
      <c r="BW142" s="63">
        <v>5.7500000000000002E-2</v>
      </c>
      <c r="BX142" s="63">
        <v>5.7799999999999997E-2</v>
      </c>
      <c r="BY142" s="150">
        <v>5.8700000000000002E-2</v>
      </c>
      <c r="BZ142" s="150">
        <v>5.8900000000000001E-2</v>
      </c>
      <c r="CA142" s="86">
        <v>5.8000000000000003E-2</v>
      </c>
      <c r="CB142" s="86">
        <v>5.6899999999999999E-2</v>
      </c>
      <c r="CC142" s="86">
        <v>5.6059999999999999E-2</v>
      </c>
      <c r="CD142" s="86">
        <v>5.5800000000000002E-2</v>
      </c>
      <c r="CE142" s="86">
        <v>5.3999999999999999E-2</v>
      </c>
      <c r="CF142" s="86">
        <v>5.6000000000000001E-2</v>
      </c>
      <c r="CG142" s="86">
        <v>5.5100000000000003E-2</v>
      </c>
      <c r="CH142" s="89">
        <v>5.5100000000000003E-2</v>
      </c>
      <c r="CI142" s="89">
        <v>5.5E-2</v>
      </c>
    </row>
    <row r="143" spans="1:87" ht="13.5" customHeight="1">
      <c r="A143" s="152" t="s">
        <v>571</v>
      </c>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22">
        <v>0.92096418092091636</v>
      </c>
      <c r="BK143" s="22">
        <v>0.88124800411807036</v>
      </c>
      <c r="BL143" s="22">
        <v>0.88172152884994581</v>
      </c>
      <c r="BM143" s="22">
        <v>0.88461519884465467</v>
      </c>
      <c r="BN143" s="22">
        <v>0.88541968492214296</v>
      </c>
      <c r="BO143" s="22">
        <v>0.88742685383557707</v>
      </c>
      <c r="BP143" s="22">
        <v>0.93204961182601298</v>
      </c>
      <c r="BQ143" s="22">
        <v>0.93331133685049106</v>
      </c>
      <c r="BR143" s="22">
        <v>0.93453684304490059</v>
      </c>
      <c r="BS143" s="22">
        <v>0.93552659718815101</v>
      </c>
      <c r="BT143" s="22">
        <v>0.93500000000000005</v>
      </c>
      <c r="BU143" s="22">
        <v>0.93448330279749348</v>
      </c>
      <c r="BV143" s="63">
        <v>0.93420000000000003</v>
      </c>
      <c r="BW143" s="63">
        <v>0.93610000000000004</v>
      </c>
      <c r="BX143" s="63">
        <v>0.93600000000000005</v>
      </c>
      <c r="BY143" s="150">
        <v>0.93500000000000005</v>
      </c>
      <c r="BZ143" s="150">
        <v>0.93489999999999995</v>
      </c>
      <c r="CA143" s="86">
        <v>0.93589999999999995</v>
      </c>
      <c r="CB143" s="86">
        <v>0.93689999999999996</v>
      </c>
      <c r="CC143" s="86">
        <v>0.93754000000000004</v>
      </c>
      <c r="CD143" s="86">
        <v>0.93764999999999998</v>
      </c>
      <c r="CE143" s="86">
        <v>0.94</v>
      </c>
      <c r="CF143" s="86">
        <v>0.93799999999999994</v>
      </c>
      <c r="CG143" s="86">
        <v>0.9385</v>
      </c>
      <c r="CH143" s="89">
        <v>0.9385</v>
      </c>
      <c r="CI143" s="89">
        <v>0.93859999999999999</v>
      </c>
    </row>
    <row r="144" spans="1:87" ht="13.5" customHeight="1">
      <c r="A144" s="152" t="s">
        <v>572</v>
      </c>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row>
    <row r="145" spans="1:87" ht="13.5" customHeight="1">
      <c r="A145" s="152" t="s">
        <v>573</v>
      </c>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row>
    <row r="146" spans="1:87" ht="13.5" customHeight="1">
      <c r="A146" s="152" t="s">
        <v>574</v>
      </c>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row>
    <row r="147" spans="1:87" ht="13.5" customHeight="1">
      <c r="CC147" s="236"/>
      <c r="CD147" s="236"/>
      <c r="CE147" s="236"/>
      <c r="CF147" s="236"/>
      <c r="CG147" s="236"/>
      <c r="CH147" s="236"/>
      <c r="CI147" s="236"/>
    </row>
    <row r="148" spans="1:87" s="15" customFormat="1" ht="13.5" customHeight="1">
      <c r="A148" s="190" t="s">
        <v>587</v>
      </c>
      <c r="B148" s="191" t="s">
        <v>376</v>
      </c>
      <c r="C148" s="191" t="s">
        <v>377</v>
      </c>
      <c r="D148" s="191" t="s">
        <v>378</v>
      </c>
      <c r="E148" s="191" t="s">
        <v>379</v>
      </c>
      <c r="F148" s="191" t="s">
        <v>380</v>
      </c>
      <c r="G148" s="191" t="s">
        <v>381</v>
      </c>
      <c r="H148" s="191" t="s">
        <v>382</v>
      </c>
      <c r="I148" s="191" t="s">
        <v>383</v>
      </c>
      <c r="J148" s="191" t="s">
        <v>384</v>
      </c>
      <c r="K148" s="191" t="s">
        <v>385</v>
      </c>
      <c r="L148" s="191" t="s">
        <v>386</v>
      </c>
      <c r="M148" s="191" t="s">
        <v>387</v>
      </c>
      <c r="N148" s="191" t="s">
        <v>388</v>
      </c>
      <c r="O148" s="191" t="s">
        <v>389</v>
      </c>
      <c r="P148" s="191" t="s">
        <v>390</v>
      </c>
      <c r="Q148" s="191" t="s">
        <v>391</v>
      </c>
      <c r="R148" s="191" t="s">
        <v>392</v>
      </c>
      <c r="S148" s="191" t="s">
        <v>393</v>
      </c>
      <c r="T148" s="191" t="s">
        <v>394</v>
      </c>
      <c r="U148" s="191" t="s">
        <v>395</v>
      </c>
      <c r="V148" s="191" t="s">
        <v>396</v>
      </c>
      <c r="W148" s="191" t="s">
        <v>397</v>
      </c>
      <c r="X148" s="191" t="s">
        <v>398</v>
      </c>
      <c r="Y148" s="191" t="s">
        <v>399</v>
      </c>
      <c r="Z148" s="191" t="s">
        <v>290</v>
      </c>
      <c r="AA148" s="191" t="s">
        <v>291</v>
      </c>
      <c r="AB148" s="191" t="s">
        <v>292</v>
      </c>
      <c r="AC148" s="191" t="s">
        <v>293</v>
      </c>
      <c r="AD148" s="191" t="s">
        <v>294</v>
      </c>
      <c r="AE148" s="191" t="s">
        <v>295</v>
      </c>
      <c r="AF148" s="191" t="s">
        <v>296</v>
      </c>
      <c r="AG148" s="191" t="s">
        <v>297</v>
      </c>
      <c r="AH148" s="191" t="s">
        <v>298</v>
      </c>
      <c r="AI148" s="191" t="s">
        <v>299</v>
      </c>
      <c r="AJ148" s="191" t="s">
        <v>300</v>
      </c>
      <c r="AK148" s="191" t="s">
        <v>301</v>
      </c>
      <c r="AL148" s="191" t="s">
        <v>302</v>
      </c>
      <c r="AM148" s="191" t="s">
        <v>303</v>
      </c>
      <c r="AN148" s="191" t="s">
        <v>304</v>
      </c>
      <c r="AO148" s="191" t="s">
        <v>305</v>
      </c>
      <c r="AP148" s="191" t="s">
        <v>306</v>
      </c>
      <c r="AQ148" s="191" t="s">
        <v>307</v>
      </c>
      <c r="AR148" s="191" t="s">
        <v>308</v>
      </c>
      <c r="AS148" s="191" t="s">
        <v>309</v>
      </c>
      <c r="AT148" s="191" t="s">
        <v>310</v>
      </c>
      <c r="AU148" s="191" t="s">
        <v>311</v>
      </c>
      <c r="AV148" s="191" t="s">
        <v>312</v>
      </c>
      <c r="AW148" s="191" t="s">
        <v>313</v>
      </c>
      <c r="AX148" s="191" t="s">
        <v>314</v>
      </c>
      <c r="AY148" s="191" t="s">
        <v>315</v>
      </c>
      <c r="AZ148" s="192" t="s">
        <v>316</v>
      </c>
      <c r="BA148" s="192" t="s">
        <v>317</v>
      </c>
      <c r="BB148" s="192" t="s">
        <v>318</v>
      </c>
      <c r="BC148" s="192" t="s">
        <v>319</v>
      </c>
      <c r="BD148" s="192" t="s">
        <v>320</v>
      </c>
      <c r="BE148" s="192" t="s">
        <v>321</v>
      </c>
      <c r="BF148" s="192" t="s">
        <v>322</v>
      </c>
      <c r="BG148" s="192" t="s">
        <v>323</v>
      </c>
      <c r="BH148" s="192" t="s">
        <v>324</v>
      </c>
      <c r="BI148" s="192" t="s">
        <v>325</v>
      </c>
      <c r="BJ148" s="192" t="s">
        <v>326</v>
      </c>
      <c r="BK148" s="192" t="s">
        <v>327</v>
      </c>
      <c r="BL148" s="192" t="s">
        <v>328</v>
      </c>
      <c r="BM148" s="192" t="s">
        <v>329</v>
      </c>
      <c r="BN148" s="192" t="s">
        <v>330</v>
      </c>
      <c r="BO148" s="192" t="s">
        <v>331</v>
      </c>
      <c r="BP148" s="192" t="s">
        <v>332</v>
      </c>
      <c r="BQ148" s="192" t="s">
        <v>333</v>
      </c>
      <c r="BR148" s="192" t="s">
        <v>334</v>
      </c>
      <c r="BS148" s="192" t="s">
        <v>400</v>
      </c>
      <c r="BT148" s="192" t="s">
        <v>401</v>
      </c>
      <c r="BU148" s="192" t="s">
        <v>402</v>
      </c>
      <c r="BV148" s="192" t="s">
        <v>338</v>
      </c>
      <c r="BW148" s="192" t="s">
        <v>339</v>
      </c>
      <c r="BX148" s="192" t="s">
        <v>340</v>
      </c>
      <c r="BY148" s="192" t="s">
        <v>341</v>
      </c>
      <c r="BZ148" s="192" t="s">
        <v>342</v>
      </c>
      <c r="CA148" s="192" t="s">
        <v>343</v>
      </c>
      <c r="CB148" s="192" t="s">
        <v>344</v>
      </c>
      <c r="CC148" s="192" t="s">
        <v>345</v>
      </c>
      <c r="CD148" s="192" t="s">
        <v>346</v>
      </c>
      <c r="CE148" s="192" t="s">
        <v>347</v>
      </c>
      <c r="CF148" s="192" t="s">
        <v>348</v>
      </c>
      <c r="CG148" s="192" t="s">
        <v>349</v>
      </c>
      <c r="CH148" s="192" t="s">
        <v>350</v>
      </c>
      <c r="CI148" s="192" t="s">
        <v>351</v>
      </c>
    </row>
    <row r="149" spans="1:87" s="1" customFormat="1" ht="13.5" customHeight="1">
      <c r="A149" s="152" t="s">
        <v>588</v>
      </c>
      <c r="B149" s="4"/>
      <c r="C149" s="4"/>
      <c r="D149" s="4"/>
      <c r="E149" s="4"/>
      <c r="F149" s="4"/>
      <c r="G149" s="4"/>
      <c r="H149" s="4"/>
      <c r="I149" s="4"/>
      <c r="J149" s="4"/>
      <c r="K149" s="4"/>
      <c r="L149" s="4"/>
      <c r="M149" s="4"/>
      <c r="N149" s="4"/>
      <c r="O149" s="4"/>
      <c r="P149" s="4"/>
      <c r="Q149" s="4"/>
      <c r="R149" s="4"/>
      <c r="S149" s="4"/>
      <c r="T149" s="4"/>
      <c r="U149" s="4"/>
      <c r="V149" s="4"/>
      <c r="W149" s="4"/>
      <c r="X149" s="4"/>
      <c r="Y149" s="4"/>
      <c r="Z149" s="46"/>
      <c r="AA149" s="46"/>
      <c r="AB149" s="46"/>
      <c r="AC149" s="46"/>
      <c r="AD149" s="46"/>
      <c r="AE149" s="46"/>
      <c r="AF149" s="46"/>
      <c r="AG149" s="46"/>
      <c r="AH149" s="46"/>
      <c r="AI149" s="46"/>
      <c r="AJ149" s="46"/>
      <c r="AK149" s="46"/>
      <c r="AL149" s="46"/>
      <c r="AM149" s="46"/>
      <c r="AN149" s="46"/>
      <c r="AO149" s="46"/>
      <c r="AP149" s="46"/>
      <c r="AQ149" s="46"/>
      <c r="AR149" s="46"/>
      <c r="AS149" s="46"/>
      <c r="AT149" s="46"/>
      <c r="AU149" s="46"/>
      <c r="AV149" s="46"/>
      <c r="AW149" s="46"/>
      <c r="AX149" s="46"/>
      <c r="AY149" s="46"/>
      <c r="AZ149" s="46"/>
      <c r="BA149" s="46">
        <v>1074051</v>
      </c>
      <c r="BB149" s="46">
        <v>1064366</v>
      </c>
      <c r="BC149" s="46">
        <v>1051730</v>
      </c>
      <c r="BD149" s="46">
        <v>1041524</v>
      </c>
      <c r="BE149" s="46">
        <v>1032387</v>
      </c>
      <c r="BF149" s="46">
        <v>1020004</v>
      </c>
      <c r="BG149" s="46">
        <v>1010439</v>
      </c>
      <c r="BH149" s="46">
        <v>1006694</v>
      </c>
      <c r="BI149" s="46">
        <v>1009368</v>
      </c>
      <c r="BJ149" s="46">
        <v>984747.38427923108</v>
      </c>
      <c r="BK149" s="46">
        <v>978359.38427923108</v>
      </c>
      <c r="BL149" s="46">
        <v>979608.38427923096</v>
      </c>
      <c r="BM149" s="46">
        <v>970108</v>
      </c>
      <c r="BN149" s="46">
        <v>952032</v>
      </c>
      <c r="BO149" s="46">
        <v>944505.42</v>
      </c>
      <c r="BP149" s="46">
        <v>952202.27999999991</v>
      </c>
      <c r="BQ149" s="46">
        <v>948492.28</v>
      </c>
      <c r="BR149" s="46">
        <v>947064.28</v>
      </c>
      <c r="BS149" s="46">
        <v>949483.42</v>
      </c>
      <c r="BT149" s="46">
        <v>951767</v>
      </c>
      <c r="BU149" s="46">
        <v>948150.84499999997</v>
      </c>
      <c r="BV149" s="67">
        <v>1223230</v>
      </c>
      <c r="BW149" s="67">
        <v>1188355</v>
      </c>
      <c r="BX149" s="67">
        <v>1208435</v>
      </c>
      <c r="BY149" s="67">
        <v>1218067</v>
      </c>
      <c r="BZ149" s="67">
        <v>1223688</v>
      </c>
      <c r="CA149" s="67">
        <v>1224439</v>
      </c>
      <c r="CB149" s="67">
        <v>1247596</v>
      </c>
      <c r="CC149" s="67">
        <v>1270364</v>
      </c>
      <c r="CD149" s="46">
        <v>1273259</v>
      </c>
      <c r="CE149" s="46">
        <v>1274570</v>
      </c>
      <c r="CF149" s="46">
        <v>1319087</v>
      </c>
      <c r="CG149" s="46">
        <v>1325239</v>
      </c>
      <c r="CH149" s="46">
        <v>1332384</v>
      </c>
      <c r="CI149" s="46">
        <v>1337298</v>
      </c>
    </row>
    <row r="150" spans="1:87" s="1" customFormat="1" ht="13.5" customHeight="1">
      <c r="A150" s="152" t="s">
        <v>589</v>
      </c>
      <c r="B150" s="4"/>
      <c r="C150" s="4"/>
      <c r="D150" s="4"/>
      <c r="E150" s="4"/>
      <c r="F150" s="4"/>
      <c r="G150" s="4"/>
      <c r="H150" s="4"/>
      <c r="I150" s="4"/>
      <c r="J150" s="4"/>
      <c r="K150" s="4"/>
      <c r="L150" s="4"/>
      <c r="M150" s="4"/>
      <c r="N150" s="4"/>
      <c r="O150" s="4"/>
      <c r="P150" s="4"/>
      <c r="Q150" s="4"/>
      <c r="R150" s="4"/>
      <c r="S150" s="4"/>
      <c r="T150" s="4"/>
      <c r="U150" s="4"/>
      <c r="V150" s="4"/>
      <c r="W150" s="4"/>
      <c r="X150" s="4"/>
      <c r="Y150" s="4"/>
      <c r="Z150" s="46"/>
      <c r="AA150" s="46"/>
      <c r="AB150" s="46"/>
      <c r="AC150" s="46"/>
      <c r="AD150" s="46"/>
      <c r="AE150" s="46"/>
      <c r="AF150" s="46"/>
      <c r="AG150" s="46"/>
      <c r="AH150" s="46"/>
      <c r="AI150" s="46"/>
      <c r="AJ150" s="46"/>
      <c r="AK150" s="46"/>
      <c r="AL150" s="46"/>
      <c r="AM150" s="46"/>
      <c r="AN150" s="46"/>
      <c r="AO150" s="46"/>
      <c r="AP150" s="46"/>
      <c r="AQ150" s="46"/>
      <c r="AR150" s="46"/>
      <c r="AS150" s="46"/>
      <c r="AT150" s="46"/>
      <c r="AU150" s="46"/>
      <c r="AV150" s="46"/>
      <c r="AW150" s="46"/>
      <c r="AX150" s="46"/>
      <c r="AY150" s="46"/>
      <c r="AZ150" s="46"/>
      <c r="BA150" s="46">
        <v>686362</v>
      </c>
      <c r="BB150" s="46">
        <v>681881</v>
      </c>
      <c r="BC150" s="46">
        <v>679270</v>
      </c>
      <c r="BD150" s="46">
        <v>673625</v>
      </c>
      <c r="BE150" s="46">
        <v>672842</v>
      </c>
      <c r="BF150" s="46">
        <v>663520</v>
      </c>
      <c r="BG150" s="46">
        <v>638418</v>
      </c>
      <c r="BH150" s="46">
        <v>648828</v>
      </c>
      <c r="BI150" s="46">
        <v>642422</v>
      </c>
      <c r="BJ150" s="46">
        <v>661848.50072979939</v>
      </c>
      <c r="BK150" s="46">
        <v>668702.50072979939</v>
      </c>
      <c r="BL150" s="46">
        <v>670595.50072979939</v>
      </c>
      <c r="BM150" s="46">
        <v>680571</v>
      </c>
      <c r="BN150" s="46">
        <v>692569</v>
      </c>
      <c r="BO150" s="46">
        <v>692964</v>
      </c>
      <c r="BP150" s="46">
        <v>686914.29</v>
      </c>
      <c r="BQ150" s="46">
        <v>684890.29</v>
      </c>
      <c r="BR150" s="46">
        <v>677079.29</v>
      </c>
      <c r="BS150" s="46">
        <v>670166</v>
      </c>
      <c r="BT150" s="46">
        <v>664040</v>
      </c>
      <c r="BU150" s="46">
        <v>659848.72100000002</v>
      </c>
      <c r="BV150" s="67">
        <v>651188</v>
      </c>
      <c r="BW150" s="67">
        <v>680685</v>
      </c>
      <c r="BX150" s="67">
        <v>685854</v>
      </c>
      <c r="BY150" s="67">
        <v>692872</v>
      </c>
      <c r="BZ150" s="67">
        <v>689417</v>
      </c>
      <c r="CA150" s="67">
        <v>692768</v>
      </c>
      <c r="CB150" s="67">
        <v>690650</v>
      </c>
      <c r="CC150" s="67">
        <v>681947</v>
      </c>
      <c r="CD150" s="46">
        <v>672788</v>
      </c>
      <c r="CE150" s="46">
        <v>665754</v>
      </c>
      <c r="CF150" s="46">
        <v>651869</v>
      </c>
      <c r="CG150" s="46">
        <v>646863</v>
      </c>
      <c r="CH150" s="46">
        <v>640053</v>
      </c>
      <c r="CI150" s="46">
        <v>636514</v>
      </c>
    </row>
    <row r="151" spans="1:87" s="1" customFormat="1" ht="13.5" customHeight="1">
      <c r="A151" s="152" t="s">
        <v>590</v>
      </c>
      <c r="B151" s="4"/>
      <c r="C151" s="4"/>
      <c r="D151" s="4"/>
      <c r="E151" s="4"/>
      <c r="F151" s="4"/>
      <c r="G151" s="4"/>
      <c r="H151" s="4"/>
      <c r="I151" s="4"/>
      <c r="J151" s="4"/>
      <c r="K151" s="4"/>
      <c r="L151" s="4"/>
      <c r="M151" s="4"/>
      <c r="N151" s="4"/>
      <c r="O151" s="4"/>
      <c r="P151" s="4"/>
      <c r="Q151" s="4"/>
      <c r="R151" s="4"/>
      <c r="S151" s="4"/>
      <c r="T151" s="4"/>
      <c r="U151" s="4"/>
      <c r="V151" s="4"/>
      <c r="W151" s="4"/>
      <c r="X151" s="4"/>
      <c r="Y151" s="4"/>
      <c r="Z151" s="46"/>
      <c r="AA151" s="46"/>
      <c r="AB151" s="46"/>
      <c r="AC151" s="46"/>
      <c r="AD151" s="46"/>
      <c r="AE151" s="46"/>
      <c r="AF151" s="46"/>
      <c r="AG151" s="46"/>
      <c r="AH151" s="46"/>
      <c r="AI151" s="46"/>
      <c r="AJ151" s="46"/>
      <c r="AK151" s="46"/>
      <c r="AL151" s="46"/>
      <c r="AM151" s="46"/>
      <c r="AN151" s="46"/>
      <c r="AO151" s="46"/>
      <c r="AP151" s="46"/>
      <c r="AQ151" s="46"/>
      <c r="AR151" s="46"/>
      <c r="AS151" s="46"/>
      <c r="AT151" s="46"/>
      <c r="AU151" s="46"/>
      <c r="AV151" s="46"/>
      <c r="AW151" s="46"/>
      <c r="AX151" s="46"/>
      <c r="AY151" s="46"/>
      <c r="AZ151" s="46"/>
      <c r="BA151" s="46">
        <v>500723</v>
      </c>
      <c r="BB151" s="46">
        <v>514154</v>
      </c>
      <c r="BC151" s="46">
        <v>519735</v>
      </c>
      <c r="BD151" s="46">
        <v>530539</v>
      </c>
      <c r="BE151" s="46">
        <v>542146</v>
      </c>
      <c r="BF151" s="46">
        <v>553679</v>
      </c>
      <c r="BG151" s="46">
        <v>557064</v>
      </c>
      <c r="BH151" s="46">
        <v>565513</v>
      </c>
      <c r="BI151" s="46">
        <v>566632</v>
      </c>
      <c r="BJ151" s="46">
        <v>568956.1149909693</v>
      </c>
      <c r="BK151" s="46">
        <v>568031</v>
      </c>
      <c r="BL151" s="46">
        <v>563115</v>
      </c>
      <c r="BM151" s="46">
        <v>561261</v>
      </c>
      <c r="BN151" s="46">
        <v>566229</v>
      </c>
      <c r="BO151" s="46">
        <v>565382</v>
      </c>
      <c r="BP151" s="46">
        <v>561632</v>
      </c>
      <c r="BQ151" s="46">
        <v>556645</v>
      </c>
      <c r="BR151" s="46">
        <v>548588</v>
      </c>
      <c r="BS151" s="46">
        <v>544626</v>
      </c>
      <c r="BT151" s="46">
        <v>538679</v>
      </c>
      <c r="BU151" s="46">
        <v>535447.86400000006</v>
      </c>
      <c r="BV151" s="46">
        <v>530231</v>
      </c>
      <c r="BW151" s="46">
        <v>519740</v>
      </c>
      <c r="BX151" s="46">
        <v>505923</v>
      </c>
      <c r="BY151" s="46">
        <v>496543</v>
      </c>
      <c r="BZ151" s="67">
        <v>484090</v>
      </c>
      <c r="CA151" s="67">
        <v>474490</v>
      </c>
      <c r="CB151" s="67">
        <v>468983</v>
      </c>
      <c r="CC151" s="67">
        <v>467609</v>
      </c>
      <c r="CD151" s="46">
        <v>464755</v>
      </c>
      <c r="CE151" s="46">
        <v>465500</v>
      </c>
      <c r="CF151" s="46">
        <v>469173</v>
      </c>
      <c r="CG151" s="46">
        <v>474904</v>
      </c>
      <c r="CH151" s="46">
        <v>479303</v>
      </c>
      <c r="CI151" s="46">
        <v>482177</v>
      </c>
    </row>
    <row r="152" spans="1:87" s="66" customFormat="1" ht="13.5" customHeight="1">
      <c r="A152" s="186" t="s">
        <v>591</v>
      </c>
      <c r="B152" s="187"/>
      <c r="C152" s="187"/>
      <c r="D152" s="187"/>
      <c r="E152" s="187"/>
      <c r="F152" s="187"/>
      <c r="G152" s="187"/>
      <c r="H152" s="187"/>
      <c r="I152" s="187"/>
      <c r="J152" s="187"/>
      <c r="K152" s="187"/>
      <c r="L152" s="187"/>
      <c r="M152" s="187"/>
      <c r="N152" s="187"/>
      <c r="O152" s="187"/>
      <c r="P152" s="187"/>
      <c r="Q152" s="187"/>
      <c r="R152" s="187"/>
      <c r="S152" s="187"/>
      <c r="T152" s="187"/>
      <c r="U152" s="187"/>
      <c r="V152" s="187"/>
      <c r="W152" s="187"/>
      <c r="X152" s="187"/>
      <c r="Y152" s="187"/>
      <c r="Z152" s="187"/>
      <c r="AA152" s="187"/>
      <c r="AB152" s="187"/>
      <c r="AC152" s="187"/>
      <c r="AD152" s="187"/>
      <c r="AE152" s="187"/>
      <c r="AF152" s="187"/>
      <c r="AG152" s="187"/>
      <c r="AH152" s="187"/>
      <c r="AI152" s="187"/>
      <c r="AJ152" s="187"/>
      <c r="AK152" s="187"/>
      <c r="AL152" s="187"/>
      <c r="AM152" s="187"/>
      <c r="AN152" s="187"/>
      <c r="AO152" s="187"/>
      <c r="AP152" s="187"/>
      <c r="AQ152" s="187"/>
      <c r="AR152" s="187"/>
      <c r="AS152" s="187"/>
      <c r="AT152" s="187"/>
      <c r="AU152" s="188"/>
      <c r="AV152" s="188"/>
      <c r="AW152" s="188"/>
      <c r="AX152" s="188"/>
      <c r="AY152" s="188"/>
      <c r="AZ152" s="188"/>
      <c r="BA152" s="188">
        <v>2261136</v>
      </c>
      <c r="BB152" s="188">
        <v>2260601</v>
      </c>
      <c r="BC152" s="188">
        <v>2250735</v>
      </c>
      <c r="BD152" s="188">
        <v>2247688</v>
      </c>
      <c r="BE152" s="188">
        <v>2247375</v>
      </c>
      <c r="BF152" s="188">
        <v>2237202.7547490746</v>
      </c>
      <c r="BG152" s="188">
        <v>2224921</v>
      </c>
      <c r="BH152" s="188">
        <v>2221035</v>
      </c>
      <c r="BI152" s="188">
        <v>2218622</v>
      </c>
      <c r="BJ152" s="188">
        <v>2215551.9999999995</v>
      </c>
      <c r="BK152" s="188">
        <v>2215092.8850090303</v>
      </c>
      <c r="BL152" s="188">
        <v>2213318.8850090303</v>
      </c>
      <c r="BM152" s="188">
        <v>2211940</v>
      </c>
      <c r="BN152" s="188">
        <v>2210830</v>
      </c>
      <c r="BO152" s="188">
        <v>2202851.42</v>
      </c>
      <c r="BP152" s="188">
        <v>2200748.5699999998</v>
      </c>
      <c r="BQ152" s="188">
        <v>2190027.5700000003</v>
      </c>
      <c r="BR152" s="188">
        <v>2172731.5700000003</v>
      </c>
      <c r="BS152" s="188">
        <v>2164275.42</v>
      </c>
      <c r="BT152" s="188">
        <v>2154486</v>
      </c>
      <c r="BU152" s="188">
        <v>2143447.4300000002</v>
      </c>
      <c r="BV152" s="188">
        <v>2404649</v>
      </c>
      <c r="BW152" s="188">
        <v>2388780</v>
      </c>
      <c r="BX152" s="188">
        <v>2400212</v>
      </c>
      <c r="BY152" s="188">
        <v>2407482</v>
      </c>
      <c r="BZ152" s="185">
        <v>2397195</v>
      </c>
      <c r="CA152" s="185">
        <v>2391697</v>
      </c>
      <c r="CB152" s="185">
        <v>2407229</v>
      </c>
      <c r="CC152" s="185">
        <v>2419920</v>
      </c>
      <c r="CD152" s="185">
        <v>2410802</v>
      </c>
      <c r="CE152" s="185">
        <v>2405824</v>
      </c>
      <c r="CF152" s="185">
        <v>2440129</v>
      </c>
      <c r="CG152" s="185">
        <v>2447006</v>
      </c>
      <c r="CH152" s="185">
        <v>2451740</v>
      </c>
      <c r="CI152" s="185">
        <v>2455989</v>
      </c>
    </row>
    <row r="153" spans="1:87" s="1" customFormat="1" ht="13.5" customHeight="1">
      <c r="A153" s="378" t="s">
        <v>565</v>
      </c>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row>
    <row r="154" spans="1:87" s="1" customFormat="1" ht="13.5" customHeight="1">
      <c r="A154"/>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62"/>
      <c r="AW154" s="62"/>
      <c r="AX154" s="62"/>
      <c r="AY154" s="62"/>
      <c r="AZ154" s="62"/>
      <c r="BA154" s="62"/>
      <c r="BB154" s="62"/>
      <c r="BC154" s="62"/>
      <c r="BD154" s="62"/>
      <c r="BE154" s="62"/>
      <c r="BF154" s="62"/>
      <c r="BG154" s="62"/>
      <c r="BH154" s="62"/>
      <c r="BI154" s="62"/>
      <c r="BJ154" s="62"/>
      <c r="BK154" s="62"/>
      <c r="BL154" s="62"/>
      <c r="BM154" s="62"/>
      <c r="BN154" s="62"/>
      <c r="BO154" s="62"/>
      <c r="BP154" s="62"/>
      <c r="BQ154" s="62"/>
      <c r="BR154" s="62"/>
      <c r="BS154" s="62"/>
      <c r="BT154" s="62"/>
      <c r="BU154" s="62"/>
      <c r="BV154" s="62"/>
      <c r="BW154" s="62"/>
      <c r="BX154" s="62"/>
      <c r="BY154" s="62"/>
      <c r="BZ154" s="62"/>
      <c r="CA154" s="62"/>
      <c r="CB154" s="62"/>
      <c r="CC154" s="62"/>
      <c r="CD154" s="62"/>
      <c r="CE154" s="62"/>
      <c r="CF154" s="62"/>
      <c r="CG154" s="62"/>
      <c r="CH154" s="62"/>
      <c r="CI154" s="62"/>
    </row>
    <row r="155" spans="1:87" s="15" customFormat="1" ht="13.5" customHeight="1">
      <c r="A155" s="190" t="s">
        <v>592</v>
      </c>
      <c r="B155" s="191" t="s">
        <v>376</v>
      </c>
      <c r="C155" s="191" t="s">
        <v>377</v>
      </c>
      <c r="D155" s="191" t="s">
        <v>378</v>
      </c>
      <c r="E155" s="191" t="s">
        <v>379</v>
      </c>
      <c r="F155" s="191" t="s">
        <v>380</v>
      </c>
      <c r="G155" s="191" t="s">
        <v>381</v>
      </c>
      <c r="H155" s="191" t="s">
        <v>382</v>
      </c>
      <c r="I155" s="191" t="s">
        <v>383</v>
      </c>
      <c r="J155" s="191" t="s">
        <v>384</v>
      </c>
      <c r="K155" s="191" t="s">
        <v>385</v>
      </c>
      <c r="L155" s="191" t="s">
        <v>386</v>
      </c>
      <c r="M155" s="191" t="s">
        <v>387</v>
      </c>
      <c r="N155" s="191" t="s">
        <v>388</v>
      </c>
      <c r="O155" s="191" t="s">
        <v>389</v>
      </c>
      <c r="P155" s="191" t="s">
        <v>390</v>
      </c>
      <c r="Q155" s="191" t="s">
        <v>391</v>
      </c>
      <c r="R155" s="191" t="s">
        <v>392</v>
      </c>
      <c r="S155" s="191" t="s">
        <v>393</v>
      </c>
      <c r="T155" s="191" t="s">
        <v>394</v>
      </c>
      <c r="U155" s="191" t="s">
        <v>395</v>
      </c>
      <c r="V155" s="191" t="s">
        <v>396</v>
      </c>
      <c r="W155" s="191" t="s">
        <v>397</v>
      </c>
      <c r="X155" s="191" t="s">
        <v>398</v>
      </c>
      <c r="Y155" s="191" t="s">
        <v>399</v>
      </c>
      <c r="Z155" s="191" t="s">
        <v>290</v>
      </c>
      <c r="AA155" s="191" t="s">
        <v>291</v>
      </c>
      <c r="AB155" s="191" t="s">
        <v>292</v>
      </c>
      <c r="AC155" s="191" t="s">
        <v>293</v>
      </c>
      <c r="AD155" s="191" t="s">
        <v>294</v>
      </c>
      <c r="AE155" s="191" t="s">
        <v>295</v>
      </c>
      <c r="AF155" s="191" t="s">
        <v>296</v>
      </c>
      <c r="AG155" s="191" t="s">
        <v>297</v>
      </c>
      <c r="AH155" s="191" t="s">
        <v>298</v>
      </c>
      <c r="AI155" s="191" t="s">
        <v>299</v>
      </c>
      <c r="AJ155" s="191" t="s">
        <v>300</v>
      </c>
      <c r="AK155" s="191" t="s">
        <v>301</v>
      </c>
      <c r="AL155" s="191" t="s">
        <v>302</v>
      </c>
      <c r="AM155" s="191" t="s">
        <v>303</v>
      </c>
      <c r="AN155" s="191" t="s">
        <v>304</v>
      </c>
      <c r="AO155" s="191" t="s">
        <v>305</v>
      </c>
      <c r="AP155" s="191" t="s">
        <v>306</v>
      </c>
      <c r="AQ155" s="191" t="s">
        <v>307</v>
      </c>
      <c r="AR155" s="191" t="s">
        <v>308</v>
      </c>
      <c r="AS155" s="191" t="s">
        <v>309</v>
      </c>
      <c r="AT155" s="191" t="s">
        <v>310</v>
      </c>
      <c r="AU155" s="191" t="s">
        <v>311</v>
      </c>
      <c r="AV155" s="191" t="s">
        <v>312</v>
      </c>
      <c r="AW155" s="191" t="s">
        <v>313</v>
      </c>
      <c r="AX155" s="191" t="s">
        <v>314</v>
      </c>
      <c r="AY155" s="191" t="s">
        <v>315</v>
      </c>
      <c r="AZ155" s="192" t="s">
        <v>316</v>
      </c>
      <c r="BA155" s="192" t="s">
        <v>317</v>
      </c>
      <c r="BB155" s="192" t="s">
        <v>318</v>
      </c>
      <c r="BC155" s="192" t="s">
        <v>319</v>
      </c>
      <c r="BD155" s="192" t="s">
        <v>320</v>
      </c>
      <c r="BE155" s="192" t="s">
        <v>321</v>
      </c>
      <c r="BF155" s="192" t="s">
        <v>322</v>
      </c>
      <c r="BG155" s="192" t="s">
        <v>323</v>
      </c>
      <c r="BH155" s="192" t="s">
        <v>324</v>
      </c>
      <c r="BI155" s="192" t="s">
        <v>325</v>
      </c>
      <c r="BJ155" s="192" t="s">
        <v>326</v>
      </c>
      <c r="BK155" s="192" t="s">
        <v>327</v>
      </c>
      <c r="BL155" s="192" t="s">
        <v>328</v>
      </c>
      <c r="BM155" s="192" t="s">
        <v>329</v>
      </c>
      <c r="BN155" s="192" t="s">
        <v>330</v>
      </c>
      <c r="BO155" s="192" t="s">
        <v>331</v>
      </c>
      <c r="BP155" s="192" t="s">
        <v>332</v>
      </c>
      <c r="BQ155" s="192" t="s">
        <v>333</v>
      </c>
      <c r="BR155" s="192" t="s">
        <v>334</v>
      </c>
      <c r="BS155" s="192" t="s">
        <v>400</v>
      </c>
      <c r="BT155" s="192" t="s">
        <v>401</v>
      </c>
      <c r="BU155" s="192" t="s">
        <v>402</v>
      </c>
      <c r="BV155" s="192" t="s">
        <v>497</v>
      </c>
      <c r="BW155" s="192" t="s">
        <v>339</v>
      </c>
      <c r="BX155" s="192" t="s">
        <v>340</v>
      </c>
      <c r="BY155" s="192" t="s">
        <v>341</v>
      </c>
      <c r="BZ155" s="192" t="s">
        <v>342</v>
      </c>
      <c r="CA155" s="192" t="s">
        <v>343</v>
      </c>
      <c r="CB155" s="192" t="s">
        <v>344</v>
      </c>
      <c r="CC155" s="192" t="s">
        <v>345</v>
      </c>
      <c r="CD155" s="192" t="s">
        <v>346</v>
      </c>
      <c r="CE155" s="192" t="s">
        <v>347</v>
      </c>
      <c r="CF155" s="192" t="s">
        <v>348</v>
      </c>
      <c r="CG155" s="192" t="s">
        <v>349</v>
      </c>
      <c r="CH155" s="192" t="s">
        <v>350</v>
      </c>
      <c r="CI155" s="192" t="s">
        <v>351</v>
      </c>
    </row>
    <row r="156" spans="1:87" s="1" customFormat="1" ht="13.5" customHeight="1">
      <c r="A156" s="152" t="s">
        <v>593</v>
      </c>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22">
        <v>0.35770736214354715</v>
      </c>
      <c r="AW156" s="22">
        <v>0.35701675136457744</v>
      </c>
      <c r="AX156" s="22">
        <v>0.35674341556926159</v>
      </c>
      <c r="AY156" s="22">
        <v>0.35060924151406181</v>
      </c>
      <c r="AZ156" s="22">
        <v>0.35068260941644558</v>
      </c>
      <c r="BA156" s="22">
        <v>0.34892651638583538</v>
      </c>
      <c r="BB156" s="22">
        <v>0.35180097617233358</v>
      </c>
      <c r="BC156" s="22">
        <v>0.35010849761509955</v>
      </c>
      <c r="BD156" s="22">
        <v>0.35060711807681322</v>
      </c>
      <c r="BE156" s="22">
        <v>0.35128007641033976</v>
      </c>
      <c r="BF156" s="22">
        <v>0.35280165172155536</v>
      </c>
      <c r="BG156" s="22">
        <v>0.35278229303216696</v>
      </c>
      <c r="BH156" s="22">
        <v>0.35406065965871403</v>
      </c>
      <c r="BI156" s="22">
        <v>0.35330557668441492</v>
      </c>
      <c r="BJ156" s="22">
        <v>0.35860212265091967</v>
      </c>
      <c r="BK156" s="22">
        <v>0.36032644784190537</v>
      </c>
      <c r="BL156" s="22">
        <v>0.36308619937323972</v>
      </c>
      <c r="BM156" s="22">
        <v>0.36552855503225551</v>
      </c>
      <c r="BN156" s="22">
        <v>0.37004578736505556</v>
      </c>
      <c r="BO156" s="22">
        <v>0.37360927739570815</v>
      </c>
      <c r="BP156" s="22">
        <v>0.37517370432056435</v>
      </c>
      <c r="BQ156" s="22">
        <v>0.37617074027799469</v>
      </c>
      <c r="BR156" s="22">
        <v>0.38125099431542597</v>
      </c>
      <c r="BS156" s="22">
        <v>0.3810372299382716</v>
      </c>
      <c r="BT156" s="22">
        <v>0.37944171967200546</v>
      </c>
      <c r="BU156" s="22">
        <v>0.38006162710829583</v>
      </c>
      <c r="BV156" s="22">
        <v>0.37908126873316389</v>
      </c>
      <c r="BW156" s="22">
        <v>0.37933959406240536</v>
      </c>
      <c r="BX156" s="22">
        <v>0.3816979209900766</v>
      </c>
      <c r="BY156" s="22">
        <v>0.38269873731214471</v>
      </c>
      <c r="BZ156" s="63">
        <v>0.38299206557131626</v>
      </c>
      <c r="CA156" s="63">
        <v>0.3820508150103154</v>
      </c>
      <c r="CB156" s="63">
        <v>0.38511307184696375</v>
      </c>
      <c r="CC156" s="63">
        <v>0.38530843017893379</v>
      </c>
      <c r="CD156" s="63">
        <v>0.38565708928472947</v>
      </c>
      <c r="CE156" s="63">
        <v>0.38652071959843182</v>
      </c>
      <c r="CF156" s="63">
        <v>0.39249612346534835</v>
      </c>
      <c r="CG156" s="63">
        <v>0.39271796271032289</v>
      </c>
      <c r="CH156" s="22">
        <v>0.39435016150691393</v>
      </c>
      <c r="CI156" s="22">
        <v>0.39521662805849139</v>
      </c>
    </row>
    <row r="157" spans="1:87" s="1" customFormat="1" ht="13.5" customHeight="1">
      <c r="A157" s="152" t="s">
        <v>594</v>
      </c>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63">
        <v>0.28193335013229182</v>
      </c>
      <c r="AW157" s="63">
        <v>0.28446033837338186</v>
      </c>
      <c r="AX157" s="63">
        <v>0.28604725787631274</v>
      </c>
      <c r="AY157" s="63">
        <v>0.28664366334781433</v>
      </c>
      <c r="AZ157" s="63">
        <v>0.28820478282493367</v>
      </c>
      <c r="BA157" s="63">
        <v>0.28848928578794314</v>
      </c>
      <c r="BB157" s="63">
        <v>0.29058982227073338</v>
      </c>
      <c r="BC157" s="63">
        <v>0.28931216606276483</v>
      </c>
      <c r="BD157" s="63">
        <v>0.28959409820007348</v>
      </c>
      <c r="BE157" s="63">
        <v>0.29063566899691107</v>
      </c>
      <c r="BF157" s="63">
        <v>0.29159625933647754</v>
      </c>
      <c r="BG157" s="63">
        <v>0.29150650398305938</v>
      </c>
      <c r="BH157" s="63">
        <v>0.29242960223504111</v>
      </c>
      <c r="BI157" s="63">
        <v>0.29275571480043239</v>
      </c>
      <c r="BJ157" s="63">
        <v>0.29465068028568009</v>
      </c>
      <c r="BK157" s="63">
        <v>0.29710948527803732</v>
      </c>
      <c r="BL157" s="63">
        <v>0.29891665674957357</v>
      </c>
      <c r="BM157" s="63">
        <v>0.300089642616852</v>
      </c>
      <c r="BN157" s="63">
        <v>0.30430973573585429</v>
      </c>
      <c r="BO157" s="63">
        <v>0.30642067511379983</v>
      </c>
      <c r="BP157" s="63">
        <v>0.30690761242284709</v>
      </c>
      <c r="BQ157" s="63">
        <v>0.30786291582070902</v>
      </c>
      <c r="BR157" s="63">
        <v>0.30793104786294939</v>
      </c>
      <c r="BS157" s="63">
        <v>0.30769598765432099</v>
      </c>
      <c r="BT157" s="63">
        <v>0.30690589317189054</v>
      </c>
      <c r="BU157" s="63">
        <v>0.30746947263985347</v>
      </c>
      <c r="BV157" s="63">
        <v>0.3062507113859696</v>
      </c>
      <c r="BW157" s="63">
        <v>0.30686212511360195</v>
      </c>
      <c r="BX157" s="63">
        <v>0.30927291250047162</v>
      </c>
      <c r="BY157" s="63">
        <v>0.31093378862642829</v>
      </c>
      <c r="BZ157" s="63">
        <v>0.31092742991878436</v>
      </c>
      <c r="CA157" s="63">
        <v>0.31081501031540992</v>
      </c>
      <c r="CB157" s="63">
        <v>0.31200415214651145</v>
      </c>
      <c r="CC157" s="63">
        <v>0.31313318575908505</v>
      </c>
      <c r="CD157" s="63">
        <v>0.31324528024412213</v>
      </c>
      <c r="CE157" s="63">
        <v>0.31447788810317662</v>
      </c>
      <c r="CF157" s="63">
        <v>0.32060528668113908</v>
      </c>
      <c r="CG157" s="63">
        <v>0.32105284220100044</v>
      </c>
      <c r="CH157" s="22">
        <v>0.32296846078466956</v>
      </c>
      <c r="CI157" s="22">
        <v>0.3238301722889822</v>
      </c>
    </row>
    <row r="158" spans="1:87" s="1" customFormat="1" ht="13.5" customHeight="1">
      <c r="A158" s="152" t="s">
        <v>595</v>
      </c>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63">
        <v>7.5774012011255304E-2</v>
      </c>
      <c r="AW158" s="63">
        <v>7.2556412991195599E-2</v>
      </c>
      <c r="AX158" s="63">
        <v>7.0696157692948819E-2</v>
      </c>
      <c r="AY158" s="63">
        <v>6.3965578166247483E-2</v>
      </c>
      <c r="AZ158" s="63">
        <v>6.2477826591511937E-2</v>
      </c>
      <c r="BA158" s="63">
        <v>6.0437230597892216E-2</v>
      </c>
      <c r="BB158" s="63">
        <v>6.1211153901600181E-2</v>
      </c>
      <c r="BC158" s="63">
        <v>6.0796331552334743E-2</v>
      </c>
      <c r="BD158" s="63">
        <v>6.1013019876739724E-2</v>
      </c>
      <c r="BE158" s="63">
        <v>6.0644407413428712E-2</v>
      </c>
      <c r="BF158" s="63">
        <v>6.1205392385077828E-2</v>
      </c>
      <c r="BG158" s="63">
        <v>6.127578904910759E-2</v>
      </c>
      <c r="BH158" s="63">
        <v>6.1631057423672947E-2</v>
      </c>
      <c r="BI158" s="63">
        <v>6.0549861883982543E-2</v>
      </c>
      <c r="BJ158" s="63">
        <v>6.39514423652396E-2</v>
      </c>
      <c r="BK158" s="63">
        <v>6.3216962563868065E-2</v>
      </c>
      <c r="BL158" s="63">
        <v>6.4169542623666156E-2</v>
      </c>
      <c r="BM158" s="63">
        <v>6.5438912415403491E-2</v>
      </c>
      <c r="BN158" s="63">
        <v>6.5736051629201292E-2</v>
      </c>
      <c r="BO158" s="63">
        <v>6.7188602281908288E-2</v>
      </c>
      <c r="BP158" s="63">
        <v>6.8266091897717249E-2</v>
      </c>
      <c r="BQ158" s="63">
        <v>6.8307824457285643E-2</v>
      </c>
      <c r="BR158" s="63">
        <v>7.3319946452476567E-2</v>
      </c>
      <c r="BS158" s="63">
        <v>7.3341242283950614E-2</v>
      </c>
      <c r="BT158" s="63">
        <v>7.2535826500114947E-2</v>
      </c>
      <c r="BU158" s="63">
        <v>7.2592154468442346E-2</v>
      </c>
      <c r="BV158" s="63">
        <v>7.2830557347194291E-2</v>
      </c>
      <c r="BW158" s="63">
        <v>7.2477468948803386E-2</v>
      </c>
      <c r="BX158" s="63">
        <v>7.2425008489604953E-2</v>
      </c>
      <c r="BY158" s="63">
        <v>7.1764948685716423E-2</v>
      </c>
      <c r="BZ158" s="63">
        <v>7.2064635652531905E-2</v>
      </c>
      <c r="CA158" s="63">
        <v>7.1235804694905494E-2</v>
      </c>
      <c r="CB158" s="63">
        <v>7.3108919700452288E-2</v>
      </c>
      <c r="CC158" s="63">
        <v>7.2175244419848739E-2</v>
      </c>
      <c r="CD158" s="63">
        <v>7.2411809040607358E-2</v>
      </c>
      <c r="CE158" s="63">
        <v>7.20428314952552E-2</v>
      </c>
      <c r="CF158" s="63">
        <v>7.189083678420928E-2</v>
      </c>
      <c r="CG158" s="63">
        <v>7.1665120509322416E-2</v>
      </c>
      <c r="CH158" s="22">
        <v>7.1381700722244396E-2</v>
      </c>
      <c r="CI158" s="22">
        <v>7.1386455769509194E-2</v>
      </c>
    </row>
    <row r="159" spans="1:87" s="66" customFormat="1" ht="13.5" customHeight="1">
      <c r="A159" s="100" t="s">
        <v>596</v>
      </c>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179">
        <v>4762.2</v>
      </c>
      <c r="AW159" s="179">
        <v>4781.7</v>
      </c>
      <c r="AX159" s="179">
        <v>4799.2</v>
      </c>
      <c r="AY159" s="179">
        <v>4810.8999999999996</v>
      </c>
      <c r="AZ159" s="179">
        <v>4825.6000000000004</v>
      </c>
      <c r="BA159" s="179">
        <v>4848.7</v>
      </c>
      <c r="BB159" s="179">
        <v>4855.7</v>
      </c>
      <c r="BC159" s="179">
        <v>4884.8999999999996</v>
      </c>
      <c r="BD159" s="179">
        <v>4900.2</v>
      </c>
      <c r="BE159" s="179">
        <v>4920.8</v>
      </c>
      <c r="BF159" s="179">
        <v>4940.3</v>
      </c>
      <c r="BG159" s="179">
        <v>4958.5</v>
      </c>
      <c r="BH159" s="179">
        <v>4975.3</v>
      </c>
      <c r="BI159" s="179">
        <v>4995.8</v>
      </c>
      <c r="BJ159" s="179">
        <v>5012.6000000000004</v>
      </c>
      <c r="BK159" s="179">
        <v>5029.8999999999996</v>
      </c>
      <c r="BL159" s="179">
        <v>5041.8</v>
      </c>
      <c r="BM159" s="179">
        <v>5053.3999999999996</v>
      </c>
      <c r="BN159" s="179">
        <v>5066.8999999999996</v>
      </c>
      <c r="BO159" s="179">
        <v>5074.7</v>
      </c>
      <c r="BP159" s="179">
        <v>5103.5</v>
      </c>
      <c r="BQ159" s="179">
        <v>5122.3999999999996</v>
      </c>
      <c r="BR159" s="179">
        <v>5154.3</v>
      </c>
      <c r="BS159" s="179">
        <v>5184</v>
      </c>
      <c r="BT159" s="179">
        <v>5219.6000000000004</v>
      </c>
      <c r="BU159" s="179">
        <v>5241.2</v>
      </c>
      <c r="BV159" s="47">
        <v>5271.4</v>
      </c>
      <c r="BW159" s="47">
        <v>5281.6</v>
      </c>
      <c r="BX159" s="47">
        <v>5300.6</v>
      </c>
      <c r="BY159" s="180">
        <v>5329.9</v>
      </c>
      <c r="BZ159" s="179">
        <v>5343.8</v>
      </c>
      <c r="CA159" s="179">
        <v>5380.3</v>
      </c>
      <c r="CB159" s="179">
        <v>5394.8</v>
      </c>
      <c r="CC159" s="179">
        <v>5421</v>
      </c>
      <c r="CD159" s="179">
        <v>5439.9</v>
      </c>
      <c r="CE159" s="179">
        <v>5458.6</v>
      </c>
      <c r="CF159" s="179">
        <v>5481.7</v>
      </c>
      <c r="CG159" s="179">
        <v>5497.5</v>
      </c>
      <c r="CH159" s="179">
        <v>5510.6</v>
      </c>
      <c r="CI159" s="47">
        <v>5525.6</v>
      </c>
    </row>
    <row r="160" spans="1:87" s="1" customFormat="1" ht="13.5" customHeight="1">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62"/>
      <c r="AW160" s="62"/>
      <c r="AX160" s="62"/>
      <c r="AY160" s="62"/>
      <c r="AZ160" s="62"/>
      <c r="BA160" s="62"/>
      <c r="BB160" s="62"/>
      <c r="BC160" s="62"/>
      <c r="BD160" s="62"/>
      <c r="BE160" s="62"/>
      <c r="BF160" s="62"/>
      <c r="BG160" s="62"/>
      <c r="BH160" s="62"/>
      <c r="BI160" s="62"/>
      <c r="BJ160" s="62"/>
      <c r="BK160" s="62"/>
      <c r="BL160" s="62"/>
      <c r="BM160" s="62"/>
      <c r="BN160" s="62"/>
      <c r="BO160" s="62"/>
      <c r="BP160" s="62"/>
      <c r="BQ160" s="62"/>
      <c r="BR160" s="62"/>
      <c r="BS160" s="62"/>
      <c r="BT160" s="62"/>
      <c r="BU160" s="62"/>
      <c r="BV160" s="62"/>
      <c r="BW160" s="62"/>
      <c r="BX160" s="62"/>
      <c r="BY160" s="62"/>
      <c r="BZ160" s="62"/>
      <c r="CA160" s="62"/>
      <c r="CB160" s="62"/>
      <c r="CC160" s="62"/>
      <c r="CD160" s="62"/>
      <c r="CE160" s="62"/>
      <c r="CF160" s="62"/>
      <c r="CG160" s="62"/>
      <c r="CH160" s="62"/>
      <c r="CI160" s="62"/>
    </row>
    <row r="161" spans="1:87" s="15" customFormat="1" ht="13.5" customHeight="1">
      <c r="A161" s="190" t="s">
        <v>597</v>
      </c>
      <c r="B161" s="191" t="s">
        <v>376</v>
      </c>
      <c r="C161" s="191" t="s">
        <v>377</v>
      </c>
      <c r="D161" s="191" t="s">
        <v>378</v>
      </c>
      <c r="E161" s="191" t="s">
        <v>379</v>
      </c>
      <c r="F161" s="191" t="s">
        <v>380</v>
      </c>
      <c r="G161" s="191" t="s">
        <v>381</v>
      </c>
      <c r="H161" s="191" t="s">
        <v>382</v>
      </c>
      <c r="I161" s="191" t="s">
        <v>383</v>
      </c>
      <c r="J161" s="191" t="s">
        <v>384</v>
      </c>
      <c r="K161" s="191" t="s">
        <v>385</v>
      </c>
      <c r="L161" s="191" t="s">
        <v>386</v>
      </c>
      <c r="M161" s="191" t="s">
        <v>387</v>
      </c>
      <c r="N161" s="191" t="s">
        <v>388</v>
      </c>
      <c r="O161" s="191" t="s">
        <v>389</v>
      </c>
      <c r="P161" s="191" t="s">
        <v>390</v>
      </c>
      <c r="Q161" s="191" t="s">
        <v>391</v>
      </c>
      <c r="R161" s="191" t="s">
        <v>392</v>
      </c>
      <c r="S161" s="191" t="s">
        <v>393</v>
      </c>
      <c r="T161" s="191" t="s">
        <v>394</v>
      </c>
      <c r="U161" s="191" t="s">
        <v>395</v>
      </c>
      <c r="V161" s="191" t="s">
        <v>396</v>
      </c>
      <c r="W161" s="191" t="s">
        <v>397</v>
      </c>
      <c r="X161" s="191" t="s">
        <v>398</v>
      </c>
      <c r="Y161" s="191" t="s">
        <v>399</v>
      </c>
      <c r="Z161" s="191" t="s">
        <v>290</v>
      </c>
      <c r="AA161" s="191" t="s">
        <v>291</v>
      </c>
      <c r="AB161" s="191" t="s">
        <v>292</v>
      </c>
      <c r="AC161" s="191" t="s">
        <v>293</v>
      </c>
      <c r="AD161" s="191" t="s">
        <v>294</v>
      </c>
      <c r="AE161" s="191" t="s">
        <v>295</v>
      </c>
      <c r="AF161" s="191" t="s">
        <v>296</v>
      </c>
      <c r="AG161" s="191" t="s">
        <v>297</v>
      </c>
      <c r="AH161" s="191" t="s">
        <v>298</v>
      </c>
      <c r="AI161" s="191" t="s">
        <v>299</v>
      </c>
      <c r="AJ161" s="191" t="s">
        <v>300</v>
      </c>
      <c r="AK161" s="191" t="s">
        <v>301</v>
      </c>
      <c r="AL161" s="191" t="s">
        <v>302</v>
      </c>
      <c r="AM161" s="191" t="s">
        <v>303</v>
      </c>
      <c r="AN161" s="191" t="s">
        <v>304</v>
      </c>
      <c r="AO161" s="191" t="s">
        <v>305</v>
      </c>
      <c r="AP161" s="191" t="s">
        <v>306</v>
      </c>
      <c r="AQ161" s="191" t="s">
        <v>307</v>
      </c>
      <c r="AR161" s="191" t="s">
        <v>308</v>
      </c>
      <c r="AS161" s="191" t="s">
        <v>309</v>
      </c>
      <c r="AT161" s="191" t="s">
        <v>310</v>
      </c>
      <c r="AU161" s="191" t="s">
        <v>311</v>
      </c>
      <c r="AV161" s="191" t="s">
        <v>312</v>
      </c>
      <c r="AW161" s="191" t="s">
        <v>313</v>
      </c>
      <c r="AX161" s="191" t="s">
        <v>314</v>
      </c>
      <c r="AY161" s="191" t="s">
        <v>315</v>
      </c>
      <c r="AZ161" s="192" t="s">
        <v>316</v>
      </c>
      <c r="BA161" s="192" t="s">
        <v>317</v>
      </c>
      <c r="BB161" s="192" t="s">
        <v>318</v>
      </c>
      <c r="BC161" s="192" t="s">
        <v>319</v>
      </c>
      <c r="BD161" s="192" t="s">
        <v>320</v>
      </c>
      <c r="BE161" s="192" t="s">
        <v>321</v>
      </c>
      <c r="BF161" s="192" t="s">
        <v>322</v>
      </c>
      <c r="BG161" s="192" t="s">
        <v>323</v>
      </c>
      <c r="BH161" s="192" t="s">
        <v>324</v>
      </c>
      <c r="BI161" s="192" t="s">
        <v>325</v>
      </c>
      <c r="BJ161" s="192" t="s">
        <v>326</v>
      </c>
      <c r="BK161" s="192" t="s">
        <v>327</v>
      </c>
      <c r="BL161" s="192" t="s">
        <v>328</v>
      </c>
      <c r="BM161" s="192" t="s">
        <v>329</v>
      </c>
      <c r="BN161" s="192" t="s">
        <v>330</v>
      </c>
      <c r="BO161" s="192" t="s">
        <v>331</v>
      </c>
      <c r="BP161" s="192" t="s">
        <v>332</v>
      </c>
      <c r="BQ161" s="192" t="s">
        <v>333</v>
      </c>
      <c r="BR161" s="192" t="s">
        <v>334</v>
      </c>
      <c r="BS161" s="192" t="s">
        <v>400</v>
      </c>
      <c r="BT161" s="192" t="s">
        <v>401</v>
      </c>
      <c r="BU161" s="192" t="s">
        <v>402</v>
      </c>
      <c r="BV161" s="192" t="s">
        <v>497</v>
      </c>
      <c r="BW161" s="192" t="s">
        <v>339</v>
      </c>
      <c r="BX161" s="192" t="s">
        <v>340</v>
      </c>
      <c r="BY161" s="192" t="s">
        <v>341</v>
      </c>
      <c r="BZ161" s="192" t="s">
        <v>342</v>
      </c>
      <c r="CA161" s="192" t="s">
        <v>343</v>
      </c>
      <c r="CB161" s="192" t="s">
        <v>344</v>
      </c>
      <c r="CC161" s="192" t="s">
        <v>345</v>
      </c>
      <c r="CD161" s="192" t="s">
        <v>346</v>
      </c>
      <c r="CE161" s="192" t="s">
        <v>347</v>
      </c>
      <c r="CF161" s="192" t="s">
        <v>348</v>
      </c>
      <c r="CG161" s="192" t="s">
        <v>349</v>
      </c>
      <c r="CH161" s="192" t="s">
        <v>350</v>
      </c>
      <c r="CI161" s="192" t="s">
        <v>351</v>
      </c>
    </row>
    <row r="162" spans="1:87" s="1" customFormat="1" ht="13.5" customHeight="1">
      <c r="A162" s="152" t="s">
        <v>580</v>
      </c>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63">
        <v>0.20295409295181752</v>
      </c>
      <c r="AW162" s="63">
        <v>0.20257282658170231</v>
      </c>
      <c r="AX162" s="63">
        <v>0.20276172052799271</v>
      </c>
      <c r="AY162" s="63">
        <v>0.20185973029396828</v>
      </c>
      <c r="AZ162" s="63">
        <v>0.19849923093825533</v>
      </c>
      <c r="BA162" s="63">
        <v>0.19617351101441394</v>
      </c>
      <c r="BB162" s="63">
        <v>0.19567955620819058</v>
      </c>
      <c r="BC162" s="63">
        <v>0.1924060109878272</v>
      </c>
      <c r="BD162" s="63">
        <v>0.19312459581806424</v>
      </c>
      <c r="BE162" s="63">
        <v>0.1897202314593619</v>
      </c>
      <c r="BF162" s="63">
        <v>0.19046254452655645</v>
      </c>
      <c r="BG162" s="63">
        <v>0.18536101836393989</v>
      </c>
      <c r="BH162" s="63">
        <v>0.18683653695071492</v>
      </c>
      <c r="BI162" s="63">
        <v>0.18560108860626995</v>
      </c>
      <c r="BJ162" s="63">
        <v>0.18642722513089005</v>
      </c>
      <c r="BK162" s="63">
        <v>0.18279226756673828</v>
      </c>
      <c r="BL162" s="63">
        <v>0.18586527958387516</v>
      </c>
      <c r="BM162" s="63">
        <v>0.18666143051628442</v>
      </c>
      <c r="BN162" s="63">
        <v>0.18697296736366939</v>
      </c>
      <c r="BO162" s="63">
        <v>0.18531240334055057</v>
      </c>
      <c r="BP162" s="63">
        <v>0.1833369011213048</v>
      </c>
      <c r="BQ162" s="63">
        <v>0.18009434435690269</v>
      </c>
      <c r="BR162" s="63">
        <v>0.17882787909068198</v>
      </c>
      <c r="BS162" s="63">
        <v>0.17599104922923919</v>
      </c>
      <c r="BT162" s="63">
        <v>0.17204312114989734</v>
      </c>
      <c r="BU162" s="63">
        <v>0.16945430733410943</v>
      </c>
      <c r="BV162" s="63">
        <v>0.16544370229007632</v>
      </c>
      <c r="BW162" s="63">
        <v>0.16332501798992563</v>
      </c>
      <c r="BX162" s="63">
        <v>0.15970036738394008</v>
      </c>
      <c r="BY162" s="63">
        <v>0.15621133042323021</v>
      </c>
      <c r="BZ162" s="63">
        <v>0.1506882685743676</v>
      </c>
      <c r="CA162" s="63">
        <v>0.14594471755866803</v>
      </c>
      <c r="CB162" s="63">
        <v>0.13926603422450184</v>
      </c>
      <c r="CC162" s="63">
        <v>0.13552312426463933</v>
      </c>
      <c r="CD162" s="63">
        <v>0.13086201494875352</v>
      </c>
      <c r="CE162" s="63">
        <v>0.12640426771865335</v>
      </c>
      <c r="CF162" s="63">
        <v>0.12095372784726212</v>
      </c>
      <c r="CG162" s="63">
        <v>0.11780546302465024</v>
      </c>
      <c r="CH162" s="22">
        <v>0.11316616501416431</v>
      </c>
      <c r="CI162" s="22">
        <v>0.10762981464440646</v>
      </c>
    </row>
    <row r="163" spans="1:87" s="1" customFormat="1" ht="13.5" customHeight="1">
      <c r="A163" s="152" t="s">
        <v>582</v>
      </c>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63">
        <v>2.0754877979407248E-2</v>
      </c>
      <c r="AW163" s="63">
        <v>2.3057009558488849E-2</v>
      </c>
      <c r="AX163" s="63">
        <v>2.3606053709604006E-2</v>
      </c>
      <c r="AY163" s="63">
        <v>2.311911076002934E-2</v>
      </c>
      <c r="AZ163" s="63">
        <v>2.1870468029004615E-2</v>
      </c>
      <c r="BA163" s="63">
        <v>2.1914060375305956E-2</v>
      </c>
      <c r="BB163" s="63">
        <v>2.3587860988742045E-2</v>
      </c>
      <c r="BC163" s="63">
        <v>2.2861144026715501E-2</v>
      </c>
      <c r="BD163" s="63">
        <v>2.2291981030394481E-2</v>
      </c>
      <c r="BE163" s="63">
        <v>2.1233742103307321E-2</v>
      </c>
      <c r="BF163" s="63">
        <v>2.0664575469190281E-2</v>
      </c>
      <c r="BG163" s="63">
        <v>2.0772641903171952E-2</v>
      </c>
      <c r="BH163" s="63">
        <v>2.1837846331116115E-2</v>
      </c>
      <c r="BI163" s="63">
        <v>2.2827759459883811E-2</v>
      </c>
      <c r="BJ163" s="63">
        <v>2.4856020942408377E-2</v>
      </c>
      <c r="BK163" s="63">
        <v>2.5928198833998158E-2</v>
      </c>
      <c r="BL163" s="63">
        <v>2.7874642392717815E-2</v>
      </c>
      <c r="BM163" s="63">
        <v>2.9237092889307779E-2</v>
      </c>
      <c r="BN163" s="63">
        <v>3.3141181964406165E-2</v>
      </c>
      <c r="BO163" s="63">
        <v>3.5671718733890093E-2</v>
      </c>
      <c r="BP163" s="63">
        <v>3.4623853211009172E-2</v>
      </c>
      <c r="BQ163" s="63">
        <v>3.5943192653184124E-2</v>
      </c>
      <c r="BR163" s="63">
        <v>3.7358481139145638E-2</v>
      </c>
      <c r="BS163" s="63">
        <v>3.7646941819990051E-2</v>
      </c>
      <c r="BT163" s="63">
        <v>3.6795247873276621E-2</v>
      </c>
      <c r="BU163" s="63">
        <v>3.6736515327900662E-2</v>
      </c>
      <c r="BV163" s="63">
        <v>3.7612118320610684E-2</v>
      </c>
      <c r="BW163" s="63">
        <v>3.7691053010314224E-2</v>
      </c>
      <c r="BX163" s="63">
        <v>4.099479937019896E-2</v>
      </c>
      <c r="BY163" s="63">
        <v>4.009489466691972E-2</v>
      </c>
      <c r="BZ163" s="63">
        <v>3.8586056950483942E-2</v>
      </c>
      <c r="CA163" s="63">
        <v>3.717976069010296E-2</v>
      </c>
      <c r="CB163" s="63">
        <v>3.4987971494712E-2</v>
      </c>
      <c r="CC163" s="63">
        <v>3.2896189700425377E-2</v>
      </c>
      <c r="CD163" s="63">
        <v>3.0767130644944726E-2</v>
      </c>
      <c r="CE163" s="63">
        <v>2.821535840767472E-2</v>
      </c>
      <c r="CF163" s="63">
        <v>3.4177310293012769E-2</v>
      </c>
      <c r="CG163" s="63">
        <v>3.1127248500999335E-2</v>
      </c>
      <c r="CH163" s="22">
        <v>2.8417581444759206E-2</v>
      </c>
      <c r="CI163" s="22">
        <v>2.5830594627755138E-2</v>
      </c>
    </row>
    <row r="164" spans="1:87" s="1" customFormat="1" ht="13.5" customHeight="1">
      <c r="A164" s="152" t="s">
        <v>585</v>
      </c>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63">
        <v>0.21087040177998256</v>
      </c>
      <c r="AW164" s="63">
        <v>0.19979947038617749</v>
      </c>
      <c r="AX164" s="63">
        <v>0.19047315667249329</v>
      </c>
      <c r="AY164" s="63">
        <v>0.18117150491971501</v>
      </c>
      <c r="AZ164" s="63">
        <v>0.16776856484565147</v>
      </c>
      <c r="BA164" s="63">
        <v>0.15756129621062204</v>
      </c>
      <c r="BB164" s="63">
        <v>0.14965488862830337</v>
      </c>
      <c r="BC164" s="63">
        <v>0.14209743691148499</v>
      </c>
      <c r="BD164" s="63">
        <v>0.13496425676713444</v>
      </c>
      <c r="BE164" s="63">
        <v>0.12671759111916336</v>
      </c>
      <c r="BF164" s="63">
        <v>0.12017715692160781</v>
      </c>
      <c r="BG164" s="63">
        <v>0.11197998248362559</v>
      </c>
      <c r="BH164" s="63">
        <v>0.10582571167512886</v>
      </c>
      <c r="BI164" s="63">
        <v>0.10059978018527241</v>
      </c>
      <c r="BJ164" s="63">
        <v>9.4475916230366497E-2</v>
      </c>
      <c r="BK164" s="63">
        <v>8.7483379359721794E-2</v>
      </c>
      <c r="BL164" s="63">
        <v>8.318515573102947E-2</v>
      </c>
      <c r="BM164" s="63">
        <v>7.7813383600376998E-2</v>
      </c>
      <c r="BN164" s="63">
        <v>7.1228686594053306E-2</v>
      </c>
      <c r="BO164" s="63">
        <v>6.6138984848929994E-2</v>
      </c>
      <c r="BP164" s="63">
        <v>6.1028652096761643E-2</v>
      </c>
      <c r="BQ164" s="63">
        <v>5.6686697515771801E-2</v>
      </c>
      <c r="BR164" s="63">
        <v>5.2838359518799914E-2</v>
      </c>
      <c r="BS164" s="63">
        <v>4.9408254599701641E-2</v>
      </c>
      <c r="BT164" s="63">
        <v>4.5440591819581759E-2</v>
      </c>
      <c r="BU164" s="63">
        <v>4.1926336479143303E-2</v>
      </c>
      <c r="BV164" s="63">
        <v>3.8036259541984731E-2</v>
      </c>
      <c r="BW164" s="63">
        <v>3.46370832333893E-2</v>
      </c>
      <c r="BX164" s="63">
        <v>3.1626508898325301E-2</v>
      </c>
      <c r="BY164" s="63">
        <v>2.911510723097362E-2</v>
      </c>
      <c r="BZ164" s="63">
        <v>2.6223874316173377E-2</v>
      </c>
      <c r="CA164" s="63">
        <v>2.3198682868008535E-2</v>
      </c>
      <c r="CB164" s="63">
        <v>2.0933230448005085E-2</v>
      </c>
      <c r="CC164" s="63">
        <v>1.8989953841976649E-2</v>
      </c>
      <c r="CD164" s="63">
        <v>1.5367676677259096E-2</v>
      </c>
      <c r="CE164" s="63">
        <v>1.3611422423454521E-2</v>
      </c>
      <c r="CF164" s="63">
        <v>1.2078048349317187E-2</v>
      </c>
      <c r="CG164" s="63">
        <v>1.0778147901399067E-2</v>
      </c>
      <c r="CH164" s="22">
        <v>9.5814004957507082E-3</v>
      </c>
      <c r="CI164" s="22">
        <v>8.5005039218263873E-3</v>
      </c>
    </row>
    <row r="165" spans="1:87" s="1" customFormat="1" ht="13.5" customHeight="1">
      <c r="A165" s="152" t="s">
        <v>586</v>
      </c>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63">
        <v>0.23329140753507066</v>
      </c>
      <c r="AW165" s="63">
        <v>0.25097706730508756</v>
      </c>
      <c r="AX165" s="63">
        <v>0.26447262372141622</v>
      </c>
      <c r="AY165" s="63">
        <v>0.26973953446715077</v>
      </c>
      <c r="AZ165" s="63">
        <v>0.27076019449153221</v>
      </c>
      <c r="BA165" s="63">
        <v>0.2752910531933358</v>
      </c>
      <c r="BB165" s="63">
        <v>0.28364197755357529</v>
      </c>
      <c r="BC165" s="63">
        <v>0.28458677914979419</v>
      </c>
      <c r="BD165" s="63">
        <v>0.28801214687321885</v>
      </c>
      <c r="BE165" s="63">
        <v>0.28949937475798171</v>
      </c>
      <c r="BF165" s="63">
        <v>0.29144670351462992</v>
      </c>
      <c r="BG165" s="63">
        <v>0.28722155879249994</v>
      </c>
      <c r="BH165" s="63">
        <v>0.28930205535954712</v>
      </c>
      <c r="BI165" s="63">
        <v>0.28989689642539385</v>
      </c>
      <c r="BJ165" s="63">
        <v>0.29330314136125657</v>
      </c>
      <c r="BK165" s="63">
        <v>0.28871842078347143</v>
      </c>
      <c r="BL165" s="63">
        <v>0.29401689775701262</v>
      </c>
      <c r="BM165" s="63">
        <v>0.29415907424861243</v>
      </c>
      <c r="BN165" s="63">
        <v>0.28861002299632532</v>
      </c>
      <c r="BO165" s="63">
        <v>0.28140117604857079</v>
      </c>
      <c r="BP165" s="63">
        <v>0.27142431515092053</v>
      </c>
      <c r="BQ165" s="63">
        <v>0.25984537546454284</v>
      </c>
      <c r="BR165" s="63">
        <v>0.25301375977017304</v>
      </c>
      <c r="BS165" s="63">
        <v>0.24479711586275485</v>
      </c>
      <c r="BT165" s="63">
        <v>0.23333586652394925</v>
      </c>
      <c r="BU165" s="63">
        <v>0.22300777336462235</v>
      </c>
      <c r="BV165" s="63">
        <v>0.20946517175572518</v>
      </c>
      <c r="BW165" s="63">
        <v>0.20121515951067404</v>
      </c>
      <c r="BX165" s="63">
        <v>0.18989264754997853</v>
      </c>
      <c r="BY165" s="63">
        <v>0.17793034731448093</v>
      </c>
      <c r="BZ165" s="63">
        <v>0.16411558423341283</v>
      </c>
      <c r="CA165" s="63">
        <v>0.15202949633614693</v>
      </c>
      <c r="CB165" s="63">
        <v>0.13812173755163179</v>
      </c>
      <c r="CC165" s="63">
        <v>0.12732962259027966</v>
      </c>
      <c r="CD165" s="63">
        <v>0.11946918497963568</v>
      </c>
      <c r="CE165" s="63">
        <v>0.11138656027256018</v>
      </c>
      <c r="CF165" s="63">
        <v>0.10199893932028108</v>
      </c>
      <c r="CG165" s="63">
        <v>9.568154563624251E-2</v>
      </c>
      <c r="CH165" s="22">
        <v>8.8929266997167133E-2</v>
      </c>
      <c r="CI165" s="22">
        <v>8.1361465317032561E-2</v>
      </c>
    </row>
    <row r="166" spans="1:87" s="1" customFormat="1" ht="13.5" customHeight="1">
      <c r="A166" s="152" t="s">
        <v>584</v>
      </c>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63">
        <v>2.8596620968200696E-3</v>
      </c>
      <c r="AW166" s="63">
        <v>2.8436504324078288E-3</v>
      </c>
      <c r="AX166" s="63">
        <v>2.7947200728265817E-3</v>
      </c>
      <c r="AY166" s="63">
        <v>2.697624555662134E-3</v>
      </c>
      <c r="AZ166" s="63">
        <v>2.5725115359261702E-3</v>
      </c>
      <c r="BA166" s="63">
        <v>2.5237965732934457E-3</v>
      </c>
      <c r="BB166" s="63">
        <v>2.4642410398651219E-3</v>
      </c>
      <c r="BC166" s="63">
        <v>2.3920068943229559E-3</v>
      </c>
      <c r="BD166" s="63">
        <v>2.306531580081914E-3</v>
      </c>
      <c r="BE166" s="63">
        <v>2.2344322344322346E-3</v>
      </c>
      <c r="BF166" s="63">
        <v>2.1574778031793291E-3</v>
      </c>
      <c r="BG166" s="63">
        <v>1.90838898163606E-3</v>
      </c>
      <c r="BH166" s="63">
        <v>1.9164091551877652E-3</v>
      </c>
      <c r="BI166" s="63">
        <v>1.692573402417962E-3</v>
      </c>
      <c r="BJ166" s="63">
        <v>1.5643979057591623E-3</v>
      </c>
      <c r="BK166" s="63">
        <v>1.4319320855068016E-3</v>
      </c>
      <c r="BL166" s="63">
        <v>1.353966189856957E-3</v>
      </c>
      <c r="BM166" s="63">
        <v>1.2336370300555031E-3</v>
      </c>
      <c r="BN166" s="63">
        <v>1.041872048980439E-3</v>
      </c>
      <c r="BO166" s="63">
        <v>9.330858851427982E-4</v>
      </c>
      <c r="BP166" s="63">
        <v>8.4097859327217123E-4</v>
      </c>
      <c r="BQ166" s="63">
        <v>7.6780247904852713E-4</v>
      </c>
      <c r="BR166" s="63">
        <v>7.1346490132400699E-4</v>
      </c>
      <c r="BS166" s="63">
        <v>1.5156638488314272E-3</v>
      </c>
      <c r="BT166" s="63">
        <v>1.6114207489977511E-3</v>
      </c>
      <c r="BU166" s="63">
        <v>1.7927823050058207E-3</v>
      </c>
      <c r="BV166" s="63">
        <v>2.0830152671755726E-3</v>
      </c>
      <c r="BW166" s="63">
        <v>2.4255217078436074E-3</v>
      </c>
      <c r="BX166" s="63">
        <v>3.0960446586192091E-3</v>
      </c>
      <c r="BY166" s="63">
        <v>3.5841715695577908E-3</v>
      </c>
      <c r="BZ166" s="63">
        <v>4.4391452751671575E-3</v>
      </c>
      <c r="CA166" s="63">
        <v>5.232816992857805E-3</v>
      </c>
      <c r="CB166" s="63">
        <v>5.8871590032227314E-3</v>
      </c>
      <c r="CC166" s="63">
        <v>6.3195764322563127E-3</v>
      </c>
      <c r="CD166" s="63">
        <v>7.1633173700935415E-3</v>
      </c>
      <c r="CE166" s="63">
        <v>8.7057874209889273E-3</v>
      </c>
      <c r="CF166" s="63">
        <v>1.1877403102488178E-2</v>
      </c>
      <c r="CG166" s="63">
        <v>1.112103042416167E-2</v>
      </c>
      <c r="CH166" s="22">
        <v>1.4184667138810197E-2</v>
      </c>
      <c r="CI166" s="22">
        <v>1.6400683580912317E-2</v>
      </c>
    </row>
    <row r="167" spans="1:87" s="1" customFormat="1" ht="13.5" customHeight="1">
      <c r="A167" s="152" t="s">
        <v>583</v>
      </c>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63">
        <v>3.2720860117185276E-3</v>
      </c>
      <c r="AW167" s="63">
        <v>3.8450159308147476E-3</v>
      </c>
      <c r="AX167" s="63">
        <v>6.3251024123805186E-3</v>
      </c>
      <c r="AY167" s="63">
        <v>1.0083507306889353E-2</v>
      </c>
      <c r="AZ167" s="63">
        <v>1.474950560316414E-2</v>
      </c>
      <c r="BA167" s="63">
        <v>2.0407397334783792E-2</v>
      </c>
      <c r="BB167" s="63">
        <v>2.5917224125741014E-2</v>
      </c>
      <c r="BC167" s="63">
        <v>3.1222126467736724E-2</v>
      </c>
      <c r="BD167" s="63">
        <v>3.874595818064238E-2</v>
      </c>
      <c r="BE167" s="63">
        <v>4.5828422784944527E-2</v>
      </c>
      <c r="BF167" s="63">
        <v>5.5831497193533225E-2</v>
      </c>
      <c r="BG167" s="63">
        <v>6.3091156846964216E-2</v>
      </c>
      <c r="BH167" s="63">
        <v>7.2183535957262013E-2</v>
      </c>
      <c r="BI167" s="63">
        <v>8.0818548176061128E-2</v>
      </c>
      <c r="BJ167" s="63">
        <v>8.9809947643979052E-2</v>
      </c>
      <c r="BK167" s="63">
        <v>9.7835736933619716E-2</v>
      </c>
      <c r="BL167" s="63">
        <v>0.11047708083566617</v>
      </c>
      <c r="BM167" s="63">
        <v>0.12384936189295823</v>
      </c>
      <c r="BN167" s="63">
        <v>0.13949251737413346</v>
      </c>
      <c r="BO167" s="63">
        <v>0.15214094236519229</v>
      </c>
      <c r="BP167" s="63">
        <v>0.16595107033639145</v>
      </c>
      <c r="BQ167" s="63">
        <v>0.17841104498061</v>
      </c>
      <c r="BR167" s="63">
        <v>0.19147339495378465</v>
      </c>
      <c r="BS167" s="63">
        <v>0.20529139731476878</v>
      </c>
      <c r="BT167" s="63">
        <v>0.21695291675419109</v>
      </c>
      <c r="BU167" s="63">
        <v>0.23354202442516547</v>
      </c>
      <c r="BV167" s="63">
        <v>0.24493368320610687</v>
      </c>
      <c r="BW167" s="63">
        <v>0.26500551691053009</v>
      </c>
      <c r="BX167" s="63">
        <v>0.28426069946085214</v>
      </c>
      <c r="BY167" s="63">
        <v>0.30526950085405202</v>
      </c>
      <c r="BZ167" s="63">
        <v>0.31971571515406555</v>
      </c>
      <c r="CA167" s="63">
        <v>0.33989843242741863</v>
      </c>
      <c r="CB167" s="63">
        <v>0.35593618083609457</v>
      </c>
      <c r="CC167" s="63">
        <v>0.37586071137659516</v>
      </c>
      <c r="CD167" s="63">
        <v>0.38912992883677217</v>
      </c>
      <c r="CE167" s="63">
        <v>0.41038194288788271</v>
      </c>
      <c r="CF167" s="63">
        <v>0.4238489415300305</v>
      </c>
      <c r="CG167" s="63">
        <v>0.44493670886075948</v>
      </c>
      <c r="CH167" s="22">
        <v>0.46144697237960342</v>
      </c>
      <c r="CI167" s="22">
        <v>0.47339161298803734</v>
      </c>
    </row>
    <row r="168" spans="1:87" s="1" customFormat="1" ht="13.5" customHeight="1">
      <c r="A168" s="152" t="s">
        <v>598</v>
      </c>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63">
        <v>0.13293816485579385</v>
      </c>
      <c r="AW168" s="63">
        <v>0.12314007737824306</v>
      </c>
      <c r="AX168" s="63">
        <v>0.11407203004096496</v>
      </c>
      <c r="AY168" s="63">
        <v>0.10228460192969588</v>
      </c>
      <c r="AZ168" s="63">
        <v>9.7804878048780491E-2</v>
      </c>
      <c r="BA168" s="63">
        <v>9.2478651074245313E-2</v>
      </c>
      <c r="BB168" s="63">
        <v>9.0177299178767614E-2</v>
      </c>
      <c r="BC168" s="63">
        <v>8.6918022191102021E-2</v>
      </c>
      <c r="BD168" s="63">
        <v>8.6946540202629874E-2</v>
      </c>
      <c r="BE168" s="63">
        <v>8.3706004140786744E-2</v>
      </c>
      <c r="BF168" s="63">
        <v>8.3632303684406398E-2</v>
      </c>
      <c r="BG168" s="63">
        <v>8.1295909849749576E-2</v>
      </c>
      <c r="BH168" s="63">
        <v>8.1416225841931603E-2</v>
      </c>
      <c r="BI168" s="63">
        <v>7.8610980269011352E-2</v>
      </c>
      <c r="BJ168" s="63">
        <v>8.0332984293193715E-2</v>
      </c>
      <c r="BK168" s="63">
        <v>7.8392656234018615E-2</v>
      </c>
      <c r="BL168" s="63">
        <v>8.2505071521456433E-2</v>
      </c>
      <c r="BM168" s="63">
        <v>8.4780605298984194E-2</v>
      </c>
      <c r="BN168" s="63">
        <v>8.2608312146526225E-2</v>
      </c>
      <c r="BO168" s="63">
        <v>8.3298793690071135E-2</v>
      </c>
      <c r="BP168" s="63">
        <v>8.403211009174312E-2</v>
      </c>
      <c r="BQ168" s="63">
        <v>8.2915642093641787E-2</v>
      </c>
      <c r="BR168" s="63">
        <v>0.10242468148888334</v>
      </c>
      <c r="BS168" s="63">
        <v>8.5826951765290899E-2</v>
      </c>
      <c r="BT168" s="63">
        <v>8.394739415273296E-2</v>
      </c>
      <c r="BU168" s="63">
        <v>8.3842161428017078E-2</v>
      </c>
      <c r="BV168" s="63">
        <v>8.2085400763358782E-2</v>
      </c>
      <c r="BW168" s="63">
        <v>8.1884864475893493E-2</v>
      </c>
      <c r="BX168" s="63">
        <v>8.0930865022186174E-2</v>
      </c>
      <c r="BY168" s="63">
        <v>7.95288479787436E-2</v>
      </c>
      <c r="BZ168" s="63">
        <v>7.887829055033431E-2</v>
      </c>
      <c r="CA168" s="63">
        <v>7.7250255078378627E-2</v>
      </c>
      <c r="CB168" s="63">
        <v>8.0718986882120647E-2</v>
      </c>
      <c r="CC168" s="63">
        <v>7.9733912571273421E-2</v>
      </c>
      <c r="CD168" s="63">
        <v>7.9605245490757731E-2</v>
      </c>
      <c r="CE168" s="63">
        <v>7.8738960864302682E-2</v>
      </c>
      <c r="CF168" s="63">
        <v>7.7140142307862286E-2</v>
      </c>
      <c r="CG168" s="63">
        <v>7.7053075727292919E-2</v>
      </c>
      <c r="CH168" s="22">
        <v>7.6633321529745044E-2</v>
      </c>
      <c r="CI168" s="22">
        <v>7.5140879014942374E-2</v>
      </c>
    </row>
    <row r="169" spans="1:87" s="1" customFormat="1" ht="13.5" customHeight="1">
      <c r="A169" s="152" t="s">
        <v>488</v>
      </c>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63">
        <v>0.80694069321061046</v>
      </c>
      <c r="AW169" s="63">
        <v>0.80623511757292199</v>
      </c>
      <c r="AX169" s="63">
        <v>0.80450540715767827</v>
      </c>
      <c r="AY169" s="63">
        <v>0.79095561423311089</v>
      </c>
      <c r="AZ169" s="63">
        <v>0.77402535349231438</v>
      </c>
      <c r="BA169" s="63">
        <v>0.76634976577600034</v>
      </c>
      <c r="BB169" s="63">
        <v>0.77112304772318496</v>
      </c>
      <c r="BC169" s="63">
        <v>0.76248352662898355</v>
      </c>
      <c r="BD169" s="63">
        <v>0.76639201045216621</v>
      </c>
      <c r="BE169" s="63">
        <v>0.75893979859997784</v>
      </c>
      <c r="BF169" s="63">
        <v>0.76437225911310347</v>
      </c>
      <c r="BG169" s="63">
        <v>0.75163065722158728</v>
      </c>
      <c r="BH169" s="63">
        <v>0.75931832127088839</v>
      </c>
      <c r="BI169" s="63">
        <v>0.76004762652431046</v>
      </c>
      <c r="BJ169" s="63">
        <v>0.77076963350785344</v>
      </c>
      <c r="BK169" s="63">
        <v>0.76258259179707477</v>
      </c>
      <c r="BL169" s="63">
        <v>0.78527809401161452</v>
      </c>
      <c r="BM169" s="63">
        <v>0.79773458547657949</v>
      </c>
      <c r="BN169" s="63">
        <v>0.80309556048809427</v>
      </c>
      <c r="BO169" s="63">
        <v>0.80489710491234756</v>
      </c>
      <c r="BP169" s="63">
        <v>0.80123788060140289</v>
      </c>
      <c r="BQ169" s="63">
        <v>0.79466409954370187</v>
      </c>
      <c r="BR169" s="63">
        <v>0.80061554671840085</v>
      </c>
      <c r="BS169" s="63">
        <v>0.80047737444057687</v>
      </c>
      <c r="BT169" s="63">
        <v>0.79012655902262674</v>
      </c>
      <c r="BU169" s="63">
        <v>0.79022235079978087</v>
      </c>
      <c r="BV169" s="63">
        <v>0.78064411797171818</v>
      </c>
      <c r="BW169" s="63">
        <v>0.78618421683857043</v>
      </c>
      <c r="BX169" s="63">
        <v>0.79050193234410038</v>
      </c>
      <c r="BY169" s="63">
        <v>0.79173420003795791</v>
      </c>
      <c r="BZ169" s="63">
        <v>0.78264693505400473</v>
      </c>
      <c r="CA169" s="63">
        <v>0.78073416195158152</v>
      </c>
      <c r="CB169" s="63">
        <v>0.77585130044028872</v>
      </c>
      <c r="CC169" s="63">
        <v>0.77665309077744593</v>
      </c>
      <c r="CD169" s="22">
        <v>0.77236449894821646</v>
      </c>
      <c r="CE169" s="22">
        <v>0.77744429999551712</v>
      </c>
      <c r="CF169" s="22">
        <v>0.78207451275025408</v>
      </c>
      <c r="CG169" s="22">
        <v>0.78850322007550522</v>
      </c>
      <c r="CH169" s="22">
        <v>0.79235937499999998</v>
      </c>
      <c r="CI169" s="22">
        <v>0.78825555409491255</v>
      </c>
    </row>
    <row r="170" spans="1:87" s="66" customFormat="1" ht="13.5" customHeight="1">
      <c r="A170" s="100" t="s">
        <v>599</v>
      </c>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179">
        <v>1757.9</v>
      </c>
      <c r="AW170" s="179">
        <v>1757.6</v>
      </c>
      <c r="AX170" s="179">
        <v>1757.6</v>
      </c>
      <c r="AY170" s="179">
        <v>1772.3</v>
      </c>
      <c r="AZ170" s="179">
        <v>1820.4</v>
      </c>
      <c r="BA170" s="179">
        <v>1838.5</v>
      </c>
      <c r="BB170" s="179">
        <v>1838.7</v>
      </c>
      <c r="BC170" s="179">
        <v>1856.6</v>
      </c>
      <c r="BD170" s="179">
        <v>1855.6</v>
      </c>
      <c r="BE170" s="179">
        <v>1883.7</v>
      </c>
      <c r="BF170" s="179">
        <v>1880.9</v>
      </c>
      <c r="BG170" s="179">
        <v>1916.8</v>
      </c>
      <c r="BH170" s="179">
        <v>1909.3</v>
      </c>
      <c r="BI170" s="179">
        <v>1910.7</v>
      </c>
      <c r="BJ170" s="179">
        <v>1910</v>
      </c>
      <c r="BK170" s="179">
        <v>1955.4</v>
      </c>
      <c r="BL170" s="179">
        <v>1922.5</v>
      </c>
      <c r="BM170" s="179">
        <v>1909.8</v>
      </c>
      <c r="BN170" s="179">
        <v>1927.3</v>
      </c>
      <c r="BO170" s="179">
        <v>1939.8</v>
      </c>
      <c r="BP170" s="179">
        <v>1962</v>
      </c>
      <c r="BQ170" s="179">
        <v>1992.7</v>
      </c>
      <c r="BR170" s="179">
        <v>2001.5</v>
      </c>
      <c r="BS170" s="179">
        <v>2011</v>
      </c>
      <c r="BT170" s="179">
        <v>2045.4</v>
      </c>
      <c r="BU170" s="179">
        <v>2061.6</v>
      </c>
      <c r="BV170" s="47">
        <v>2096</v>
      </c>
      <c r="BW170" s="47">
        <v>2084.5</v>
      </c>
      <c r="BX170" s="47">
        <v>2095.9</v>
      </c>
      <c r="BY170" s="180">
        <v>2107.6</v>
      </c>
      <c r="BZ170" s="180">
        <v>2138.6999999999998</v>
      </c>
      <c r="CA170" s="180">
        <v>2156.1999999999998</v>
      </c>
      <c r="CB170" s="180">
        <v>2203.1</v>
      </c>
      <c r="CC170" s="180">
        <v>2209.8000000000002</v>
      </c>
      <c r="CD170" s="180">
        <v>2234.3000000000002</v>
      </c>
      <c r="CE170" s="180">
        <v>2230.6999999999998</v>
      </c>
      <c r="CF170" s="180">
        <v>2262.6999999999998</v>
      </c>
      <c r="CG170" s="180">
        <v>2251.5</v>
      </c>
      <c r="CH170" s="180">
        <v>2259.1999999999998</v>
      </c>
      <c r="CI170" s="400">
        <v>2282.1</v>
      </c>
    </row>
    <row r="171" spans="1:87" ht="13.5" customHeight="1">
      <c r="CC171" s="236"/>
      <c r="CD171" s="236"/>
      <c r="CE171" s="236"/>
      <c r="CF171" s="236"/>
      <c r="CG171" s="236"/>
      <c r="CH171" s="236"/>
      <c r="CI171" s="236"/>
    </row>
    <row r="172" spans="1:87" s="198" customFormat="1" ht="13.5" customHeight="1">
      <c r="A172" s="194" t="s">
        <v>600</v>
      </c>
      <c r="B172" s="195"/>
      <c r="C172" s="195"/>
      <c r="D172" s="195"/>
      <c r="E172" s="195"/>
      <c r="F172" s="195"/>
      <c r="G172" s="195"/>
      <c r="H172" s="195"/>
      <c r="I172" s="195"/>
      <c r="J172" s="195"/>
      <c r="K172" s="195"/>
      <c r="L172" s="195"/>
      <c r="M172" s="195"/>
      <c r="N172" s="195"/>
      <c r="O172" s="195"/>
      <c r="P172" s="195"/>
      <c r="Q172" s="195"/>
      <c r="R172" s="195"/>
      <c r="S172" s="195"/>
      <c r="T172" s="195"/>
      <c r="U172" s="195"/>
      <c r="V172" s="195"/>
      <c r="W172" s="195"/>
      <c r="X172" s="195"/>
      <c r="Y172" s="195"/>
      <c r="Z172" s="195"/>
      <c r="AA172" s="195"/>
      <c r="AB172" s="195"/>
      <c r="AC172" s="195"/>
      <c r="AD172" s="195"/>
      <c r="AE172" s="195"/>
      <c r="AF172" s="195"/>
      <c r="AG172" s="195"/>
      <c r="AH172" s="195"/>
      <c r="AI172" s="195"/>
      <c r="AJ172" s="195"/>
      <c r="AK172" s="195"/>
      <c r="AL172" s="195"/>
      <c r="AM172" s="195"/>
      <c r="AN172" s="195"/>
      <c r="AO172" s="195"/>
      <c r="AP172" s="195"/>
      <c r="AQ172" s="195"/>
      <c r="AR172" s="195"/>
      <c r="AS172" s="195"/>
      <c r="AT172" s="195"/>
      <c r="AU172" s="195"/>
      <c r="AV172" s="195"/>
      <c r="AW172" s="195"/>
      <c r="AX172" s="195"/>
      <c r="AY172" s="196"/>
      <c r="AZ172" s="196"/>
      <c r="BA172" s="196"/>
      <c r="BB172" s="196"/>
      <c r="BC172" s="196"/>
      <c r="BD172" s="196"/>
      <c r="BE172" s="196"/>
      <c r="BF172" s="196"/>
      <c r="BG172" s="196"/>
      <c r="BH172" s="196"/>
      <c r="BI172" s="196"/>
      <c r="BJ172" s="196"/>
      <c r="BK172" s="196"/>
      <c r="BL172" s="196"/>
      <c r="BM172" s="196"/>
      <c r="BN172" s="196"/>
      <c r="BO172" s="196"/>
      <c r="BP172" s="196"/>
      <c r="BQ172" s="196"/>
      <c r="BR172" s="196"/>
      <c r="BS172" s="196"/>
      <c r="BT172" s="196"/>
      <c r="BU172" s="196"/>
      <c r="BV172" s="196"/>
      <c r="BW172" s="196"/>
      <c r="BX172" s="196"/>
      <c r="BY172" s="197"/>
      <c r="BZ172" s="197"/>
      <c r="CA172" s="197"/>
      <c r="CB172" s="197"/>
      <c r="CC172" s="197"/>
      <c r="CD172" s="197"/>
      <c r="CE172" s="197"/>
      <c r="CF172" s="197"/>
      <c r="CG172" s="197"/>
      <c r="CH172" s="197"/>
      <c r="CI172" s="197"/>
    </row>
    <row r="173" spans="1:87" s="15" customFormat="1" ht="13.5" customHeight="1">
      <c r="A173" s="190" t="s">
        <v>601</v>
      </c>
      <c r="B173" s="191" t="s">
        <v>376</v>
      </c>
      <c r="C173" s="191" t="s">
        <v>377</v>
      </c>
      <c r="D173" s="191" t="s">
        <v>378</v>
      </c>
      <c r="E173" s="191" t="s">
        <v>379</v>
      </c>
      <c r="F173" s="191" t="s">
        <v>380</v>
      </c>
      <c r="G173" s="191" t="s">
        <v>381</v>
      </c>
      <c r="H173" s="191" t="s">
        <v>382</v>
      </c>
      <c r="I173" s="191" t="s">
        <v>383</v>
      </c>
      <c r="J173" s="191" t="s">
        <v>384</v>
      </c>
      <c r="K173" s="191" t="s">
        <v>385</v>
      </c>
      <c r="L173" s="191" t="s">
        <v>386</v>
      </c>
      <c r="M173" s="191" t="s">
        <v>387</v>
      </c>
      <c r="N173" s="191" t="s">
        <v>388</v>
      </c>
      <c r="O173" s="191" t="s">
        <v>389</v>
      </c>
      <c r="P173" s="191" t="s">
        <v>390</v>
      </c>
      <c r="Q173" s="191" t="s">
        <v>391</v>
      </c>
      <c r="R173" s="191" t="s">
        <v>392</v>
      </c>
      <c r="S173" s="191" t="s">
        <v>393</v>
      </c>
      <c r="T173" s="191" t="s">
        <v>394</v>
      </c>
      <c r="U173" s="191" t="s">
        <v>395</v>
      </c>
      <c r="V173" s="191" t="s">
        <v>396</v>
      </c>
      <c r="W173" s="191" t="s">
        <v>397</v>
      </c>
      <c r="X173" s="191" t="s">
        <v>398</v>
      </c>
      <c r="Y173" s="191" t="s">
        <v>399</v>
      </c>
      <c r="Z173" s="191" t="s">
        <v>290</v>
      </c>
      <c r="AA173" s="191" t="s">
        <v>291</v>
      </c>
      <c r="AB173" s="191" t="s">
        <v>292</v>
      </c>
      <c r="AC173" s="191" t="s">
        <v>293</v>
      </c>
      <c r="AD173" s="191" t="s">
        <v>294</v>
      </c>
      <c r="AE173" s="191" t="s">
        <v>295</v>
      </c>
      <c r="AF173" s="191" t="s">
        <v>296</v>
      </c>
      <c r="AG173" s="191" t="s">
        <v>297</v>
      </c>
      <c r="AH173" s="191" t="s">
        <v>298</v>
      </c>
      <c r="AI173" s="191" t="s">
        <v>299</v>
      </c>
      <c r="AJ173" s="191" t="s">
        <v>300</v>
      </c>
      <c r="AK173" s="191" t="s">
        <v>301</v>
      </c>
      <c r="AL173" s="191" t="s">
        <v>302</v>
      </c>
      <c r="AM173" s="191" t="s">
        <v>303</v>
      </c>
      <c r="AN173" s="191" t="s">
        <v>304</v>
      </c>
      <c r="AO173" s="191" t="s">
        <v>305</v>
      </c>
      <c r="AP173" s="191" t="s">
        <v>306</v>
      </c>
      <c r="AQ173" s="191" t="s">
        <v>307</v>
      </c>
      <c r="AR173" s="191" t="s">
        <v>308</v>
      </c>
      <c r="AS173" s="191" t="s">
        <v>309</v>
      </c>
      <c r="AT173" s="191" t="s">
        <v>310</v>
      </c>
      <c r="AU173" s="191" t="s">
        <v>311</v>
      </c>
      <c r="AV173" s="191" t="s">
        <v>312</v>
      </c>
      <c r="AW173" s="191" t="s">
        <v>313</v>
      </c>
      <c r="AX173" s="191" t="s">
        <v>314</v>
      </c>
      <c r="AY173" s="191" t="s">
        <v>315</v>
      </c>
      <c r="AZ173" s="192" t="s">
        <v>316</v>
      </c>
      <c r="BA173" s="192" t="s">
        <v>317</v>
      </c>
      <c r="BB173" s="192" t="s">
        <v>318</v>
      </c>
      <c r="BC173" s="192" t="s">
        <v>319</v>
      </c>
      <c r="BD173" s="192" t="s">
        <v>320</v>
      </c>
      <c r="BE173" s="192" t="s">
        <v>321</v>
      </c>
      <c r="BF173" s="192" t="s">
        <v>322</v>
      </c>
      <c r="BG173" s="192" t="s">
        <v>323</v>
      </c>
      <c r="BH173" s="192" t="s">
        <v>324</v>
      </c>
      <c r="BI173" s="192" t="s">
        <v>325</v>
      </c>
      <c r="BJ173" s="192" t="s">
        <v>326</v>
      </c>
      <c r="BK173" s="192" t="s">
        <v>327</v>
      </c>
      <c r="BL173" s="192" t="s">
        <v>328</v>
      </c>
      <c r="BM173" s="192" t="s">
        <v>329</v>
      </c>
      <c r="BN173" s="192" t="s">
        <v>330</v>
      </c>
      <c r="BO173" s="192" t="s">
        <v>331</v>
      </c>
      <c r="BP173" s="192" t="s">
        <v>332</v>
      </c>
      <c r="BQ173" s="192" t="s">
        <v>333</v>
      </c>
      <c r="BR173" s="192" t="s">
        <v>334</v>
      </c>
      <c r="BS173" s="192" t="s">
        <v>335</v>
      </c>
      <c r="BT173" s="192" t="s">
        <v>336</v>
      </c>
      <c r="BU173" s="192" t="s">
        <v>337</v>
      </c>
      <c r="BV173" s="192" t="s">
        <v>338</v>
      </c>
      <c r="BW173" s="192" t="s">
        <v>339</v>
      </c>
      <c r="BX173" s="192" t="s">
        <v>340</v>
      </c>
      <c r="BY173" s="192" t="s">
        <v>341</v>
      </c>
      <c r="BZ173" s="192" t="s">
        <v>342</v>
      </c>
      <c r="CA173" s="192" t="s">
        <v>343</v>
      </c>
      <c r="CB173" s="192" t="s">
        <v>344</v>
      </c>
      <c r="CC173" s="192" t="s">
        <v>345</v>
      </c>
      <c r="CD173" s="192" t="s">
        <v>346</v>
      </c>
      <c r="CE173" s="192" t="s">
        <v>347</v>
      </c>
      <c r="CF173" s="192" t="s">
        <v>348</v>
      </c>
      <c r="CG173" s="192" t="s">
        <v>349</v>
      </c>
      <c r="CH173" s="192" t="s">
        <v>350</v>
      </c>
      <c r="CI173" s="192" t="s">
        <v>351</v>
      </c>
    </row>
    <row r="174" spans="1:87" s="1" customFormat="1" ht="13.5" customHeight="1">
      <c r="A174" s="152" t="s">
        <v>602</v>
      </c>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v>139986079.399014</v>
      </c>
      <c r="AS174" s="35">
        <v>152966908.08306953</v>
      </c>
      <c r="AT174" s="35">
        <v>168455285</v>
      </c>
      <c r="AU174" s="35">
        <v>177927263</v>
      </c>
      <c r="AV174" s="35">
        <v>180970400</v>
      </c>
      <c r="AW174" s="35">
        <v>193267847</v>
      </c>
      <c r="AX174" s="35">
        <v>198087051</v>
      </c>
      <c r="AY174" s="35">
        <v>203513356</v>
      </c>
      <c r="AZ174" s="35">
        <v>201144463</v>
      </c>
      <c r="BA174" s="35">
        <v>237990495</v>
      </c>
      <c r="BB174" s="35">
        <v>232117158</v>
      </c>
      <c r="BC174" s="35">
        <v>249308330</v>
      </c>
      <c r="BD174" s="35">
        <v>242752543</v>
      </c>
      <c r="BE174" s="35">
        <v>272274262</v>
      </c>
      <c r="BF174" s="35">
        <v>284798999</v>
      </c>
      <c r="BG174" s="35">
        <v>280218512</v>
      </c>
      <c r="BH174" s="35">
        <v>294622687</v>
      </c>
      <c r="BI174" s="35">
        <v>322142838</v>
      </c>
      <c r="BJ174" s="35">
        <v>354109643</v>
      </c>
      <c r="BK174" s="35">
        <v>440798278</v>
      </c>
      <c r="BL174" s="35">
        <v>421928562</v>
      </c>
      <c r="BM174" s="35">
        <v>486397058</v>
      </c>
      <c r="BN174" s="35">
        <v>547367063</v>
      </c>
      <c r="BO174" s="35">
        <v>475135192</v>
      </c>
      <c r="BP174" s="35">
        <v>456461883</v>
      </c>
      <c r="BQ174" s="35">
        <v>501886507</v>
      </c>
      <c r="BR174" s="35">
        <v>495336763</v>
      </c>
      <c r="BS174" s="35">
        <v>445919298</v>
      </c>
      <c r="BT174" s="35">
        <v>468132305</v>
      </c>
      <c r="BU174" s="35">
        <v>522942082</v>
      </c>
      <c r="BV174" s="391">
        <v>515795747.45999998</v>
      </c>
      <c r="BW174" s="391">
        <v>482038612</v>
      </c>
      <c r="BX174" s="391">
        <v>486169440</v>
      </c>
      <c r="BY174" s="67">
        <v>508857401</v>
      </c>
      <c r="BZ174" s="67">
        <v>507691064.89999998</v>
      </c>
      <c r="CA174" s="67">
        <v>492038438.97000003</v>
      </c>
      <c r="CB174" s="67">
        <v>474266046.11000001</v>
      </c>
      <c r="CC174" s="67">
        <v>517945832.58000004</v>
      </c>
      <c r="CD174" s="67">
        <v>501399898.91000003</v>
      </c>
      <c r="CE174" s="67">
        <v>484631728.42000002</v>
      </c>
      <c r="CF174" s="67">
        <v>475581590.12</v>
      </c>
      <c r="CG174" s="67">
        <v>503485333.26999998</v>
      </c>
      <c r="CH174" s="46">
        <v>482341740.56999999</v>
      </c>
      <c r="CI174" s="46">
        <v>466750344</v>
      </c>
    </row>
    <row r="175" spans="1:87" s="1" customFormat="1" ht="13.5" customHeight="1">
      <c r="A175" s="152" t="s">
        <v>603</v>
      </c>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v>84608550</v>
      </c>
      <c r="AS175" s="35">
        <v>83048132</v>
      </c>
      <c r="AT175" s="35">
        <v>90361011</v>
      </c>
      <c r="AU175" s="35">
        <v>81543415</v>
      </c>
      <c r="AV175" s="35">
        <v>84443931.133000001</v>
      </c>
      <c r="AW175" s="35">
        <v>83630143.382217705</v>
      </c>
      <c r="AX175" s="35">
        <v>85176076.976721466</v>
      </c>
      <c r="AY175" s="35">
        <v>86760441.847592995</v>
      </c>
      <c r="AZ175" s="35">
        <v>93687320.822272599</v>
      </c>
      <c r="BA175" s="35">
        <v>86422239.159018725</v>
      </c>
      <c r="BB175" s="35">
        <v>87891580.807236284</v>
      </c>
      <c r="BC175" s="35">
        <v>77363612.035990313</v>
      </c>
      <c r="BD175" s="35">
        <v>78651177.037412003</v>
      </c>
      <c r="BE175" s="35">
        <v>77552178.248708993</v>
      </c>
      <c r="BF175" s="35">
        <v>80067578.259077385</v>
      </c>
      <c r="BG175" s="35">
        <v>71783092.441823676</v>
      </c>
      <c r="BH175" s="35">
        <v>74032270.954562083</v>
      </c>
      <c r="BI175" s="35">
        <v>67734332.156955838</v>
      </c>
      <c r="BJ175" s="35">
        <v>77292154</v>
      </c>
      <c r="BK175" s="35">
        <v>85758517</v>
      </c>
      <c r="BL175" s="65">
        <v>69805792</v>
      </c>
      <c r="BM175" s="35">
        <v>68584343.439999998</v>
      </c>
      <c r="BN175" s="35">
        <v>69226970.066699997</v>
      </c>
      <c r="BO175" s="35">
        <v>54338074</v>
      </c>
      <c r="BP175" s="35">
        <v>47662646.369999997</v>
      </c>
      <c r="BQ175" s="35">
        <v>42638683.648999996</v>
      </c>
      <c r="BR175" s="35">
        <v>38338451.440000005</v>
      </c>
      <c r="BS175" s="35">
        <v>34329944.181999996</v>
      </c>
      <c r="BT175" s="35">
        <v>33215506.310000002</v>
      </c>
      <c r="BU175" s="35">
        <v>33150019.93</v>
      </c>
      <c r="BV175" s="391">
        <v>28995193</v>
      </c>
      <c r="BW175" s="391">
        <v>24461778</v>
      </c>
      <c r="BX175" s="391">
        <v>23480512</v>
      </c>
      <c r="BY175" s="67">
        <v>22018227</v>
      </c>
      <c r="BZ175" s="67">
        <v>19021049.02</v>
      </c>
      <c r="CA175" s="67">
        <v>15488799.59</v>
      </c>
      <c r="CB175" s="67">
        <v>14313113.1</v>
      </c>
      <c r="CC175" s="67">
        <v>13286788.667000001</v>
      </c>
      <c r="CD175" s="67">
        <v>11811131.643999999</v>
      </c>
      <c r="CE175" s="67">
        <v>10485464.012000002</v>
      </c>
      <c r="CF175" s="67">
        <v>9494516.1490000002</v>
      </c>
      <c r="CG175" s="67">
        <v>7635330.8779999996</v>
      </c>
      <c r="CH175" s="46">
        <v>6733491.9620000003</v>
      </c>
      <c r="CI175" s="46">
        <v>6213590</v>
      </c>
    </row>
    <row r="176" spans="1:87" s="1" customFormat="1" ht="13.5" customHeight="1">
      <c r="A176" s="152" t="s">
        <v>604</v>
      </c>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v>99670807</v>
      </c>
      <c r="AS176" s="35">
        <v>115219651</v>
      </c>
      <c r="AT176" s="35">
        <v>136619772</v>
      </c>
      <c r="AU176" s="35">
        <v>154210124.17762852</v>
      </c>
      <c r="AV176" s="35">
        <v>167140164.0678001</v>
      </c>
      <c r="AW176" s="35">
        <v>191714169.49544039</v>
      </c>
      <c r="AX176" s="35">
        <v>200151475.48280993</v>
      </c>
      <c r="AY176" s="35">
        <v>217719116.82442266</v>
      </c>
      <c r="AZ176" s="35">
        <v>239944977.22882128</v>
      </c>
      <c r="BA176" s="35">
        <v>260100707.86790121</v>
      </c>
      <c r="BB176" s="35">
        <v>281150272.09861308</v>
      </c>
      <c r="BC176" s="35">
        <v>285568714.28006595</v>
      </c>
      <c r="BD176" s="35">
        <v>295171069.73129672</v>
      </c>
      <c r="BE176" s="35">
        <v>304695389.7420193</v>
      </c>
      <c r="BF176" s="35">
        <v>344221099.08600199</v>
      </c>
      <c r="BG176" s="35">
        <v>337431211.3193568</v>
      </c>
      <c r="BH176" s="35">
        <v>353700826.60938197</v>
      </c>
      <c r="BI176" s="35">
        <v>398537958.76201391</v>
      </c>
      <c r="BJ176" s="35">
        <v>514633323</v>
      </c>
      <c r="BK176" s="35">
        <v>588465108</v>
      </c>
      <c r="BL176" s="65">
        <v>573813732.65100002</v>
      </c>
      <c r="BM176" s="35">
        <v>641846782.29200006</v>
      </c>
      <c r="BN176" s="35">
        <v>687452963.86049998</v>
      </c>
      <c r="BO176" s="35">
        <v>575850626</v>
      </c>
      <c r="BP176" s="35">
        <v>531774519.17800003</v>
      </c>
      <c r="BQ176" s="35">
        <v>582169132.62300003</v>
      </c>
      <c r="BR176" s="35">
        <v>580146782.94999993</v>
      </c>
      <c r="BS176" s="35">
        <v>531701639.96000004</v>
      </c>
      <c r="BT176" s="35">
        <v>544074274.44000006</v>
      </c>
      <c r="BU176" s="35">
        <v>567653759.64999998</v>
      </c>
      <c r="BV176" s="391">
        <v>542352067</v>
      </c>
      <c r="BW176" s="391">
        <v>491952074</v>
      </c>
      <c r="BX176" s="391">
        <v>479127222.93000001</v>
      </c>
      <c r="BY176" s="67">
        <v>510039073</v>
      </c>
      <c r="BZ176" s="67">
        <v>481266404.79000002</v>
      </c>
      <c r="CA176" s="67">
        <v>428965869.62</v>
      </c>
      <c r="CB176" s="67">
        <v>396545545.14999998</v>
      </c>
      <c r="CC176" s="67">
        <v>391897778.93799996</v>
      </c>
      <c r="CD176" s="67">
        <v>343116786.01200002</v>
      </c>
      <c r="CE176" s="67">
        <v>326949562.67100006</v>
      </c>
      <c r="CF176" s="67">
        <v>308985945.37199998</v>
      </c>
      <c r="CG176" s="67">
        <v>288491383.01899999</v>
      </c>
      <c r="CH176" s="67">
        <v>273667001</v>
      </c>
      <c r="CI176" s="46">
        <v>259176793</v>
      </c>
    </row>
    <row r="177" spans="1:87" s="1" customFormat="1" ht="13.5" customHeight="1">
      <c r="A177" s="152" t="s">
        <v>605</v>
      </c>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35">
        <v>1375637</v>
      </c>
      <c r="AW177" s="35">
        <v>2000646.53</v>
      </c>
      <c r="AX177" s="35">
        <v>3943493.5654081982</v>
      </c>
      <c r="AY177" s="35">
        <v>6504050.0630648443</v>
      </c>
      <c r="AZ177" s="35">
        <v>10613663.296908589</v>
      </c>
      <c r="BA177" s="35">
        <v>16974049.139860533</v>
      </c>
      <c r="BB177" s="35">
        <v>23283426.431322269</v>
      </c>
      <c r="BC177" s="35">
        <v>26977749.909252323</v>
      </c>
      <c r="BD177" s="35">
        <v>37129505.238960952</v>
      </c>
      <c r="BE177" s="35">
        <v>46928311.718409948</v>
      </c>
      <c r="BF177" s="35">
        <v>58214055.806783244</v>
      </c>
      <c r="BG177" s="35">
        <v>74812398.010876283</v>
      </c>
      <c r="BH177" s="35">
        <v>84909673.514656454</v>
      </c>
      <c r="BI177" s="35">
        <v>104592923.60005392</v>
      </c>
      <c r="BJ177" s="35">
        <v>173768096</v>
      </c>
      <c r="BK177" s="35">
        <v>218488838.69999999</v>
      </c>
      <c r="BL177" s="65">
        <v>241741690</v>
      </c>
      <c r="BM177" s="35">
        <v>299917319.07499999</v>
      </c>
      <c r="BN177" s="35">
        <v>368060579</v>
      </c>
      <c r="BO177" s="35">
        <v>351493317</v>
      </c>
      <c r="BP177" s="35">
        <v>374367028.13999999</v>
      </c>
      <c r="BQ177" s="35">
        <v>452585383.09000003</v>
      </c>
      <c r="BR177" s="35">
        <v>483443257.19699997</v>
      </c>
      <c r="BS177" s="35">
        <v>499159817.63</v>
      </c>
      <c r="BT177" s="35">
        <v>589951944.71000004</v>
      </c>
      <c r="BU177" s="35">
        <v>725689362.62999988</v>
      </c>
      <c r="BV177" s="391">
        <v>712741207</v>
      </c>
      <c r="BW177" s="391">
        <v>728116913</v>
      </c>
      <c r="BX177" s="391">
        <v>837619125.65999997</v>
      </c>
      <c r="BY177" s="67">
        <v>989252527</v>
      </c>
      <c r="BZ177" s="67">
        <v>978174368.33000004</v>
      </c>
      <c r="CA177" s="67">
        <v>1089037621.8699999</v>
      </c>
      <c r="CB177" s="67">
        <v>1238661717.8399999</v>
      </c>
      <c r="CC177" s="67">
        <v>1479332445.421</v>
      </c>
      <c r="CD177" s="67">
        <v>1521295292.9879999</v>
      </c>
      <c r="CE177" s="67">
        <v>1583213563.9549999</v>
      </c>
      <c r="CF177" s="67">
        <v>1734092806.4029999</v>
      </c>
      <c r="CG177" s="67">
        <v>1940118018.9119997</v>
      </c>
      <c r="CH177" s="67">
        <v>2010874176</v>
      </c>
      <c r="CI177" s="46">
        <v>2129212681</v>
      </c>
    </row>
    <row r="178" spans="1:87" s="1" customFormat="1" ht="13.5" customHeight="1">
      <c r="A178" s="152" t="s">
        <v>606</v>
      </c>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35">
        <v>123676</v>
      </c>
      <c r="AW178" s="35">
        <v>129094</v>
      </c>
      <c r="AX178" s="35">
        <v>133986</v>
      </c>
      <c r="AY178" s="35">
        <v>143376</v>
      </c>
      <c r="AZ178" s="35">
        <v>189795</v>
      </c>
      <c r="BA178" s="35">
        <v>197336</v>
      </c>
      <c r="BB178" s="35">
        <v>197997</v>
      </c>
      <c r="BC178" s="35">
        <v>196299</v>
      </c>
      <c r="BD178" s="35">
        <v>189366</v>
      </c>
      <c r="BE178" s="35">
        <v>194708</v>
      </c>
      <c r="BF178" s="35">
        <v>270188</v>
      </c>
      <c r="BG178" s="35">
        <v>304042</v>
      </c>
      <c r="BH178" s="35">
        <v>341849</v>
      </c>
      <c r="BI178" s="35">
        <v>314849</v>
      </c>
      <c r="BJ178" s="35">
        <v>351828</v>
      </c>
      <c r="BK178" s="35">
        <v>344928</v>
      </c>
      <c r="BL178" s="65">
        <v>318560</v>
      </c>
      <c r="BM178" s="35">
        <v>287406</v>
      </c>
      <c r="BN178" s="35">
        <v>237442</v>
      </c>
      <c r="BO178" s="35">
        <v>214991</v>
      </c>
      <c r="BP178" s="35">
        <v>193807</v>
      </c>
      <c r="BQ178" s="35">
        <v>177100</v>
      </c>
      <c r="BR178" s="35">
        <v>169060</v>
      </c>
      <c r="BS178" s="35">
        <v>2557413</v>
      </c>
      <c r="BT178" s="35">
        <v>3193884</v>
      </c>
      <c r="BU178" s="35">
        <v>4426141</v>
      </c>
      <c r="BV178" s="391">
        <v>5411947</v>
      </c>
      <c r="BW178" s="391">
        <v>6317047</v>
      </c>
      <c r="BX178" s="391">
        <v>8766817</v>
      </c>
      <c r="BY178" s="67">
        <v>9969658</v>
      </c>
      <c r="BZ178" s="67">
        <v>13349877.640000001</v>
      </c>
      <c r="CA178" s="67">
        <v>15859266.699999999</v>
      </c>
      <c r="CB178" s="67">
        <v>18911641.579999998</v>
      </c>
      <c r="CC178" s="67">
        <v>22467078</v>
      </c>
      <c r="CD178" s="67">
        <v>25744113</v>
      </c>
      <c r="CE178" s="67">
        <v>30098673</v>
      </c>
      <c r="CF178" s="67">
        <v>36679607</v>
      </c>
      <c r="CG178" s="67">
        <v>52019035</v>
      </c>
      <c r="CH178" s="67">
        <v>50642378</v>
      </c>
      <c r="CI178" s="46">
        <v>58593698</v>
      </c>
    </row>
    <row r="179" spans="1:87" s="1" customFormat="1" ht="13.5" customHeight="1">
      <c r="A179" s="152" t="s">
        <v>607</v>
      </c>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v>4289126</v>
      </c>
      <c r="AS179" s="35">
        <v>4245157</v>
      </c>
      <c r="AT179" s="35">
        <v>4750311</v>
      </c>
      <c r="AU179" s="35">
        <v>5840699</v>
      </c>
      <c r="AV179" s="35">
        <v>5102398.26</v>
      </c>
      <c r="AW179" s="35">
        <v>6906816</v>
      </c>
      <c r="AX179" s="35">
        <v>8222903.9400000004</v>
      </c>
      <c r="AY179" s="35">
        <v>9878270</v>
      </c>
      <c r="AZ179" s="35">
        <v>11294304</v>
      </c>
      <c r="BA179" s="35">
        <v>11666304</v>
      </c>
      <c r="BB179" s="35">
        <v>13497843</v>
      </c>
      <c r="BC179" s="35">
        <v>12021857</v>
      </c>
      <c r="BD179" s="35">
        <v>13633290</v>
      </c>
      <c r="BE179" s="35">
        <v>14553321</v>
      </c>
      <c r="BF179" s="35">
        <v>15478542</v>
      </c>
      <c r="BG179" s="35">
        <v>15991683</v>
      </c>
      <c r="BH179" s="35">
        <v>18544146</v>
      </c>
      <c r="BI179" s="35">
        <v>22168695.449999999</v>
      </c>
      <c r="BJ179" s="35">
        <v>28621211</v>
      </c>
      <c r="BK179" s="35">
        <v>39856628</v>
      </c>
      <c r="BL179" s="65">
        <v>39411681</v>
      </c>
      <c r="BM179" s="35">
        <v>46255649.890000001</v>
      </c>
      <c r="BN179" s="35">
        <v>62190320</v>
      </c>
      <c r="BO179" s="35">
        <v>53947470</v>
      </c>
      <c r="BP179" s="35">
        <v>53328868</v>
      </c>
      <c r="BQ179" s="35">
        <v>58028187</v>
      </c>
      <c r="BR179" s="35">
        <v>59374288.799999997</v>
      </c>
      <c r="BS179" s="35">
        <v>55125197</v>
      </c>
      <c r="BT179" s="35">
        <v>64015295</v>
      </c>
      <c r="BU179" s="35">
        <v>62616191.100000001</v>
      </c>
      <c r="BV179" s="391">
        <v>80813177</v>
      </c>
      <c r="BW179" s="391">
        <v>76036445</v>
      </c>
      <c r="BX179" s="391">
        <v>90146332</v>
      </c>
      <c r="BY179" s="67">
        <v>91426988</v>
      </c>
      <c r="BZ179" s="67">
        <v>88829185.713</v>
      </c>
      <c r="CA179" s="67">
        <v>81183833.712999895</v>
      </c>
      <c r="CB179" s="67">
        <v>80643679.989999995</v>
      </c>
      <c r="CC179" s="67">
        <v>78593565.11500001</v>
      </c>
      <c r="CD179" s="67">
        <v>71276876.034999996</v>
      </c>
      <c r="CE179" s="67">
        <v>61069634.78800001</v>
      </c>
      <c r="CF179" s="67">
        <v>93785687.446999982</v>
      </c>
      <c r="CG179" s="67">
        <v>97020131.846999988</v>
      </c>
      <c r="CH179" s="46">
        <v>94407487.407000005</v>
      </c>
      <c r="CI179" s="46">
        <v>86447720</v>
      </c>
    </row>
    <row r="180" spans="1:87" s="66" customFormat="1" ht="13.5" customHeight="1">
      <c r="A180" s="186" t="s">
        <v>608</v>
      </c>
      <c r="B180" s="187"/>
      <c r="C180" s="187"/>
      <c r="D180" s="187"/>
      <c r="E180" s="187"/>
      <c r="F180" s="187"/>
      <c r="G180" s="187"/>
      <c r="H180" s="187"/>
      <c r="I180" s="187"/>
      <c r="J180" s="187"/>
      <c r="K180" s="187"/>
      <c r="L180" s="187"/>
      <c r="M180" s="187"/>
      <c r="N180" s="187"/>
      <c r="O180" s="187"/>
      <c r="P180" s="187"/>
      <c r="Q180" s="187"/>
      <c r="R180" s="187"/>
      <c r="S180" s="187"/>
      <c r="T180" s="187"/>
      <c r="U180" s="187"/>
      <c r="V180" s="187"/>
      <c r="W180" s="187"/>
      <c r="X180" s="187"/>
      <c r="Y180" s="187"/>
      <c r="Z180" s="187"/>
      <c r="AA180" s="187"/>
      <c r="AB180" s="187"/>
      <c r="AC180" s="187"/>
      <c r="AD180" s="187"/>
      <c r="AE180" s="187"/>
      <c r="AF180" s="187"/>
      <c r="AG180" s="187"/>
      <c r="AH180" s="187"/>
      <c r="AI180" s="187"/>
      <c r="AJ180" s="187"/>
      <c r="AK180" s="187"/>
      <c r="AL180" s="187"/>
      <c r="AM180" s="187"/>
      <c r="AN180" s="187"/>
      <c r="AO180" s="187"/>
      <c r="AP180" s="187"/>
      <c r="AQ180" s="187"/>
      <c r="AR180" s="187">
        <v>328660224.399014</v>
      </c>
      <c r="AS180" s="187">
        <v>356404338.08306956</v>
      </c>
      <c r="AT180" s="187">
        <v>400954184</v>
      </c>
      <c r="AU180" s="188">
        <v>420318163.17762852</v>
      </c>
      <c r="AV180" s="188">
        <v>439156206.46080011</v>
      </c>
      <c r="AW180" s="188">
        <v>477648716.4076581</v>
      </c>
      <c r="AX180" s="188">
        <v>495714986.96493953</v>
      </c>
      <c r="AY180" s="188">
        <v>524518610.73508054</v>
      </c>
      <c r="AZ180" s="188">
        <v>556874523.34800243</v>
      </c>
      <c r="BA180" s="188">
        <v>613351131.16678047</v>
      </c>
      <c r="BB180" s="188">
        <v>638138277.33717155</v>
      </c>
      <c r="BC180" s="188">
        <v>651436562.22530854</v>
      </c>
      <c r="BD180" s="188">
        <v>667526951.00766969</v>
      </c>
      <c r="BE180" s="188">
        <v>716198170.70913815</v>
      </c>
      <c r="BF180" s="188">
        <v>783050462.15186262</v>
      </c>
      <c r="BG180" s="188">
        <v>780540938.7720567</v>
      </c>
      <c r="BH180" s="188">
        <v>826151453.07860053</v>
      </c>
      <c r="BI180" s="188">
        <v>915491596.96902359</v>
      </c>
      <c r="BJ180" s="188">
        <v>1148776255</v>
      </c>
      <c r="BK180" s="188">
        <v>1373712297.7</v>
      </c>
      <c r="BL180" s="188">
        <v>1347020017.651</v>
      </c>
      <c r="BM180" s="188">
        <v>1543288558.6970003</v>
      </c>
      <c r="BN180" s="188">
        <v>1734535337.9271998</v>
      </c>
      <c r="BO180" s="188">
        <v>1510979670</v>
      </c>
      <c r="BP180" s="188">
        <v>1463788751.6880002</v>
      </c>
      <c r="BQ180" s="188">
        <v>1637484993.362</v>
      </c>
      <c r="BR180" s="188">
        <v>1656808603.3870001</v>
      </c>
      <c r="BS180" s="188">
        <v>1568793309.7720001</v>
      </c>
      <c r="BT180" s="188">
        <v>1702583209.46</v>
      </c>
      <c r="BU180" s="188">
        <v>1916477556.3099997</v>
      </c>
      <c r="BV180" s="392">
        <v>1886109338.46</v>
      </c>
      <c r="BW180" s="392">
        <v>1808922869</v>
      </c>
      <c r="BX180" s="392">
        <v>1925309449.5900002</v>
      </c>
      <c r="BY180" s="189">
        <v>2131563874</v>
      </c>
      <c r="BZ180" s="185">
        <v>2088331950.3930001</v>
      </c>
      <c r="CA180" s="185">
        <v>2122573830.4629998</v>
      </c>
      <c r="CB180" s="185">
        <v>2223341743.7699995</v>
      </c>
      <c r="CC180" s="185">
        <v>2503523488.7209997</v>
      </c>
      <c r="CD180" s="185">
        <v>2474644098.5889997</v>
      </c>
      <c r="CE180" s="185">
        <v>2496448626.8460002</v>
      </c>
      <c r="CF180" s="185">
        <v>2658620152.4909997</v>
      </c>
      <c r="CG180" s="185">
        <v>2888769232.9259996</v>
      </c>
      <c r="CH180" s="185">
        <v>2918666274.9390001</v>
      </c>
      <c r="CI180" s="185">
        <v>3006394826</v>
      </c>
    </row>
    <row r="181" spans="1:87" s="1" customFormat="1" ht="13.5" customHeight="1">
      <c r="A181" s="152" t="s">
        <v>609</v>
      </c>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v>8168611</v>
      </c>
      <c r="AQ181" s="4">
        <v>8240686</v>
      </c>
      <c r="AR181" s="4">
        <v>8416989.9037694372</v>
      </c>
      <c r="AS181" s="35">
        <v>8507187.4496274702</v>
      </c>
      <c r="AT181" s="35">
        <v>8308974.0329199061</v>
      </c>
      <c r="AU181" s="35">
        <v>8105406.7425063299</v>
      </c>
      <c r="AV181" s="35">
        <v>9122343.9160724599</v>
      </c>
      <c r="AW181" s="35">
        <v>9834777.3138671797</v>
      </c>
      <c r="AX181" s="35">
        <v>9128374.3306264896</v>
      </c>
      <c r="AY181" s="35">
        <v>8978959.5405857507</v>
      </c>
      <c r="AZ181" s="35">
        <v>9094304.835317757</v>
      </c>
      <c r="BA181" s="35">
        <v>9368833.4760199003</v>
      </c>
      <c r="BB181" s="35">
        <v>10134552.1772073</v>
      </c>
      <c r="BC181" s="35">
        <v>13611410.78417</v>
      </c>
      <c r="BD181" s="35">
        <v>17123373.232540499</v>
      </c>
      <c r="BE181" s="35">
        <v>20537959.472320102</v>
      </c>
      <c r="BF181" s="35">
        <v>23774916.436999999</v>
      </c>
      <c r="BG181" s="35">
        <v>25442578</v>
      </c>
      <c r="BH181" s="35">
        <v>28793456.532617569</v>
      </c>
      <c r="BI181" s="35">
        <v>31325648.440430891</v>
      </c>
      <c r="BJ181" s="35">
        <v>39126494.444328867</v>
      </c>
      <c r="BK181" s="35">
        <v>53964155.097923405</v>
      </c>
      <c r="BL181" s="35">
        <v>56866052.776838265</v>
      </c>
      <c r="BM181" s="35">
        <v>66071294.682344094</v>
      </c>
      <c r="BN181" s="35">
        <v>72273186.026646107</v>
      </c>
      <c r="BO181" s="35">
        <v>68452080</v>
      </c>
      <c r="BP181" s="35">
        <v>78548433</v>
      </c>
      <c r="BQ181" s="35">
        <v>87180568</v>
      </c>
      <c r="BR181" s="35">
        <v>91850036</v>
      </c>
      <c r="BS181" s="35">
        <v>90405604</v>
      </c>
      <c r="BT181" s="35">
        <v>91801011</v>
      </c>
      <c r="BU181" s="35">
        <v>91844398</v>
      </c>
      <c r="BV181" s="391">
        <v>91021675</v>
      </c>
      <c r="BW181" s="391">
        <v>88666708</v>
      </c>
      <c r="BX181" s="391">
        <v>98119587</v>
      </c>
      <c r="BY181" s="35">
        <v>98453771</v>
      </c>
      <c r="BZ181" s="35">
        <v>101333244.62</v>
      </c>
      <c r="CA181" s="35">
        <v>123240340.93000001</v>
      </c>
      <c r="CB181" s="35">
        <v>129553221.07699899</v>
      </c>
      <c r="CC181" s="65">
        <v>141079808.17900002</v>
      </c>
      <c r="CD181" s="65">
        <v>138954287.64200002</v>
      </c>
      <c r="CE181" s="65">
        <v>145405621.428</v>
      </c>
      <c r="CF181" s="65">
        <v>146083221.29800001</v>
      </c>
      <c r="CG181" s="65">
        <v>156969264.20700002</v>
      </c>
      <c r="CH181" s="35">
        <v>157942162.167</v>
      </c>
      <c r="CI181" s="35">
        <v>165850165</v>
      </c>
    </row>
    <row r="182" spans="1:87" s="1" customFormat="1" ht="13.5" customHeight="1">
      <c r="A182" s="152" t="s">
        <v>610</v>
      </c>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v>13705891</v>
      </c>
      <c r="AQ182" s="4">
        <v>15934515</v>
      </c>
      <c r="AR182" s="4">
        <v>19299818.165926814</v>
      </c>
      <c r="AS182" s="35">
        <v>21677261.337913472</v>
      </c>
      <c r="AT182" s="35">
        <v>26856094.961363375</v>
      </c>
      <c r="AU182" s="35">
        <v>30088505.647496786</v>
      </c>
      <c r="AV182" s="35">
        <v>35614493.3603414</v>
      </c>
      <c r="AW182" s="35">
        <v>42143323.694046102</v>
      </c>
      <c r="AX182" s="35">
        <v>47913739.518244267</v>
      </c>
      <c r="AY182" s="35">
        <v>55547660.402299501</v>
      </c>
      <c r="AZ182" s="35">
        <v>60640379.24548775</v>
      </c>
      <c r="BA182" s="35">
        <v>68083064.298840001</v>
      </c>
      <c r="BB182" s="35">
        <v>74008140.209004596</v>
      </c>
      <c r="BC182" s="35">
        <v>79742783.695049107</v>
      </c>
      <c r="BD182" s="35">
        <v>85731884.377163768</v>
      </c>
      <c r="BE182" s="35">
        <v>90265920.373775899</v>
      </c>
      <c r="BF182" s="35">
        <v>92273039.944839254</v>
      </c>
      <c r="BG182" s="35">
        <v>95462853</v>
      </c>
      <c r="BH182" s="35">
        <v>104894503.12264682</v>
      </c>
      <c r="BI182" s="35">
        <v>112377478.1581831</v>
      </c>
      <c r="BJ182" s="35">
        <v>131839398.78363743</v>
      </c>
      <c r="BK182" s="35">
        <v>126230061.6752609</v>
      </c>
      <c r="BL182" s="35">
        <v>136070606.15886697</v>
      </c>
      <c r="BM182" s="35">
        <v>139378512.42597458</v>
      </c>
      <c r="BN182" s="35">
        <v>161596828.29929301</v>
      </c>
      <c r="BO182" s="35">
        <v>159830854</v>
      </c>
      <c r="BP182" s="35">
        <v>192659517</v>
      </c>
      <c r="BQ182" s="35">
        <v>194181534</v>
      </c>
      <c r="BR182" s="35">
        <v>203611806</v>
      </c>
      <c r="BS182" s="35">
        <v>214766343</v>
      </c>
      <c r="BT182" s="35">
        <v>230944231</v>
      </c>
      <c r="BU182" s="35">
        <v>252014155</v>
      </c>
      <c r="BV182" s="391">
        <v>261831984</v>
      </c>
      <c r="BW182" s="391">
        <v>277424928</v>
      </c>
      <c r="BX182" s="391">
        <v>290402773</v>
      </c>
      <c r="BY182" s="35">
        <v>308982380</v>
      </c>
      <c r="BZ182" s="35">
        <v>323198281</v>
      </c>
      <c r="CA182" s="35">
        <v>312659783</v>
      </c>
      <c r="CB182" s="35">
        <v>318591539.96299899</v>
      </c>
      <c r="CC182" s="65">
        <v>332098259.28499997</v>
      </c>
      <c r="CD182" s="65">
        <v>335836091.10499996</v>
      </c>
      <c r="CE182" s="65">
        <v>353132419.86199999</v>
      </c>
      <c r="CF182" s="65">
        <v>362561552.778</v>
      </c>
      <c r="CG182" s="65">
        <v>384796933.81699991</v>
      </c>
      <c r="CH182" s="35">
        <v>386337788.43800002</v>
      </c>
      <c r="CI182" s="35">
        <v>420622283</v>
      </c>
    </row>
    <row r="183" spans="1:87" s="66" customFormat="1" ht="13.5" customHeight="1">
      <c r="A183" s="186" t="s">
        <v>611</v>
      </c>
      <c r="B183" s="187"/>
      <c r="C183" s="187"/>
      <c r="D183" s="187"/>
      <c r="E183" s="187"/>
      <c r="F183" s="187"/>
      <c r="G183" s="187"/>
      <c r="H183" s="187"/>
      <c r="I183" s="187"/>
      <c r="J183" s="187"/>
      <c r="K183" s="187"/>
      <c r="L183" s="187"/>
      <c r="M183" s="187"/>
      <c r="N183" s="187"/>
      <c r="O183" s="187"/>
      <c r="P183" s="187"/>
      <c r="Q183" s="187"/>
      <c r="R183" s="187"/>
      <c r="S183" s="187"/>
      <c r="T183" s="187"/>
      <c r="U183" s="187"/>
      <c r="V183" s="187"/>
      <c r="W183" s="187"/>
      <c r="X183" s="187"/>
      <c r="Y183" s="187"/>
      <c r="Z183" s="187"/>
      <c r="AA183" s="187"/>
      <c r="AB183" s="187"/>
      <c r="AC183" s="187"/>
      <c r="AD183" s="187"/>
      <c r="AE183" s="187"/>
      <c r="AF183" s="187"/>
      <c r="AG183" s="187"/>
      <c r="AH183" s="187"/>
      <c r="AI183" s="187"/>
      <c r="AJ183" s="187"/>
      <c r="AK183" s="187">
        <v>10401944.838257924</v>
      </c>
      <c r="AL183" s="187">
        <v>12206064.530650055</v>
      </c>
      <c r="AM183" s="187">
        <v>13719478.096228546</v>
      </c>
      <c r="AN183" s="187">
        <v>17922156.813074626</v>
      </c>
      <c r="AO183" s="187">
        <v>21763504.884999998</v>
      </c>
      <c r="AP183" s="187">
        <v>21874502</v>
      </c>
      <c r="AQ183" s="187">
        <v>24175201</v>
      </c>
      <c r="AR183" s="187">
        <v>27716808.069696251</v>
      </c>
      <c r="AS183" s="187">
        <v>30184448.787540942</v>
      </c>
      <c r="AT183" s="187">
        <v>35165068.994283281</v>
      </c>
      <c r="AU183" s="187">
        <v>38193912.390003115</v>
      </c>
      <c r="AV183" s="187">
        <v>44736837.276413858</v>
      </c>
      <c r="AW183" s="187">
        <v>51978101.007913284</v>
      </c>
      <c r="AX183" s="187">
        <v>57042113.848870754</v>
      </c>
      <c r="AY183" s="187">
        <v>64526619.94288525</v>
      </c>
      <c r="AZ183" s="187">
        <v>69734684.08080551</v>
      </c>
      <c r="BA183" s="187">
        <v>77451897.774859905</v>
      </c>
      <c r="BB183" s="187">
        <v>84142692.386211902</v>
      </c>
      <c r="BC183" s="187">
        <v>93354194.479219109</v>
      </c>
      <c r="BD183" s="187">
        <v>102855257.60970427</v>
      </c>
      <c r="BE183" s="187">
        <v>110803879.84609601</v>
      </c>
      <c r="BF183" s="187">
        <v>116047956.38183925</v>
      </c>
      <c r="BG183" s="187">
        <v>120905431</v>
      </c>
      <c r="BH183" s="187">
        <v>133687959.65526439</v>
      </c>
      <c r="BI183" s="187">
        <v>143703126.59861398</v>
      </c>
      <c r="BJ183" s="187">
        <v>170965893.22796631</v>
      </c>
      <c r="BK183" s="187">
        <v>180194216.7731843</v>
      </c>
      <c r="BL183" s="187">
        <v>192936658.93570524</v>
      </c>
      <c r="BM183" s="187">
        <v>205449807.10831869</v>
      </c>
      <c r="BN183" s="187">
        <v>233870014.32593912</v>
      </c>
      <c r="BO183" s="187">
        <v>228282934</v>
      </c>
      <c r="BP183" s="187">
        <v>271207950</v>
      </c>
      <c r="BQ183" s="187">
        <v>281362102</v>
      </c>
      <c r="BR183" s="187">
        <v>295461842</v>
      </c>
      <c r="BS183" s="187">
        <v>305171947</v>
      </c>
      <c r="BT183" s="187">
        <v>322745242</v>
      </c>
      <c r="BU183" s="187">
        <v>343858553</v>
      </c>
      <c r="BV183" s="393">
        <v>352853659</v>
      </c>
      <c r="BW183" s="393">
        <v>366091636</v>
      </c>
      <c r="BX183" s="393">
        <v>388522360</v>
      </c>
      <c r="BY183" s="187">
        <v>407436151</v>
      </c>
      <c r="BZ183" s="187">
        <v>424531525.62</v>
      </c>
      <c r="CA183" s="187">
        <v>435900123.93000001</v>
      </c>
      <c r="CB183" s="187">
        <v>448144761.03999799</v>
      </c>
      <c r="CC183" s="187">
        <v>473178067.46399999</v>
      </c>
      <c r="CD183" s="187">
        <v>474790378.74699998</v>
      </c>
      <c r="CE183" s="187">
        <v>498538041.28999996</v>
      </c>
      <c r="CF183" s="187">
        <v>508644774.07599998</v>
      </c>
      <c r="CG183" s="187">
        <v>541766198.02399993</v>
      </c>
      <c r="CH183" s="187">
        <v>544279950.60500002</v>
      </c>
      <c r="CI183" s="187">
        <v>586472448</v>
      </c>
    </row>
    <row r="184" spans="1:87" s="66" customFormat="1" ht="13.5" customHeight="1">
      <c r="A184" s="186" t="s">
        <v>612</v>
      </c>
      <c r="B184" s="187"/>
      <c r="C184" s="187"/>
      <c r="D184" s="187"/>
      <c r="E184" s="187"/>
      <c r="F184" s="187"/>
      <c r="G184" s="187"/>
      <c r="H184" s="187"/>
      <c r="I184" s="187"/>
      <c r="J184" s="187"/>
      <c r="K184" s="187"/>
      <c r="L184" s="187"/>
      <c r="M184" s="187"/>
      <c r="N184" s="187"/>
      <c r="O184" s="187"/>
      <c r="P184" s="187"/>
      <c r="Q184" s="187"/>
      <c r="R184" s="187"/>
      <c r="S184" s="187"/>
      <c r="T184" s="187"/>
      <c r="U184" s="187"/>
      <c r="V184" s="187"/>
      <c r="W184" s="187"/>
      <c r="X184" s="187"/>
      <c r="Y184" s="187"/>
      <c r="Z184" s="187"/>
      <c r="AA184" s="187"/>
      <c r="AB184" s="187"/>
      <c r="AC184" s="187"/>
      <c r="AD184" s="187"/>
      <c r="AE184" s="187"/>
      <c r="AF184" s="187"/>
      <c r="AG184" s="187"/>
      <c r="AH184" s="187"/>
      <c r="AI184" s="187"/>
      <c r="AJ184" s="187"/>
      <c r="AK184" s="187"/>
      <c r="AL184" s="187"/>
      <c r="AM184" s="187"/>
      <c r="AN184" s="187"/>
      <c r="AO184" s="187"/>
      <c r="AP184" s="187"/>
      <c r="AQ184" s="187"/>
      <c r="AR184" s="187">
        <v>20930770.885595351</v>
      </c>
      <c r="AS184" s="187">
        <v>21940953.16374341</v>
      </c>
      <c r="AT184" s="187">
        <v>23516213.612340059</v>
      </c>
      <c r="AU184" s="188">
        <v>25203841.78625305</v>
      </c>
      <c r="AV184" s="188">
        <v>26270377.912299987</v>
      </c>
      <c r="AW184" s="188">
        <v>27178257.692799982</v>
      </c>
      <c r="AX184" s="188">
        <v>27215394.868384361</v>
      </c>
      <c r="AY184" s="188">
        <v>29060611.586190991</v>
      </c>
      <c r="AZ184" s="188">
        <v>32371399.357311308</v>
      </c>
      <c r="BA184" s="188">
        <v>33222355.70492889</v>
      </c>
      <c r="BB184" s="188">
        <v>33778060.483979732</v>
      </c>
      <c r="BC184" s="188">
        <v>35673003.677476615</v>
      </c>
      <c r="BD184" s="188">
        <v>40479989.276994951</v>
      </c>
      <c r="BE184" s="188">
        <v>41687221.44392845</v>
      </c>
      <c r="BF184" s="188">
        <v>50727248.073880814</v>
      </c>
      <c r="BG184" s="188">
        <v>55340074.12165942</v>
      </c>
      <c r="BH184" s="188">
        <v>61494797.780132405</v>
      </c>
      <c r="BI184" s="188">
        <v>63746605.308922864</v>
      </c>
      <c r="BJ184" s="188">
        <v>58906460</v>
      </c>
      <c r="BK184" s="188">
        <v>62608083</v>
      </c>
      <c r="BL184" s="188">
        <v>64772349.651000023</v>
      </c>
      <c r="BM184" s="188">
        <v>70247474.997000217</v>
      </c>
      <c r="BN184" s="188">
        <v>67286136.000000238</v>
      </c>
      <c r="BO184" s="188">
        <v>68594677.5</v>
      </c>
      <c r="BP184" s="188">
        <v>72237797.477999926</v>
      </c>
      <c r="BQ184" s="188">
        <v>85749736.361999989</v>
      </c>
      <c r="BR184" s="188">
        <v>84486301.582000017</v>
      </c>
      <c r="BS184" s="188">
        <v>84578130.711999893</v>
      </c>
      <c r="BT184" s="188">
        <v>106826900.13000011</v>
      </c>
      <c r="BU184" s="188">
        <v>113308244.52999997</v>
      </c>
      <c r="BV184" s="392">
        <v>105446055</v>
      </c>
      <c r="BW184" s="392">
        <v>116468159</v>
      </c>
      <c r="BX184" s="392">
        <v>115560801</v>
      </c>
      <c r="BY184" s="189">
        <v>130326546</v>
      </c>
      <c r="BZ184" s="189">
        <v>138382829.39899999</v>
      </c>
      <c r="CA184" s="189">
        <v>151611091.57499999</v>
      </c>
      <c r="CB184" s="189">
        <v>160682775.13</v>
      </c>
      <c r="CC184" s="189">
        <v>162271243.21899998</v>
      </c>
      <c r="CD184" s="185">
        <v>154523433.685</v>
      </c>
      <c r="CE184" s="189">
        <v>168054674.62099999</v>
      </c>
      <c r="CF184" s="189">
        <v>179888066.46499997</v>
      </c>
      <c r="CG184" s="189">
        <v>181592559.47700003</v>
      </c>
      <c r="CH184" s="189">
        <v>187911528</v>
      </c>
      <c r="CI184" s="189">
        <v>192777722</v>
      </c>
    </row>
    <row r="185" spans="1:87" s="66" customFormat="1" ht="13.5" customHeight="1">
      <c r="A185" s="186" t="s">
        <v>613</v>
      </c>
      <c r="B185" s="187"/>
      <c r="C185" s="187"/>
      <c r="D185" s="187"/>
      <c r="E185" s="187"/>
      <c r="F185" s="187"/>
      <c r="G185" s="187"/>
      <c r="H185" s="187"/>
      <c r="I185" s="187"/>
      <c r="J185" s="187"/>
      <c r="K185" s="187"/>
      <c r="L185" s="187"/>
      <c r="M185" s="187"/>
      <c r="N185" s="187"/>
      <c r="O185" s="187"/>
      <c r="P185" s="187"/>
      <c r="Q185" s="187"/>
      <c r="R185" s="187"/>
      <c r="S185" s="187"/>
      <c r="T185" s="187"/>
      <c r="U185" s="187"/>
      <c r="V185" s="187"/>
      <c r="W185" s="187"/>
      <c r="X185" s="187"/>
      <c r="Y185" s="187"/>
      <c r="Z185" s="187"/>
      <c r="AA185" s="187"/>
      <c r="AB185" s="187"/>
      <c r="AC185" s="187"/>
      <c r="AD185" s="187"/>
      <c r="AE185" s="187"/>
      <c r="AF185" s="187"/>
      <c r="AG185" s="187"/>
      <c r="AH185" s="187"/>
      <c r="AI185" s="187"/>
      <c r="AJ185" s="187"/>
      <c r="AK185" s="187"/>
      <c r="AL185" s="187"/>
      <c r="AM185" s="187"/>
      <c r="AN185" s="187"/>
      <c r="AO185" s="187"/>
      <c r="AP185" s="187"/>
      <c r="AQ185" s="187"/>
      <c r="AR185" s="187">
        <v>307729452.498954</v>
      </c>
      <c r="AS185" s="187">
        <v>334463384.31264764</v>
      </c>
      <c r="AT185" s="187">
        <v>377437970.93392438</v>
      </c>
      <c r="AU185" s="188">
        <v>393915018.16727537</v>
      </c>
      <c r="AV185" s="188">
        <v>412885828.54850006</v>
      </c>
      <c r="AW185" s="188">
        <v>450470458.71485811</v>
      </c>
      <c r="AX185" s="188">
        <v>468499592.09655535</v>
      </c>
      <c r="AY185" s="188">
        <v>495457999.14888954</v>
      </c>
      <c r="AZ185" s="188">
        <v>524503123.99069118</v>
      </c>
      <c r="BA185" s="188">
        <v>580128775.4618516</v>
      </c>
      <c r="BB185" s="188">
        <v>604360216.85319185</v>
      </c>
      <c r="BC185" s="188">
        <v>615763558.54783189</v>
      </c>
      <c r="BD185" s="188">
        <v>627046961.73067474</v>
      </c>
      <c r="BE185" s="188">
        <v>674510949.26520979</v>
      </c>
      <c r="BF185" s="188">
        <v>732323214.07798171</v>
      </c>
      <c r="BG185" s="188">
        <v>725200864.65039742</v>
      </c>
      <c r="BH185" s="188">
        <v>764656655.29846799</v>
      </c>
      <c r="BI185" s="188">
        <v>851744991.66010082</v>
      </c>
      <c r="BJ185" s="188">
        <v>1089869795</v>
      </c>
      <c r="BK185" s="188">
        <v>1311104214.7</v>
      </c>
      <c r="BL185" s="188">
        <v>1282247668</v>
      </c>
      <c r="BM185" s="188">
        <v>1473041083.7</v>
      </c>
      <c r="BN185" s="188">
        <v>1667249201.9271998</v>
      </c>
      <c r="BO185" s="188">
        <v>1442384992.5</v>
      </c>
      <c r="BP185" s="188">
        <v>1391550954.21</v>
      </c>
      <c r="BQ185" s="188">
        <v>1551735257</v>
      </c>
      <c r="BR185" s="188">
        <v>1572322301.8050001</v>
      </c>
      <c r="BS185" s="188">
        <v>1484215179.0599999</v>
      </c>
      <c r="BT185" s="188">
        <v>1595756309.3299999</v>
      </c>
      <c r="BU185" s="188">
        <v>1803169311.78</v>
      </c>
      <c r="BV185" s="392">
        <v>1780663283</v>
      </c>
      <c r="BW185" s="392">
        <v>1692454710</v>
      </c>
      <c r="BX185" s="392">
        <v>1809748648</v>
      </c>
      <c r="BY185" s="189">
        <v>2001237328</v>
      </c>
      <c r="BZ185" s="189">
        <v>1949949121</v>
      </c>
      <c r="CA185" s="189">
        <v>1970962738.8759999</v>
      </c>
      <c r="CB185" s="189">
        <v>2062658968.6400001</v>
      </c>
      <c r="CC185" s="189">
        <v>2341252245.5019999</v>
      </c>
      <c r="CD185" s="185">
        <v>2320120664.9040003</v>
      </c>
      <c r="CE185" s="189">
        <v>2328393952.2249999</v>
      </c>
      <c r="CF185" s="189">
        <v>2478732086.026</v>
      </c>
      <c r="CG185" s="189">
        <v>2707176673.4489999</v>
      </c>
      <c r="CH185" s="189">
        <v>2730754746</v>
      </c>
      <c r="CI185" s="189">
        <v>2813617103</v>
      </c>
    </row>
    <row r="187" spans="1:87" s="15" customFormat="1" ht="13.5" customHeight="1">
      <c r="A187" s="190" t="s">
        <v>614</v>
      </c>
      <c r="B187" s="191" t="s">
        <v>376</v>
      </c>
      <c r="C187" s="191" t="s">
        <v>377</v>
      </c>
      <c r="D187" s="191" t="s">
        <v>378</v>
      </c>
      <c r="E187" s="191" t="s">
        <v>379</v>
      </c>
      <c r="F187" s="191" t="s">
        <v>380</v>
      </c>
      <c r="G187" s="191" t="s">
        <v>381</v>
      </c>
      <c r="H187" s="191" t="s">
        <v>382</v>
      </c>
      <c r="I187" s="191" t="s">
        <v>383</v>
      </c>
      <c r="J187" s="191" t="s">
        <v>384</v>
      </c>
      <c r="K187" s="191" t="s">
        <v>385</v>
      </c>
      <c r="L187" s="191" t="s">
        <v>386</v>
      </c>
      <c r="M187" s="191" t="s">
        <v>387</v>
      </c>
      <c r="N187" s="191" t="s">
        <v>388</v>
      </c>
      <c r="O187" s="191" t="s">
        <v>389</v>
      </c>
      <c r="P187" s="191" t="s">
        <v>390</v>
      </c>
      <c r="Q187" s="191" t="s">
        <v>391</v>
      </c>
      <c r="R187" s="191" t="s">
        <v>392</v>
      </c>
      <c r="S187" s="191" t="s">
        <v>393</v>
      </c>
      <c r="T187" s="191" t="s">
        <v>394</v>
      </c>
      <c r="U187" s="191" t="s">
        <v>395</v>
      </c>
      <c r="V187" s="191" t="s">
        <v>396</v>
      </c>
      <c r="W187" s="191" t="s">
        <v>397</v>
      </c>
      <c r="X187" s="191" t="s">
        <v>398</v>
      </c>
      <c r="Y187" s="191" t="s">
        <v>399</v>
      </c>
      <c r="Z187" s="191" t="s">
        <v>290</v>
      </c>
      <c r="AA187" s="191" t="s">
        <v>291</v>
      </c>
      <c r="AB187" s="191" t="s">
        <v>292</v>
      </c>
      <c r="AC187" s="191" t="s">
        <v>293</v>
      </c>
      <c r="AD187" s="191" t="s">
        <v>294</v>
      </c>
      <c r="AE187" s="191" t="s">
        <v>295</v>
      </c>
      <c r="AF187" s="191" t="s">
        <v>296</v>
      </c>
      <c r="AG187" s="191" t="s">
        <v>297</v>
      </c>
      <c r="AH187" s="191" t="s">
        <v>298</v>
      </c>
      <c r="AI187" s="191" t="s">
        <v>299</v>
      </c>
      <c r="AJ187" s="191" t="s">
        <v>300</v>
      </c>
      <c r="AK187" s="191" t="s">
        <v>301</v>
      </c>
      <c r="AL187" s="191" t="s">
        <v>302</v>
      </c>
      <c r="AM187" s="191" t="s">
        <v>303</v>
      </c>
      <c r="AN187" s="191" t="s">
        <v>304</v>
      </c>
      <c r="AO187" s="191" t="s">
        <v>305</v>
      </c>
      <c r="AP187" s="191" t="s">
        <v>306</v>
      </c>
      <c r="AQ187" s="191" t="s">
        <v>307</v>
      </c>
      <c r="AR187" s="191" t="s">
        <v>308</v>
      </c>
      <c r="AS187" s="191" t="s">
        <v>309</v>
      </c>
      <c r="AT187" s="191" t="s">
        <v>310</v>
      </c>
      <c r="AU187" s="191" t="s">
        <v>311</v>
      </c>
      <c r="AV187" s="191" t="s">
        <v>312</v>
      </c>
      <c r="AW187" s="191" t="s">
        <v>313</v>
      </c>
      <c r="AX187" s="191" t="s">
        <v>314</v>
      </c>
      <c r="AY187" s="191" t="s">
        <v>315</v>
      </c>
      <c r="AZ187" s="192" t="s">
        <v>316</v>
      </c>
      <c r="BA187" s="192" t="s">
        <v>317</v>
      </c>
      <c r="BB187" s="192" t="s">
        <v>318</v>
      </c>
      <c r="BC187" s="192" t="s">
        <v>319</v>
      </c>
      <c r="BD187" s="192" t="s">
        <v>320</v>
      </c>
      <c r="BE187" s="192" t="s">
        <v>321</v>
      </c>
      <c r="BF187" s="192" t="s">
        <v>322</v>
      </c>
      <c r="BG187" s="192" t="s">
        <v>323</v>
      </c>
      <c r="BH187" s="192" t="s">
        <v>324</v>
      </c>
      <c r="BI187" s="192" t="s">
        <v>325</v>
      </c>
      <c r="BJ187" s="192" t="s">
        <v>326</v>
      </c>
      <c r="BK187" s="192" t="s">
        <v>327</v>
      </c>
      <c r="BL187" s="192" t="s">
        <v>328</v>
      </c>
      <c r="BM187" s="192" t="s">
        <v>329</v>
      </c>
      <c r="BN187" s="192" t="s">
        <v>330</v>
      </c>
      <c r="BO187" s="192" t="s">
        <v>331</v>
      </c>
      <c r="BP187" s="192" t="s">
        <v>615</v>
      </c>
      <c r="BQ187" s="192" t="s">
        <v>616</v>
      </c>
      <c r="BR187" s="192" t="s">
        <v>617</v>
      </c>
      <c r="BS187" s="192" t="s">
        <v>400</v>
      </c>
      <c r="BT187" s="192" t="s">
        <v>401</v>
      </c>
      <c r="BU187" s="192" t="s">
        <v>402</v>
      </c>
      <c r="BV187" s="192" t="s">
        <v>497</v>
      </c>
      <c r="BW187" s="192" t="s">
        <v>339</v>
      </c>
      <c r="BX187" s="192" t="s">
        <v>340</v>
      </c>
      <c r="BY187" s="192" t="s">
        <v>341</v>
      </c>
      <c r="BZ187" s="192" t="s">
        <v>342</v>
      </c>
      <c r="CA187" s="192" t="s">
        <v>343</v>
      </c>
      <c r="CB187" s="192" t="s">
        <v>344</v>
      </c>
      <c r="CC187" s="192" t="s">
        <v>345</v>
      </c>
      <c r="CD187" s="192" t="s">
        <v>346</v>
      </c>
      <c r="CE187" s="192" t="s">
        <v>347</v>
      </c>
      <c r="CF187" s="192" t="s">
        <v>348</v>
      </c>
      <c r="CG187" s="192" t="s">
        <v>349</v>
      </c>
      <c r="CH187" s="192" t="s">
        <v>350</v>
      </c>
      <c r="CI187" s="192" t="s">
        <v>351</v>
      </c>
    </row>
    <row r="188" spans="1:87" s="1" customFormat="1" ht="13.5" customHeight="1">
      <c r="A188" s="152" t="s">
        <v>580</v>
      </c>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9">
        <v>164.67873294932343</v>
      </c>
      <c r="AW188" s="49">
        <v>175.68255072052739</v>
      </c>
      <c r="AX188" s="49">
        <v>179.59602396825267</v>
      </c>
      <c r="AY188" s="49">
        <v>183.60439683373122</v>
      </c>
      <c r="AZ188" s="49">
        <v>179.45979731146386</v>
      </c>
      <c r="BA188" s="49">
        <v>212.38588933896267</v>
      </c>
      <c r="BB188" s="49">
        <v>207.29984272811791</v>
      </c>
      <c r="BC188" s="49">
        <v>223.75666176626331</v>
      </c>
      <c r="BD188" s="49">
        <v>216.77721340388007</v>
      </c>
      <c r="BE188" s="49">
        <v>243.42107512346539</v>
      </c>
      <c r="BF188" s="49">
        <v>253.76912542012838</v>
      </c>
      <c r="BG188" s="49">
        <v>251.36146206998009</v>
      </c>
      <c r="BH188" s="49">
        <v>263.03577314599056</v>
      </c>
      <c r="BI188" s="49">
        <v>289.05707602150278</v>
      </c>
      <c r="BJ188" s="49">
        <v>316.45271881872787</v>
      </c>
      <c r="BK188" s="49">
        <v>392.52619196457994</v>
      </c>
      <c r="BL188" s="49">
        <v>375.82431424944889</v>
      </c>
      <c r="BM188" s="49">
        <v>433.94290725663274</v>
      </c>
      <c r="BN188" s="49">
        <v>483.23671813615141</v>
      </c>
      <c r="BO188" s="49">
        <v>420.12525189289937</v>
      </c>
      <c r="BP188" s="49">
        <v>403.02482186846078</v>
      </c>
      <c r="BQ188" s="49">
        <v>443.8288157791178</v>
      </c>
      <c r="BR188" s="49">
        <v>438.85055293014881</v>
      </c>
      <c r="BS188" s="49">
        <v>399.1154305722257</v>
      </c>
      <c r="BT188" s="49">
        <v>421.13870079444973</v>
      </c>
      <c r="BU188" s="49">
        <v>473.60477787015452</v>
      </c>
      <c r="BV188" s="49">
        <v>470.28744251057879</v>
      </c>
      <c r="BW188" s="49">
        <v>446.74280333677166</v>
      </c>
      <c r="BX188" s="49">
        <v>457.90696425897198</v>
      </c>
      <c r="BY188" s="49">
        <v>487.06000461353068</v>
      </c>
      <c r="BZ188" s="49">
        <v>495.99888322572002</v>
      </c>
      <c r="CA188" s="49">
        <v>491.39176740409624</v>
      </c>
      <c r="CB188" s="49">
        <v>485.16230634827593</v>
      </c>
      <c r="CC188" s="49">
        <v>542.12912875552661</v>
      </c>
      <c r="CD188" s="49">
        <v>536.63824956787448</v>
      </c>
      <c r="CE188" s="49">
        <v>536.95117722660609</v>
      </c>
      <c r="CF188" s="49">
        <v>541.77513424718711</v>
      </c>
      <c r="CG188" s="49">
        <v>590.78088990503818</v>
      </c>
      <c r="CH188" s="49">
        <v>586.2362955819134</v>
      </c>
      <c r="CI188" s="49">
        <v>589.15494227106285</v>
      </c>
    </row>
    <row r="189" spans="1:87" s="1" customFormat="1" ht="13.5" customHeight="1">
      <c r="A189" s="152" t="s">
        <v>585</v>
      </c>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9">
        <v>61.246376182767392</v>
      </c>
      <c r="AW189" s="49">
        <v>64.047150647414796</v>
      </c>
      <c r="AX189" s="49">
        <v>68.501508322392908</v>
      </c>
      <c r="AY189" s="49">
        <v>72.920005956946653</v>
      </c>
      <c r="AZ189" s="49">
        <v>82.67573912783611</v>
      </c>
      <c r="BA189" s="49">
        <v>80.243043361892816</v>
      </c>
      <c r="BB189" s="49">
        <v>86.07960511947141</v>
      </c>
      <c r="BC189" s="49">
        <v>79.180892704450144</v>
      </c>
      <c r="BD189" s="49">
        <v>84.623570122368264</v>
      </c>
      <c r="BE189" s="49">
        <v>87.342386332746557</v>
      </c>
      <c r="BF189" s="49">
        <v>94.866911286716444</v>
      </c>
      <c r="BG189" s="49">
        <v>89.367819561252134</v>
      </c>
      <c r="BH189" s="49">
        <v>97.561589817114964</v>
      </c>
      <c r="BI189" s="49">
        <v>93.946285186973242</v>
      </c>
      <c r="BJ189" s="49">
        <v>113.25255979697454</v>
      </c>
      <c r="BK189" s="49">
        <v>132.76935879155499</v>
      </c>
      <c r="BL189" s="49">
        <v>115.12895186920589</v>
      </c>
      <c r="BM189" s="49">
        <v>121.02727871745326</v>
      </c>
      <c r="BN189" s="49">
        <v>131.41333907890839</v>
      </c>
      <c r="BO189" s="49">
        <v>109.36030607480397</v>
      </c>
      <c r="BP189" s="49">
        <v>101.67510649054769</v>
      </c>
      <c r="BQ189" s="49">
        <v>95.80456444875847</v>
      </c>
      <c r="BR189" s="49">
        <v>91.564569337766059</v>
      </c>
      <c r="BS189" s="49">
        <v>86.367246764682193</v>
      </c>
      <c r="BT189" s="49">
        <v>88.720184596070894</v>
      </c>
      <c r="BU189" s="49">
        <v>94.322768421382079</v>
      </c>
      <c r="BV189" s="49">
        <v>88.300102627820365</v>
      </c>
      <c r="BW189" s="49">
        <v>80.986124767835676</v>
      </c>
      <c r="BX189" s="49">
        <v>83.512097964525921</v>
      </c>
      <c r="BY189" s="49">
        <v>84.61194115883886</v>
      </c>
      <c r="BZ189" s="49">
        <v>79.479895119067024</v>
      </c>
      <c r="CA189" s="49">
        <v>71.349666210619901</v>
      </c>
      <c r="CB189" s="49">
        <v>70.968014815255543</v>
      </c>
      <c r="CC189" s="49">
        <v>70.978710145624333</v>
      </c>
      <c r="CD189" s="49">
        <v>72.793637447228122</v>
      </c>
      <c r="CE189" s="49">
        <v>69.929666686674281</v>
      </c>
      <c r="CF189" s="49">
        <v>68.650109896386923</v>
      </c>
      <c r="CG189" s="49">
        <v>59.42770431425658</v>
      </c>
      <c r="CH189" s="49">
        <v>56.804021984325836</v>
      </c>
      <c r="CI189" s="49">
        <v>56.552988932576092</v>
      </c>
    </row>
    <row r="190" spans="1:87" s="1" customFormat="1" ht="13.5" customHeight="1">
      <c r="A190" s="152" t="s">
        <v>586</v>
      </c>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9">
        <v>120.44913927146871</v>
      </c>
      <c r="AW190" s="49">
        <v>128.10562653885142</v>
      </c>
      <c r="AX190" s="49">
        <v>126.83243507786683</v>
      </c>
      <c r="AY190" s="49">
        <v>133.86377149389958</v>
      </c>
      <c r="AZ190" s="49">
        <v>143.00467924968578</v>
      </c>
      <c r="BA190" s="49">
        <v>150.98494500639475</v>
      </c>
      <c r="BB190" s="49">
        <v>158.38318728666349</v>
      </c>
      <c r="BC190" s="49">
        <v>158.47285260191762</v>
      </c>
      <c r="BD190" s="49">
        <v>162.09925363951606</v>
      </c>
      <c r="BE190" s="49">
        <v>164.17750499330202</v>
      </c>
      <c r="BF190" s="49">
        <v>183.63247752934072</v>
      </c>
      <c r="BG190" s="49">
        <v>179.00954982220426</v>
      </c>
      <c r="BH190" s="49">
        <v>186.98628538332204</v>
      </c>
      <c r="BI190" s="49">
        <v>209.81324912227126</v>
      </c>
      <c r="BJ190" s="49">
        <v>268.39339094082328</v>
      </c>
      <c r="BK190" s="49">
        <v>304.60511984346977</v>
      </c>
      <c r="BL190" s="49">
        <v>296.48710593605892</v>
      </c>
      <c r="BM190" s="49">
        <v>333.74452065134199</v>
      </c>
      <c r="BN190" s="49">
        <v>361.06386612175123</v>
      </c>
      <c r="BO190" s="49">
        <v>306.89445954444199</v>
      </c>
      <c r="BP190" s="49">
        <v>289.28632894922231</v>
      </c>
      <c r="BQ190" s="49">
        <v>324.54155524132858</v>
      </c>
      <c r="BR190" s="49">
        <v>329.90646273938461</v>
      </c>
      <c r="BS190" s="49">
        <v>310.30187368762614</v>
      </c>
      <c r="BT190" s="49">
        <v>326.36206033514731</v>
      </c>
      <c r="BU190" s="49">
        <v>352.23386687739122</v>
      </c>
      <c r="BV190" s="49">
        <v>351.7773767178553</v>
      </c>
      <c r="BW190" s="49">
        <v>332.2931773294535</v>
      </c>
      <c r="BX190" s="49">
        <v>338.81029464425882</v>
      </c>
      <c r="BY190" s="49">
        <v>376.60159563470967</v>
      </c>
      <c r="BZ190" s="49">
        <v>375.15641426613723</v>
      </c>
      <c r="CA190" s="49">
        <v>354.91704260253488</v>
      </c>
      <c r="CB190" s="49">
        <v>352.56202258449406</v>
      </c>
      <c r="CC190" s="49">
        <v>367.96980634105984</v>
      </c>
      <c r="CD190" s="49">
        <v>338.1143837050833</v>
      </c>
      <c r="CE190" s="49">
        <v>342.77155487235297</v>
      </c>
      <c r="CF190" s="49">
        <v>345.62534228196927</v>
      </c>
      <c r="CG190" s="49">
        <v>342.62715946949993</v>
      </c>
      <c r="CH190" s="49">
        <v>345.60721682553634</v>
      </c>
      <c r="CI190" s="49">
        <v>350.53686579538549</v>
      </c>
    </row>
    <row r="191" spans="1:87" s="1" customFormat="1" ht="13.5" customHeight="1">
      <c r="A191" s="152" t="s">
        <v>583</v>
      </c>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9">
        <v>72.211916010498683</v>
      </c>
      <c r="AW191" s="49">
        <v>87.414101018045187</v>
      </c>
      <c r="AX191" s="49">
        <v>108.87913982738888</v>
      </c>
      <c r="AY191" s="49">
        <v>113.28334662390434</v>
      </c>
      <c r="AZ191" s="49">
        <v>124.03196485893271</v>
      </c>
      <c r="BA191" s="49">
        <v>142.86477072905544</v>
      </c>
      <c r="BB191" s="49">
        <v>154.66296294960424</v>
      </c>
      <c r="BC191" s="49">
        <v>147.66389108333647</v>
      </c>
      <c r="BD191" s="49">
        <v>164.21427855748217</v>
      </c>
      <c r="BE191" s="49">
        <v>172.57750902234412</v>
      </c>
      <c r="BF191" s="49">
        <v>176.48805599803316</v>
      </c>
      <c r="BG191" s="49">
        <v>196.84624070430934</v>
      </c>
      <c r="BH191" s="49">
        <v>195.71972052530919</v>
      </c>
      <c r="BI191" s="49">
        <v>214.73326640439907</v>
      </c>
      <c r="BJ191" s="49">
        <v>320.82494844256865</v>
      </c>
      <c r="BK191" s="49">
        <v>362.09678620614221</v>
      </c>
      <c r="BL191" s="49">
        <v>360.13015782213205</v>
      </c>
      <c r="BM191" s="49">
        <v>402.25825537431064</v>
      </c>
      <c r="BN191" s="49">
        <v>435.00579597094924</v>
      </c>
      <c r="BO191" s="49">
        <v>378.83579015439335</v>
      </c>
      <c r="BP191" s="49">
        <v>366.2713328695836</v>
      </c>
      <c r="BQ191" s="49">
        <v>405.6384154405701</v>
      </c>
      <c r="BR191" s="49">
        <v>402.47294514653066</v>
      </c>
      <c r="BS191" s="49">
        <v>385.70058943843287</v>
      </c>
      <c r="BT191" s="49">
        <v>424.49121282701088</v>
      </c>
      <c r="BU191" s="49">
        <v>483.0191118028917</v>
      </c>
      <c r="BV191" s="49">
        <v>445.0963280895312</v>
      </c>
      <c r="BW191" s="49">
        <v>422.22306092721072</v>
      </c>
      <c r="BX191" s="49">
        <v>450.42512776004111</v>
      </c>
      <c r="BY191" s="49">
        <v>491.90553399149303</v>
      </c>
      <c r="BZ191" s="49">
        <v>457.55094297162378</v>
      </c>
      <c r="CA191" s="49">
        <v>475.348269783342</v>
      </c>
      <c r="CB191" s="49">
        <v>505.34828897170866</v>
      </c>
      <c r="CC191" s="49">
        <v>568.72115529441533</v>
      </c>
      <c r="CD191" s="49">
        <v>558.42494275988975</v>
      </c>
      <c r="CE191" s="49">
        <v>550.89931453255906</v>
      </c>
      <c r="CF191" s="49">
        <v>575.50504383029545</v>
      </c>
      <c r="CG191" s="49">
        <v>615.8893659874517</v>
      </c>
      <c r="CH191" s="49">
        <v>612.87034375308588</v>
      </c>
      <c r="CI191" s="49">
        <v>625.89073403858799</v>
      </c>
    </row>
    <row r="192" spans="1:87" s="1" customFormat="1" ht="13.5" customHeight="1">
      <c r="A192" s="152" t="s">
        <v>584</v>
      </c>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9">
        <v>7.7520371066817093</v>
      </c>
      <c r="AW192" s="49">
        <v>8.1313932980599652</v>
      </c>
      <c r="AX192" s="49">
        <v>8.5575780800919716</v>
      </c>
      <c r="AY192" s="49">
        <v>9.3820180604632899</v>
      </c>
      <c r="AZ192" s="49">
        <v>12.620187512467583</v>
      </c>
      <c r="BA192" s="49">
        <v>13.192672817221554</v>
      </c>
      <c r="BB192" s="49">
        <v>13.563296341964653</v>
      </c>
      <c r="BC192" s="49">
        <v>13.740655186896262</v>
      </c>
      <c r="BD192" s="49">
        <v>13.788117081695063</v>
      </c>
      <c r="BE192" s="49">
        <v>14.352646321686569</v>
      </c>
      <c r="BF192" s="49">
        <v>20.445554294362466</v>
      </c>
      <c r="BG192" s="49">
        <v>25.123285407370684</v>
      </c>
      <c r="BH192" s="49">
        <v>28.818833249030519</v>
      </c>
      <c r="BI192" s="49">
        <v>29.646798493408664</v>
      </c>
      <c r="BJ192" s="49">
        <v>35.90814451928965</v>
      </c>
      <c r="BK192" s="49">
        <v>37.245221898283127</v>
      </c>
      <c r="BL192" s="49">
        <v>36.515359926639157</v>
      </c>
      <c r="BM192" s="49">
        <v>36.056454648099361</v>
      </c>
      <c r="BN192" s="49">
        <v>34.56215429403202</v>
      </c>
      <c r="BO192" s="49">
        <v>34.470258136924805</v>
      </c>
      <c r="BP192" s="49">
        <v>33.787831241283122</v>
      </c>
      <c r="BQ192" s="49">
        <v>33.295732280503856</v>
      </c>
      <c r="BR192" s="49">
        <v>33.845845845845844</v>
      </c>
      <c r="BS192" s="49">
        <v>258.63804611650488</v>
      </c>
      <c r="BT192" s="49">
        <v>301.33823945655251</v>
      </c>
      <c r="BU192" s="49">
        <v>375.89307855626322</v>
      </c>
      <c r="BV192" s="49">
        <v>398.23009565857251</v>
      </c>
      <c r="BW192" s="49">
        <v>403.69676635991823</v>
      </c>
      <c r="BX192" s="49">
        <v>439.50553968015242</v>
      </c>
      <c r="BY192" s="49">
        <v>429.96756803381209</v>
      </c>
      <c r="BZ192" s="49">
        <v>458.56958092882661</v>
      </c>
      <c r="CA192" s="49">
        <v>457.81780837735624</v>
      </c>
      <c r="CB192" s="49">
        <v>474.9401436500163</v>
      </c>
      <c r="CC192" s="49">
        <v>523.45187670371149</v>
      </c>
      <c r="CD192" s="49">
        <v>523.73335367714378</v>
      </c>
      <c r="CE192" s="49">
        <v>504.74875484228005</v>
      </c>
      <c r="CF192" s="49">
        <v>454.48426387133549</v>
      </c>
      <c r="CG192" s="49">
        <v>678.04631186537893</v>
      </c>
      <c r="CH192" s="49">
        <v>516.07437073270148</v>
      </c>
      <c r="CI192" s="49">
        <v>511.54324576796489</v>
      </c>
    </row>
    <row r="193" spans="1:88" s="1" customFormat="1" ht="13.5" customHeight="1">
      <c r="A193" s="152" t="s">
        <v>582</v>
      </c>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9">
        <v>40.007513643206622</v>
      </c>
      <c r="AW193" s="49">
        <v>49.525071525372681</v>
      </c>
      <c r="AX193" s="49">
        <v>57.882501583815518</v>
      </c>
      <c r="AY193" s="49">
        <v>70.717681084718592</v>
      </c>
      <c r="AZ193" s="49">
        <v>80.808087746034474</v>
      </c>
      <c r="BA193" s="49">
        <v>81.944706675657457</v>
      </c>
      <c r="BB193" s="49">
        <v>88.792252131354587</v>
      </c>
      <c r="BC193" s="49">
        <v>80.385261412342103</v>
      </c>
      <c r="BD193" s="49">
        <v>92.622493070275553</v>
      </c>
      <c r="BE193" s="49">
        <v>102.01688677658143</v>
      </c>
      <c r="BF193" s="49">
        <v>112.26829427508324</v>
      </c>
      <c r="BG193" s="49">
        <v>113.31734019259795</v>
      </c>
      <c r="BH193" s="49">
        <v>124.80832677125608</v>
      </c>
      <c r="BI193" s="49">
        <v>143.02015077030271</v>
      </c>
      <c r="BJ193" s="49">
        <v>178.28198132541002</v>
      </c>
      <c r="BK193" s="49">
        <v>234.673002078439</v>
      </c>
      <c r="BL193" s="49">
        <v>222.82726393812439</v>
      </c>
      <c r="BM193" s="49">
        <v>249.85091739452176</v>
      </c>
      <c r="BN193" s="49">
        <v>297.15896656680189</v>
      </c>
      <c r="BO193" s="49">
        <v>237.93916058007832</v>
      </c>
      <c r="BP193" s="49">
        <v>230.38517001689152</v>
      </c>
      <c r="BQ193" s="49">
        <v>241.53653754901225</v>
      </c>
      <c r="BR193" s="49">
        <v>238.07520178994596</v>
      </c>
      <c r="BS193" s="49">
        <v>217.90251837094488</v>
      </c>
      <c r="BT193" s="49">
        <v>253.69371029552221</v>
      </c>
      <c r="BU193" s="49">
        <v>247.35794856601092</v>
      </c>
      <c r="BV193" s="49">
        <v>309.2557909036986</v>
      </c>
      <c r="BW193" s="49">
        <v>291.8809427842076</v>
      </c>
      <c r="BX193" s="49">
        <v>320.34943852167731</v>
      </c>
      <c r="BY193" s="49">
        <v>328.64944102951222</v>
      </c>
      <c r="BZ193" s="49">
        <v>326.68838619312413</v>
      </c>
      <c r="CA193" s="49">
        <v>307.36782336081984</v>
      </c>
      <c r="CB193" s="49">
        <v>316.6259515816833</v>
      </c>
      <c r="CC193" s="49">
        <v>326.39201443136284</v>
      </c>
      <c r="CD193" s="49">
        <v>313.62477794938133</v>
      </c>
      <c r="CE193" s="49">
        <v>290.83686839160112</v>
      </c>
      <c r="CF193" s="49">
        <v>349.42766878665265</v>
      </c>
      <c r="CG193" s="49">
        <v>395.32123105602204</v>
      </c>
      <c r="CH193" s="49">
        <v>416.10464998413289</v>
      </c>
      <c r="CI193" s="49">
        <v>411.35610721712277</v>
      </c>
    </row>
    <row r="194" spans="1:88" s="1" customFormat="1" ht="13.5" customHeight="1">
      <c r="A194" s="152" t="s">
        <v>618</v>
      </c>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9">
        <v>41.325309039293096</v>
      </c>
      <c r="AW194" s="49">
        <v>49.939136023221188</v>
      </c>
      <c r="AX194" s="49">
        <v>56.04149299150739</v>
      </c>
      <c r="AY194" s="49">
        <v>69.894821839441732</v>
      </c>
      <c r="AZ194" s="49">
        <v>77.099284870964951</v>
      </c>
      <c r="BA194" s="49">
        <v>88.101020530458541</v>
      </c>
      <c r="BB194" s="49">
        <v>94.365389383517766</v>
      </c>
      <c r="BC194" s="49">
        <v>104.78027377369277</v>
      </c>
      <c r="BD194" s="49">
        <v>114.67504371555384</v>
      </c>
      <c r="BE194" s="49">
        <v>123.76767771276405</v>
      </c>
      <c r="BF194" s="49">
        <v>127.930245515571</v>
      </c>
      <c r="BG194" s="49">
        <v>132.64330208840735</v>
      </c>
      <c r="BH194" s="49">
        <v>145.32895421700033</v>
      </c>
      <c r="BI194" s="49">
        <v>158.35317013351622</v>
      </c>
      <c r="BJ194" s="49">
        <v>177.77669623752203</v>
      </c>
      <c r="BK194" s="49">
        <v>188.89767725259773</v>
      </c>
      <c r="BL194" s="49">
        <v>198.78286293461221</v>
      </c>
      <c r="BM194" s="49">
        <v>207.09267328549251</v>
      </c>
      <c r="BN194" s="49">
        <v>234.04929608674158</v>
      </c>
      <c r="BO194" s="49">
        <v>223.17534309786231</v>
      </c>
      <c r="BP194" s="49">
        <v>259.4824567446239</v>
      </c>
      <c r="BQ194" s="49">
        <v>268.04048966371346</v>
      </c>
      <c r="BR194" s="49">
        <v>260.6083428372844</v>
      </c>
      <c r="BS194" s="49">
        <v>267.55316880632438</v>
      </c>
      <c r="BT194" s="49">
        <v>284.15075046838245</v>
      </c>
      <c r="BU194" s="49">
        <v>301.25770143944771</v>
      </c>
      <c r="BV194" s="49">
        <v>306.36120205911487</v>
      </c>
      <c r="BW194" s="49">
        <v>318.78657704562295</v>
      </c>
      <c r="BX194" s="49">
        <v>337.35035877772452</v>
      </c>
      <c r="BY194" s="49">
        <v>355.06418387799567</v>
      </c>
      <c r="BZ194" s="49">
        <v>367.46527137177713</v>
      </c>
      <c r="CA194" s="49">
        <v>379.10622096694237</v>
      </c>
      <c r="CB194" s="49">
        <v>378.74887683143515</v>
      </c>
      <c r="CC194" s="306">
        <v>403.12123970127436</v>
      </c>
      <c r="CD194" s="306">
        <v>401.77262385941395</v>
      </c>
      <c r="CE194" s="306">
        <v>422.57617131125932</v>
      </c>
      <c r="CF194" s="306">
        <v>430.233803009849</v>
      </c>
      <c r="CG194" s="306">
        <v>458.37146821192664</v>
      </c>
      <c r="CH194" s="49">
        <v>461.22761620940491</v>
      </c>
      <c r="CI194" s="49">
        <v>495.59976980780976</v>
      </c>
    </row>
    <row r="195" spans="1:88" s="1" customFormat="1" ht="13.5" customHeight="1">
      <c r="A195" s="152" t="s">
        <v>619</v>
      </c>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9">
        <v>55.495108256549138</v>
      </c>
      <c r="AW195" s="49">
        <v>56.764645096361228</v>
      </c>
      <c r="AX195" s="49">
        <v>56.950640399076839</v>
      </c>
      <c r="AY195" s="49">
        <v>61.122703053864285</v>
      </c>
      <c r="AZ195" s="49">
        <v>67.53781900237054</v>
      </c>
      <c r="BA195" s="49">
        <v>69.262609872829486</v>
      </c>
      <c r="BB195" s="49">
        <v>70.830448791247449</v>
      </c>
      <c r="BC195" s="49">
        <v>74.783309495114509</v>
      </c>
      <c r="BD195" s="49">
        <v>85.244367952133629</v>
      </c>
      <c r="BE195" s="49">
        <v>87.824269557514256</v>
      </c>
      <c r="BF195" s="49">
        <v>105.57011465711814</v>
      </c>
      <c r="BG195" s="49">
        <v>114.90591228235843</v>
      </c>
      <c r="BH195" s="49">
        <v>127.63033999386617</v>
      </c>
      <c r="BI195" s="49">
        <v>132.36861130960094</v>
      </c>
      <c r="BJ195" s="49">
        <v>124.0930195325008</v>
      </c>
      <c r="BK195" s="49">
        <v>133.29433593500505</v>
      </c>
      <c r="BL195" s="49">
        <v>138.40523858636661</v>
      </c>
      <c r="BM195" s="49">
        <v>151.19324296287601</v>
      </c>
      <c r="BN195" s="49">
        <v>146.29463307577885</v>
      </c>
      <c r="BO195" s="49">
        <v>147.29060740323473</v>
      </c>
      <c r="BP195" s="49">
        <v>151.30367730202971</v>
      </c>
      <c r="BQ195" s="49">
        <v>180.11337828345111</v>
      </c>
      <c r="BR195" s="49">
        <v>148.42470230034877</v>
      </c>
      <c r="BS195" s="49">
        <v>178.50944215516165</v>
      </c>
      <c r="BT195" s="49">
        <v>226.0784341251011</v>
      </c>
      <c r="BU195" s="49">
        <v>243.3038198467053</v>
      </c>
      <c r="BV195" s="49">
        <v>228.73589497748188</v>
      </c>
      <c r="BW195" s="49">
        <v>254.39004833640215</v>
      </c>
      <c r="BX195" s="49">
        <v>253.18627992270379</v>
      </c>
      <c r="BY195" s="49">
        <v>278.11540185144878</v>
      </c>
      <c r="BZ195" s="49">
        <v>294.96374181288792</v>
      </c>
      <c r="CA195" s="49">
        <v>325.15171544657909</v>
      </c>
      <c r="CB195" s="49">
        <v>352.94572165039034</v>
      </c>
      <c r="CC195" s="49">
        <v>343.55553696470042</v>
      </c>
      <c r="CD195" s="49">
        <v>329.77451471809087</v>
      </c>
      <c r="CE195" s="49">
        <v>354.53002002231966</v>
      </c>
      <c r="CF195" s="49">
        <v>369.21246511336739</v>
      </c>
      <c r="CG195" s="49">
        <v>370.99303844102997</v>
      </c>
      <c r="CH195" s="49">
        <v>384.79272841647952</v>
      </c>
      <c r="CI195" s="49">
        <v>396.76484438352327</v>
      </c>
    </row>
    <row r="196" spans="1:88" s="1" customFormat="1" ht="13.5" customHeight="1">
      <c r="A196" s="152" t="s">
        <v>620</v>
      </c>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9">
        <v>116.15904433134402</v>
      </c>
      <c r="AW196" s="49">
        <v>125.06733192802592</v>
      </c>
      <c r="AX196" s="49">
        <v>128.69039694906203</v>
      </c>
      <c r="AY196" s="49">
        <v>135.31207355285721</v>
      </c>
      <c r="AZ196" s="49">
        <v>142.02725092742199</v>
      </c>
      <c r="BA196" s="49">
        <v>156.08554244396376</v>
      </c>
      <c r="BB196" s="49">
        <v>160.89821454232802</v>
      </c>
      <c r="BC196" s="49">
        <v>163.6465737331217</v>
      </c>
      <c r="BD196" s="49">
        <v>165.78294172937231</v>
      </c>
      <c r="BE196" s="49">
        <v>176.76726460611872</v>
      </c>
      <c r="BF196" s="49">
        <v>190.64902917818574</v>
      </c>
      <c r="BG196" s="49">
        <v>188.1345356368673</v>
      </c>
      <c r="BH196" s="49">
        <v>196.92645783546698</v>
      </c>
      <c r="BI196" s="49">
        <v>218.0571566971912</v>
      </c>
      <c r="BJ196" s="49">
        <v>275.48385926704452</v>
      </c>
      <c r="BK196" s="49">
        <v>326.66579829305152</v>
      </c>
      <c r="BL196" s="49">
        <v>316.35101551475555</v>
      </c>
      <c r="BM196" s="49">
        <v>360.61535750868353</v>
      </c>
      <c r="BN196" s="49">
        <v>400.22447471559485</v>
      </c>
      <c r="BO196" s="49">
        <v>343.48476355502339</v>
      </c>
      <c r="BP196" s="49">
        <v>329.63633777772151</v>
      </c>
      <c r="BQ196" s="49">
        <v>364.69341172243594</v>
      </c>
      <c r="BR196" s="49">
        <v>375.05120306671193</v>
      </c>
      <c r="BS196" s="49">
        <v>344.24678151801953</v>
      </c>
      <c r="BT196" s="49">
        <v>368.25797772269726</v>
      </c>
      <c r="BU196" s="49">
        <v>412.73598619375576</v>
      </c>
      <c r="BV196" s="49">
        <v>405.38376713194492</v>
      </c>
      <c r="BW196" s="49">
        <v>384.27011699379887</v>
      </c>
      <c r="BX196" s="49">
        <v>405.63045026750677</v>
      </c>
      <c r="BY196" s="49">
        <v>444.41009679485302</v>
      </c>
      <c r="BZ196" s="49">
        <v>431.83937835653143</v>
      </c>
      <c r="CA196" s="49">
        <v>433.12569692055212</v>
      </c>
      <c r="CB196" s="49">
        <v>448.95673079342447</v>
      </c>
      <c r="CC196" s="49">
        <v>506.7474443507968</v>
      </c>
      <c r="CD196" s="49">
        <v>499.64954527881582</v>
      </c>
      <c r="CE196" s="49">
        <v>497.96632970337095</v>
      </c>
      <c r="CF196" s="49">
        <v>518.00347240398185</v>
      </c>
      <c r="CG196" s="49">
        <v>563.35080781543604</v>
      </c>
      <c r="CH196" s="49">
        <v>562.93718435914911</v>
      </c>
      <c r="CI196" s="49">
        <v>576.30142802512887</v>
      </c>
    </row>
    <row r="198" spans="1:88" ht="13.5" customHeight="1">
      <c r="A198" s="190" t="s">
        <v>496</v>
      </c>
      <c r="AV198" s="191" t="s">
        <v>312</v>
      </c>
      <c r="AW198" s="191" t="s">
        <v>313</v>
      </c>
      <c r="AX198" s="191" t="s">
        <v>314</v>
      </c>
      <c r="AY198" s="191" t="s">
        <v>315</v>
      </c>
      <c r="AZ198" s="192" t="s">
        <v>316</v>
      </c>
      <c r="BA198" s="192" t="s">
        <v>317</v>
      </c>
      <c r="BB198" s="192" t="s">
        <v>318</v>
      </c>
      <c r="BC198" s="192" t="s">
        <v>319</v>
      </c>
      <c r="BD198" s="192" t="s">
        <v>320</v>
      </c>
      <c r="BE198" s="192" t="s">
        <v>321</v>
      </c>
      <c r="BF198" s="192" t="s">
        <v>322</v>
      </c>
      <c r="BG198" s="192" t="s">
        <v>323</v>
      </c>
      <c r="BH198" s="192" t="s">
        <v>324</v>
      </c>
      <c r="BI198" s="192" t="s">
        <v>325</v>
      </c>
      <c r="BJ198" s="192" t="s">
        <v>326</v>
      </c>
      <c r="BK198" s="192" t="s">
        <v>327</v>
      </c>
      <c r="BL198" s="192" t="s">
        <v>328</v>
      </c>
      <c r="BM198" s="192" t="s">
        <v>329</v>
      </c>
      <c r="BN198" s="192" t="s">
        <v>330</v>
      </c>
      <c r="BO198" s="192" t="s">
        <v>331</v>
      </c>
      <c r="BP198" s="192" t="s">
        <v>615</v>
      </c>
      <c r="BQ198" s="192" t="s">
        <v>616</v>
      </c>
      <c r="BR198" s="192" t="s">
        <v>617</v>
      </c>
      <c r="BS198" s="192" t="s">
        <v>400</v>
      </c>
      <c r="BT198" s="192" t="s">
        <v>401</v>
      </c>
      <c r="BU198" s="192" t="s">
        <v>402</v>
      </c>
      <c r="BV198" s="192" t="s">
        <v>497</v>
      </c>
      <c r="BW198" s="192" t="s">
        <v>339</v>
      </c>
      <c r="BX198" s="192" t="s">
        <v>340</v>
      </c>
      <c r="BY198" s="192" t="s">
        <v>341</v>
      </c>
      <c r="BZ198" s="192" t="s">
        <v>342</v>
      </c>
      <c r="CA198" s="192" t="s">
        <v>343</v>
      </c>
      <c r="CB198" s="192" t="s">
        <v>344</v>
      </c>
      <c r="CC198" s="192" t="s">
        <v>345</v>
      </c>
      <c r="CD198" s="192" t="s">
        <v>346</v>
      </c>
      <c r="CE198" s="192" t="s">
        <v>347</v>
      </c>
      <c r="CF198" s="192" t="s">
        <v>348</v>
      </c>
      <c r="CG198" s="192" t="s">
        <v>349</v>
      </c>
      <c r="CH198" s="192" t="s">
        <v>350</v>
      </c>
      <c r="CI198" s="192" t="s">
        <v>351</v>
      </c>
    </row>
    <row r="199" spans="1:88" ht="13.5" customHeight="1">
      <c r="A199" s="152" t="s">
        <v>499</v>
      </c>
      <c r="AV199" s="86">
        <v>0.2146469233608935</v>
      </c>
      <c r="AW199" s="86">
        <v>0.21443758954416536</v>
      </c>
      <c r="AX199" s="86">
        <v>0.21436542753790502</v>
      </c>
      <c r="AY199" s="86">
        <v>0.21904779972799698</v>
      </c>
      <c r="AZ199" s="86">
        <v>0.22077714102020146</v>
      </c>
      <c r="BA199" s="86">
        <v>0.22077678740306411</v>
      </c>
      <c r="BB199" s="86">
        <v>0.21849330304875192</v>
      </c>
      <c r="BC199" s="86">
        <v>0.2171606991980681</v>
      </c>
      <c r="BD199" s="86">
        <v>0.21726730091470248</v>
      </c>
      <c r="BE199" s="86">
        <v>0.21569393125798705</v>
      </c>
      <c r="BF199" s="86">
        <v>0.21463200810581626</v>
      </c>
      <c r="BG199" s="86">
        <v>0.21243192164050054</v>
      </c>
      <c r="BH199" s="86">
        <v>0.21194987618914621</v>
      </c>
      <c r="BI199" s="86">
        <v>0.2104689741445539</v>
      </c>
      <c r="BJ199" s="86">
        <v>0.20750652701569766</v>
      </c>
      <c r="BK199" s="86">
        <v>0.20653540100838333</v>
      </c>
      <c r="BL199" s="86">
        <v>0.20442661673061627</v>
      </c>
      <c r="BM199" s="86">
        <v>0.20227029356385634</v>
      </c>
      <c r="BN199" s="86">
        <v>0.20137227764488783</v>
      </c>
      <c r="BO199" s="86">
        <v>0.19883330564280272</v>
      </c>
      <c r="BP199" s="86">
        <v>0.19717459506690085</v>
      </c>
      <c r="BQ199" s="86">
        <v>0.19561865527840877</v>
      </c>
      <c r="BR199" s="86">
        <v>0.19146173035018385</v>
      </c>
      <c r="BS199" s="86">
        <v>0.18854025495912766</v>
      </c>
      <c r="BT199" s="86">
        <v>0.18708540221980535</v>
      </c>
      <c r="BU199" s="86">
        <v>0.18477002016587524</v>
      </c>
      <c r="BV199" s="86">
        <v>0.18263350856220242</v>
      </c>
      <c r="BW199" s="86">
        <v>0.17951854735665229</v>
      </c>
      <c r="BX199" s="86">
        <v>0.17492195639838912</v>
      </c>
      <c r="BY199" s="86">
        <v>0.17073253238393407</v>
      </c>
      <c r="BZ199" s="86">
        <v>0.16670844259816001</v>
      </c>
      <c r="CA199" s="86">
        <v>0.16237616440968539</v>
      </c>
      <c r="CB199" s="86">
        <v>0.15683757474942336</v>
      </c>
      <c r="CC199" s="86">
        <v>0.15246579664364979</v>
      </c>
      <c r="CD199" s="86">
        <v>0.14845305099869585</v>
      </c>
      <c r="CE199" s="86">
        <v>0.14259416018677998</v>
      </c>
      <c r="CF199" s="86">
        <v>0.1359984866695855</v>
      </c>
      <c r="CG199" s="86">
        <v>0.13158098294230527</v>
      </c>
      <c r="CH199" s="89">
        <v>0.12620599271273467</v>
      </c>
      <c r="CI199" s="89">
        <v>0.12092586851688952</v>
      </c>
    </row>
    <row r="200" spans="1:88" ht="13.5" customHeight="1">
      <c r="A200" s="152" t="s">
        <v>500</v>
      </c>
      <c r="AV200" s="86">
        <v>0.26930392541765064</v>
      </c>
      <c r="AW200" s="86">
        <v>0.25452647583403992</v>
      </c>
      <c r="AX200" s="86">
        <v>0.24166450932786651</v>
      </c>
      <c r="AY200" s="86">
        <v>0.23512787343204014</v>
      </c>
      <c r="AZ200" s="86">
        <v>0.22321117279084582</v>
      </c>
      <c r="BA200" s="86">
        <v>0.21219618876489502</v>
      </c>
      <c r="BB200" s="86">
        <v>0.19924015360839226</v>
      </c>
      <c r="BC200" s="86">
        <v>0.19043061081891777</v>
      </c>
      <c r="BD200" s="86">
        <v>0.1803258936756604</v>
      </c>
      <c r="BE200" s="86">
        <v>0.17122156407083505</v>
      </c>
      <c r="BF200" s="86">
        <v>0.16141234438703206</v>
      </c>
      <c r="BG200" s="86">
        <v>0.15306033198972602</v>
      </c>
      <c r="BH200" s="86">
        <v>0.14358993572735046</v>
      </c>
      <c r="BI200" s="86">
        <v>0.13616091156934332</v>
      </c>
      <c r="BJ200" s="86">
        <v>0.12655818070250882</v>
      </c>
      <c r="BK200" s="86">
        <v>0.1187962299837895</v>
      </c>
      <c r="BL200" s="86">
        <v>0.11040539536591122</v>
      </c>
      <c r="BM200" s="86">
        <v>0.10226228127256841</v>
      </c>
      <c r="BN200" s="86">
        <v>9.3651949215593722E-2</v>
      </c>
      <c r="BO200" s="86">
        <v>8.7356503714486888E-2</v>
      </c>
      <c r="BP200" s="86">
        <v>8.1609694265260491E-2</v>
      </c>
      <c r="BQ200" s="86">
        <v>7.699062274734976E-2</v>
      </c>
      <c r="BR200" s="86">
        <v>7.1024008158438179E-2</v>
      </c>
      <c r="BS200" s="86">
        <v>6.7076495332094366E-2</v>
      </c>
      <c r="BT200" s="86">
        <v>6.3010783960285463E-2</v>
      </c>
      <c r="BU200" s="86">
        <v>5.8811362971195991E-2</v>
      </c>
      <c r="BV200" s="86">
        <v>5.4680299316152814E-2</v>
      </c>
      <c r="BW200" s="86">
        <v>5.0253054623862002E-2</v>
      </c>
      <c r="BX200" s="86">
        <v>4.6322510364625244E-2</v>
      </c>
      <c r="BY200" s="86">
        <v>4.2525883124663558E-2</v>
      </c>
      <c r="BZ200" s="86">
        <v>3.8977676994360985E-2</v>
      </c>
      <c r="CA200" s="86">
        <v>3.5202778042643615E-2</v>
      </c>
      <c r="CB200" s="86">
        <v>3.2358365967015912E-2</v>
      </c>
      <c r="CC200" s="86">
        <v>2.9873269126087908E-2</v>
      </c>
      <c r="CD200" s="86">
        <v>2.5780100060249694E-2</v>
      </c>
      <c r="CE200" s="86">
        <v>2.3689227067931456E-2</v>
      </c>
      <c r="CF200" s="86">
        <v>2.142691813235692E-2</v>
      </c>
      <c r="CG200" s="86">
        <v>1.9836801581497077E-2</v>
      </c>
      <c r="CH200" s="89">
        <v>1.818273015674339E-2</v>
      </c>
      <c r="CI200" s="89">
        <v>1.6770697437367463E-2</v>
      </c>
    </row>
    <row r="201" spans="1:88" ht="13.5" customHeight="1">
      <c r="A201" s="152" t="s">
        <v>501</v>
      </c>
      <c r="AV201" s="86">
        <v>0.27103898462998882</v>
      </c>
      <c r="AW201" s="86">
        <v>0.29171310780386539</v>
      </c>
      <c r="AX201" s="86">
        <v>0.30670710802320128</v>
      </c>
      <c r="AY201" s="86">
        <v>0.32141235254152078</v>
      </c>
      <c r="AZ201" s="86">
        <v>0.33050239503053325</v>
      </c>
      <c r="BA201" s="86">
        <v>0.33941211934934745</v>
      </c>
      <c r="BB201" s="86">
        <v>0.34638516836041772</v>
      </c>
      <c r="BC201" s="86">
        <v>0.35121751561910719</v>
      </c>
      <c r="BD201" s="86">
        <v>0.35329458774362721</v>
      </c>
      <c r="BE201" s="86">
        <v>0.35788355637781089</v>
      </c>
      <c r="BF201" s="86">
        <v>0.35849475543132148</v>
      </c>
      <c r="BG201" s="86">
        <v>0.35919534480363535</v>
      </c>
      <c r="BH201" s="86">
        <v>0.35793825692937731</v>
      </c>
      <c r="BI201" s="86">
        <v>0.35872363521815887</v>
      </c>
      <c r="BJ201" s="86">
        <v>0.35557312288146675</v>
      </c>
      <c r="BK201" s="86">
        <v>0.35530946156655846</v>
      </c>
      <c r="BL201" s="86">
        <v>0.35241023747301442</v>
      </c>
      <c r="BM201" s="86">
        <v>0.34704914891059907</v>
      </c>
      <c r="BN201" s="86">
        <v>0.33848537454966304</v>
      </c>
      <c r="BO201" s="86">
        <v>0.32989179595507279</v>
      </c>
      <c r="BP201" s="86">
        <v>0.3200205358649062</v>
      </c>
      <c r="BQ201" s="86">
        <v>0.31031238306977488</v>
      </c>
      <c r="BR201" s="86">
        <v>0.29829442231927217</v>
      </c>
      <c r="BS201" s="86">
        <v>0.28915449170428548</v>
      </c>
      <c r="BT201" s="86">
        <v>0.28057887418241745</v>
      </c>
      <c r="BU201" s="86">
        <v>0.26967854580796286</v>
      </c>
      <c r="BV201" s="86">
        <v>0.25673169101437082</v>
      </c>
      <c r="BW201" s="86">
        <v>0.24631249001756908</v>
      </c>
      <c r="BX201" s="86">
        <v>0.23298511092175475</v>
      </c>
      <c r="BY201" s="86">
        <v>0.22132167436533765</v>
      </c>
      <c r="BZ201" s="86">
        <v>0.20893535870866931</v>
      </c>
      <c r="CA201" s="86">
        <v>0.19599590960658667</v>
      </c>
      <c r="CB201" s="86">
        <v>0.18045656350957448</v>
      </c>
      <c r="CC201" s="86">
        <v>0.16996184812307036</v>
      </c>
      <c r="CD201" s="86">
        <v>0.16123704440936235</v>
      </c>
      <c r="CE201" s="86">
        <v>0.15069563791375928</v>
      </c>
      <c r="CF201" s="86">
        <v>0.13850366201791642</v>
      </c>
      <c r="CG201" s="86">
        <v>0.13000013432349822</v>
      </c>
      <c r="CH201" s="89">
        <v>0.12146117124521308</v>
      </c>
      <c r="CI201" s="89">
        <v>0.11285648149632134</v>
      </c>
    </row>
    <row r="202" spans="1:88" ht="13.5" customHeight="1">
      <c r="A202" s="152" t="s">
        <v>502</v>
      </c>
      <c r="AV202" s="86">
        <v>3.720913879887728E-3</v>
      </c>
      <c r="AW202" s="86">
        <v>4.4612730621911637E-3</v>
      </c>
      <c r="AX202" s="86">
        <v>7.0393381984238598E-3</v>
      </c>
      <c r="AY202" s="86">
        <v>1.134610664557675E-2</v>
      </c>
      <c r="AZ202" s="86">
        <v>1.6855625692124232E-2</v>
      </c>
      <c r="BA202" s="86">
        <v>2.3408832986570833E-2</v>
      </c>
      <c r="BB202" s="86">
        <v>2.9375848826862738E-2</v>
      </c>
      <c r="BC202" s="86">
        <v>3.5608348511470579E-2</v>
      </c>
      <c r="BD202" s="86">
        <v>4.3868466774735236E-2</v>
      </c>
      <c r="BE202" s="86">
        <v>5.2437290977155222E-2</v>
      </c>
      <c r="BF202" s="86">
        <v>6.3082275641356642E-2</v>
      </c>
      <c r="BG202" s="86">
        <v>7.2421597339691793E-2</v>
      </c>
      <c r="BH202" s="86">
        <v>8.2092670238504778E-2</v>
      </c>
      <c r="BI202" s="86">
        <v>9.1986941968585492E-2</v>
      </c>
      <c r="BJ202" s="86">
        <v>0.10043954784595965</v>
      </c>
      <c r="BK202" s="86">
        <v>0.1109756864631876</v>
      </c>
      <c r="BL202" s="86">
        <v>0.12222933582722244</v>
      </c>
      <c r="BM202" s="86">
        <v>0.13454586008157379</v>
      </c>
      <c r="BN202" s="86">
        <v>0.15041987002562687</v>
      </c>
      <c r="BO202" s="86">
        <v>0.16312359734276394</v>
      </c>
      <c r="BP202" s="86">
        <v>0.17793971793999996</v>
      </c>
      <c r="BQ202" s="86">
        <v>0.19301083555581852</v>
      </c>
      <c r="BR202" s="86">
        <v>0.20375434714683663</v>
      </c>
      <c r="BS202" s="86">
        <v>0.21839146214468003</v>
      </c>
      <c r="BT202" s="86">
        <v>0.2339076228936236</v>
      </c>
      <c r="BU202" s="86">
        <v>0.25140877489170316</v>
      </c>
      <c r="BV202" s="86">
        <v>0.26665144674969016</v>
      </c>
      <c r="BW202" s="86">
        <v>0.28690904008944257</v>
      </c>
      <c r="BX202" s="86">
        <v>0.30637822331442627</v>
      </c>
      <c r="BY202" s="86">
        <v>0.32864582158758981</v>
      </c>
      <c r="BZ202" s="86">
        <v>0.34818944090122655</v>
      </c>
      <c r="CA202" s="86">
        <v>0.37151990612722252</v>
      </c>
      <c r="CB202" s="86">
        <v>0.39325753462635876</v>
      </c>
      <c r="CC202" s="86">
        <v>0.41510429408495098</v>
      </c>
      <c r="CD202" s="86">
        <v>0.43284780851274779</v>
      </c>
      <c r="CE202" s="86">
        <v>0.45403775223213649</v>
      </c>
      <c r="CF202" s="86">
        <v>0.46682199683390457</v>
      </c>
      <c r="CG202" s="86">
        <v>0.48636037512384395</v>
      </c>
      <c r="CH202" s="89">
        <v>0.50328515958264342</v>
      </c>
      <c r="CI202" s="89">
        <v>0.51925969716216025</v>
      </c>
    </row>
    <row r="203" spans="1:88" ht="13.5" customHeight="1">
      <c r="A203" s="152" t="s">
        <v>503</v>
      </c>
      <c r="AV203" s="86">
        <v>3.1161921280697539E-3</v>
      </c>
      <c r="AW203" s="86">
        <v>3.0946463553697262E-3</v>
      </c>
      <c r="AX203" s="86">
        <v>3.0430138372876769E-3</v>
      </c>
      <c r="AY203" s="86">
        <v>3.020016054580832E-3</v>
      </c>
      <c r="AZ203" s="86">
        <v>2.962321259101766E-3</v>
      </c>
      <c r="BA203" s="86">
        <v>2.9470871950066199E-3</v>
      </c>
      <c r="BB203" s="86">
        <v>2.8485458717744578E-3</v>
      </c>
      <c r="BC203" s="86">
        <v>2.7843963876520617E-3</v>
      </c>
      <c r="BD203" s="86">
        <v>2.6646566300649868E-3</v>
      </c>
      <c r="BE203" s="86">
        <v>2.6160215992442346E-3</v>
      </c>
      <c r="BF203" s="86">
        <v>2.5273301639867213E-3</v>
      </c>
      <c r="BG203" s="86">
        <v>2.3061035139781087E-3</v>
      </c>
      <c r="BH203" s="86">
        <v>2.2446039244804882E-3</v>
      </c>
      <c r="BI203" s="86">
        <v>2.0056157240272766E-3</v>
      </c>
      <c r="BJ203" s="86">
        <v>1.8169386975119735E-3</v>
      </c>
      <c r="BK203" s="86">
        <v>1.7032607484195042E-3</v>
      </c>
      <c r="BL203" s="86">
        <v>1.5885432599442371E-3</v>
      </c>
      <c r="BM203" s="86">
        <v>1.4384228345970737E-3</v>
      </c>
      <c r="BN203" s="86">
        <v>1.221343104078166E-3</v>
      </c>
      <c r="BO203" s="86">
        <v>1.0965450129354335E-3</v>
      </c>
      <c r="BP203" s="86">
        <v>9.9859037895773687E-4</v>
      </c>
      <c r="BQ203" s="86">
        <v>9.2013221256766707E-4</v>
      </c>
      <c r="BR203" s="86">
        <v>8.4729288650549947E-4</v>
      </c>
      <c r="BS203" s="86">
        <v>1.6686098343692112E-3</v>
      </c>
      <c r="BT203" s="86">
        <v>1.7838623320781163E-3</v>
      </c>
      <c r="BU203" s="86">
        <v>1.9704022984178048E-3</v>
      </c>
      <c r="BV203" s="86">
        <v>2.263005160950622E-3</v>
      </c>
      <c r="BW203" s="86">
        <v>2.6034179843475481E-3</v>
      </c>
      <c r="BX203" s="86">
        <v>3.2863325339506965E-3</v>
      </c>
      <c r="BY203" s="86">
        <v>3.789197282406731E-3</v>
      </c>
      <c r="BZ203" s="86">
        <v>4.7414460726471234E-3</v>
      </c>
      <c r="CA203" s="86">
        <v>5.6174801074944493E-3</v>
      </c>
      <c r="CB203" s="86">
        <v>6.3885968864193822E-3</v>
      </c>
      <c r="CC203" s="86">
        <v>6.8495282122333998E-3</v>
      </c>
      <c r="CD203" s="86">
        <v>7.8100571228102286E-3</v>
      </c>
      <c r="CE203" s="86">
        <v>9.4209953068020557E-3</v>
      </c>
      <c r="CF203" s="86">
        <v>1.2503567202374478E-2</v>
      </c>
      <c r="CG203" s="86">
        <v>1.1845016621374944E-2</v>
      </c>
      <c r="CH203" s="89">
        <v>1.5052187974263566E-2</v>
      </c>
      <c r="CI203" s="89">
        <v>1.7483671877897747E-2</v>
      </c>
    </row>
    <row r="204" spans="1:88" ht="13.5" customHeight="1">
      <c r="A204" s="152" t="s">
        <v>504</v>
      </c>
      <c r="AV204" s="86">
        <v>2.4910785962486158E-2</v>
      </c>
      <c r="AW204" s="86">
        <v>2.7184585246045438E-2</v>
      </c>
      <c r="AX204" s="86">
        <v>2.7610438254631282E-2</v>
      </c>
      <c r="AY204" s="86">
        <v>2.7604630454140695E-2</v>
      </c>
      <c r="AZ204" s="86">
        <v>2.7530737111568358E-2</v>
      </c>
      <c r="BA204" s="86">
        <v>2.8049933799886514E-2</v>
      </c>
      <c r="BB204" s="86">
        <v>2.9663279164520207E-2</v>
      </c>
      <c r="BC204" s="86">
        <v>2.9148455338270249E-2</v>
      </c>
      <c r="BD204" s="86">
        <v>2.8558041262015839E-2</v>
      </c>
      <c r="BE204" s="86">
        <v>2.7509300992317968E-2</v>
      </c>
      <c r="BF204" s="86">
        <v>2.6367426185320716E-2</v>
      </c>
      <c r="BG204" s="86">
        <v>2.6891773773188944E-2</v>
      </c>
      <c r="BH204" s="86">
        <v>2.8115452343891033E-2</v>
      </c>
      <c r="BI204" s="86">
        <v>2.9272924640972121E-2</v>
      </c>
      <c r="BJ204" s="86">
        <v>2.9770312467837793E-2</v>
      </c>
      <c r="BK204" s="86">
        <v>3.1236378603911045E-2</v>
      </c>
      <c r="BL204" s="86">
        <v>3.2206239675561341E-2</v>
      </c>
      <c r="BM204" s="86">
        <v>3.3408547815513744E-2</v>
      </c>
      <c r="BN204" s="86">
        <v>3.7206164315981193E-2</v>
      </c>
      <c r="BO204" s="86">
        <v>3.9861705578455184E-2</v>
      </c>
      <c r="BP204" s="86">
        <v>4.0298240088912148E-2</v>
      </c>
      <c r="BQ204" s="86">
        <v>4.1560083387954833E-2</v>
      </c>
      <c r="BR204" s="86">
        <v>4.2304087055909115E-2</v>
      </c>
      <c r="BS204" s="86">
        <v>4.2690795358875148E-2</v>
      </c>
      <c r="BT204" s="86">
        <v>4.2468849310337516E-2</v>
      </c>
      <c r="BU204" s="86">
        <v>4.2359884316049513E-2</v>
      </c>
      <c r="BV204" s="86">
        <v>4.3514142283577029E-2</v>
      </c>
      <c r="BW204" s="86">
        <v>4.3341219453761383E-2</v>
      </c>
      <c r="BX204" s="86">
        <v>4.6361556878414097E-2</v>
      </c>
      <c r="BY204" s="86">
        <v>4.5461542760716282E-2</v>
      </c>
      <c r="BZ204" s="86">
        <v>4.4285419027251097E-2</v>
      </c>
      <c r="CA204" s="86">
        <v>4.2831400677580872E-2</v>
      </c>
      <c r="CB204" s="86">
        <v>4.0863820316440827E-2</v>
      </c>
      <c r="CC204" s="86">
        <v>3.8427160268044581E-2</v>
      </c>
      <c r="CD204" s="86">
        <v>3.6109776466012308E-2</v>
      </c>
      <c r="CE204" s="86">
        <v>3.3174207602203368E-2</v>
      </c>
      <c r="CF204" s="86">
        <v>4.1582192525746603E-2</v>
      </c>
      <c r="CG204" s="86">
        <v>3.7891732481320925E-2</v>
      </c>
      <c r="CH204" s="89">
        <v>3.4801799820165236E-2</v>
      </c>
      <c r="CI204" s="89">
        <v>3.2077439006799588E-2</v>
      </c>
    </row>
    <row r="205" spans="1:88" ht="13.5" customHeight="1">
      <c r="A205" s="152" t="s">
        <v>505</v>
      </c>
      <c r="AV205" s="86">
        <v>0.21144810936556954</v>
      </c>
      <c r="AW205" s="86">
        <v>0.20288471097336336</v>
      </c>
      <c r="AX205" s="86">
        <v>0.19782505265072803</v>
      </c>
      <c r="AY205" s="86">
        <v>0.18244122114414382</v>
      </c>
      <c r="AZ205" s="86">
        <v>0.17816060709562512</v>
      </c>
      <c r="BA205" s="86">
        <v>0.17320905050122942</v>
      </c>
      <c r="BB205" s="86">
        <v>0.17399370111928067</v>
      </c>
      <c r="BC205" s="86">
        <v>0.17364997412651403</v>
      </c>
      <c r="BD205" s="86">
        <v>0.17402105299919385</v>
      </c>
      <c r="BE205" s="86">
        <v>0.17263833472464957</v>
      </c>
      <c r="BF205" s="86">
        <v>0.17348386008516614</v>
      </c>
      <c r="BG205" s="86">
        <v>0.17369292693927929</v>
      </c>
      <c r="BH205" s="86">
        <v>0.17406920464724976</v>
      </c>
      <c r="BI205" s="86">
        <v>0.17138099673435903</v>
      </c>
      <c r="BJ205" s="86">
        <v>0.17833537038901737</v>
      </c>
      <c r="BK205" s="86">
        <v>0.17544358162575052</v>
      </c>
      <c r="BL205" s="86">
        <v>0.17673363166773007</v>
      </c>
      <c r="BM205" s="86">
        <v>0.17902544552129157</v>
      </c>
      <c r="BN205" s="86">
        <v>0.17764302114416916</v>
      </c>
      <c r="BO205" s="86">
        <v>0.17983654675348307</v>
      </c>
      <c r="BP205" s="86">
        <v>0.18195862639506261</v>
      </c>
      <c r="BQ205" s="86">
        <v>0.1815872877481256</v>
      </c>
      <c r="BR205" s="86">
        <v>0.19231411208285457</v>
      </c>
      <c r="BS205" s="86">
        <v>0.19247789066656812</v>
      </c>
      <c r="BT205" s="86">
        <v>0.19116460510145245</v>
      </c>
      <c r="BU205" s="86">
        <v>0.19100100954879545</v>
      </c>
      <c r="BV205" s="86">
        <v>0.1917904367300225</v>
      </c>
      <c r="BW205" s="86">
        <v>0.19106223047436513</v>
      </c>
      <c r="BX205" s="86">
        <v>0.18974430958843985</v>
      </c>
      <c r="BY205" s="86">
        <v>0.18752334849535188</v>
      </c>
      <c r="BZ205" s="86">
        <v>0.18816221569768493</v>
      </c>
      <c r="CA205" s="86">
        <v>0.18645636102878649</v>
      </c>
      <c r="CB205" s="86">
        <v>0.18983754394476726</v>
      </c>
      <c r="CC205" s="86">
        <v>0.18731810354196299</v>
      </c>
      <c r="CD205" s="86">
        <v>0.18776216243012181</v>
      </c>
      <c r="CE205" s="86">
        <v>0.18638801969038735</v>
      </c>
      <c r="CF205" s="86">
        <v>0.18316317661811554</v>
      </c>
      <c r="CG205" s="86">
        <v>0.1824849569261596</v>
      </c>
      <c r="CH205" s="89">
        <v>0.18101095850823659</v>
      </c>
      <c r="CI205" s="89">
        <v>0.18062614450256409</v>
      </c>
    </row>
    <row r="206" spans="1:88" ht="13.5" customHeight="1">
      <c r="AV206" s="428"/>
      <c r="AW206" s="428"/>
      <c r="AX206" s="428"/>
      <c r="AY206" s="428"/>
      <c r="AZ206" s="428"/>
      <c r="BA206" s="428"/>
      <c r="BB206" s="428"/>
      <c r="BC206" s="428"/>
      <c r="BD206" s="428"/>
      <c r="BE206" s="428"/>
      <c r="BF206" s="428"/>
      <c r="BG206" s="428"/>
      <c r="BH206" s="428"/>
      <c r="BI206" s="428"/>
      <c r="BJ206" s="428"/>
      <c r="BK206" s="428"/>
      <c r="BL206" s="428"/>
      <c r="BM206" s="428"/>
      <c r="BN206" s="428"/>
      <c r="BO206" s="428"/>
      <c r="BP206" s="428"/>
      <c r="BQ206" s="428"/>
      <c r="BR206" s="428"/>
      <c r="BS206" s="428"/>
      <c r="BT206" s="428"/>
      <c r="BU206" s="428"/>
      <c r="BV206" s="428"/>
      <c r="BW206" s="428"/>
      <c r="BX206" s="428"/>
      <c r="BY206" s="428"/>
      <c r="BZ206" s="428"/>
      <c r="CA206" s="428"/>
      <c r="CB206" s="428"/>
      <c r="CC206" s="428"/>
      <c r="CD206" s="428"/>
      <c r="CE206" s="428"/>
      <c r="CF206" s="428"/>
      <c r="CG206" s="428"/>
      <c r="CH206" s="428"/>
      <c r="CI206" s="428"/>
      <c r="CJ206" s="429"/>
    </row>
    <row r="207" spans="1:88" ht="13.5" customHeight="1">
      <c r="CC207" s="236"/>
      <c r="CD207" s="236"/>
      <c r="CE207" s="236"/>
      <c r="CF207" s="236"/>
      <c r="CG207" s="236"/>
      <c r="CH207" s="236"/>
      <c r="CI207" s="236"/>
    </row>
    <row r="208" spans="1:88" s="198" customFormat="1" ht="18" customHeight="1">
      <c r="A208" s="332" t="s">
        <v>621</v>
      </c>
      <c r="B208" s="195"/>
      <c r="C208" s="195"/>
      <c r="D208" s="195"/>
      <c r="E208" s="195"/>
      <c r="F208" s="195"/>
      <c r="G208" s="195"/>
      <c r="H208" s="195"/>
      <c r="I208" s="195"/>
      <c r="J208" s="195"/>
      <c r="K208" s="195"/>
      <c r="L208" s="195"/>
      <c r="M208" s="195"/>
      <c r="N208" s="195"/>
      <c r="O208" s="195"/>
      <c r="P208" s="195"/>
      <c r="Q208" s="195"/>
      <c r="R208" s="195"/>
      <c r="S208" s="195"/>
      <c r="T208" s="195"/>
      <c r="U208" s="195"/>
      <c r="V208" s="195"/>
      <c r="W208" s="195"/>
      <c r="X208" s="195"/>
      <c r="Y208" s="195"/>
      <c r="Z208" s="195"/>
      <c r="AA208" s="195"/>
      <c r="AB208" s="195"/>
      <c r="AC208" s="195"/>
      <c r="AD208" s="195"/>
      <c r="AE208" s="195"/>
      <c r="AF208" s="195"/>
      <c r="AG208" s="195"/>
      <c r="AH208" s="195"/>
      <c r="AI208" s="195"/>
      <c r="AJ208" s="195"/>
      <c r="AK208" s="195"/>
      <c r="AL208" s="195"/>
      <c r="AM208" s="195"/>
      <c r="AN208" s="195"/>
      <c r="AO208" s="195"/>
      <c r="AP208" s="195"/>
      <c r="AQ208" s="195"/>
      <c r="AR208" s="195"/>
      <c r="AS208" s="195"/>
      <c r="AT208" s="195"/>
      <c r="AU208" s="195"/>
      <c r="AV208" s="195"/>
      <c r="AW208" s="195"/>
      <c r="AX208" s="195"/>
      <c r="AY208" s="196"/>
      <c r="AZ208" s="196"/>
      <c r="BA208" s="196"/>
      <c r="BB208" s="196"/>
      <c r="BC208" s="196"/>
      <c r="BD208" s="196"/>
      <c r="BE208" s="196"/>
      <c r="BF208" s="196"/>
      <c r="BG208" s="196"/>
      <c r="BH208" s="196"/>
      <c r="BI208" s="196"/>
      <c r="BJ208" s="196"/>
      <c r="BK208" s="196"/>
      <c r="BL208" s="196"/>
      <c r="BM208" s="196"/>
      <c r="BN208" s="196"/>
      <c r="BO208" s="196"/>
      <c r="BP208" s="196"/>
      <c r="BQ208" s="196"/>
      <c r="BR208" s="196"/>
      <c r="BS208" s="196"/>
      <c r="BT208" s="196"/>
      <c r="BU208" s="196"/>
      <c r="BV208" s="196"/>
      <c r="BW208" s="196"/>
      <c r="BX208" s="196"/>
      <c r="BY208" s="197"/>
      <c r="BZ208" s="197"/>
      <c r="CA208" s="197"/>
      <c r="CB208" s="197"/>
      <c r="CC208" s="197"/>
      <c r="CD208" s="197"/>
      <c r="CE208" s="197"/>
      <c r="CF208" s="197"/>
      <c r="CG208" s="197"/>
      <c r="CH208" s="197"/>
      <c r="CI208" s="197"/>
    </row>
    <row r="209" spans="1:88" s="1" customFormat="1" ht="13.5" customHeight="1">
      <c r="A209" s="300" t="s">
        <v>622</v>
      </c>
      <c r="B209" s="191" t="s">
        <v>376</v>
      </c>
      <c r="C209" s="191" t="s">
        <v>377</v>
      </c>
      <c r="D209" s="191" t="s">
        <v>378</v>
      </c>
      <c r="E209" s="191" t="s">
        <v>379</v>
      </c>
      <c r="F209" s="191" t="s">
        <v>380</v>
      </c>
      <c r="G209" s="191" t="s">
        <v>381</v>
      </c>
      <c r="H209" s="191" t="s">
        <v>382</v>
      </c>
      <c r="I209" s="191" t="s">
        <v>383</v>
      </c>
      <c r="J209" s="191" t="s">
        <v>384</v>
      </c>
      <c r="K209" s="191" t="s">
        <v>385</v>
      </c>
      <c r="L209" s="191" t="s">
        <v>386</v>
      </c>
      <c r="M209" s="191" t="s">
        <v>387</v>
      </c>
      <c r="N209" s="191" t="s">
        <v>388</v>
      </c>
      <c r="O209" s="191" t="s">
        <v>389</v>
      </c>
      <c r="P209" s="191" t="s">
        <v>390</v>
      </c>
      <c r="Q209" s="191" t="s">
        <v>391</v>
      </c>
      <c r="R209" s="191" t="s">
        <v>392</v>
      </c>
      <c r="S209" s="191" t="s">
        <v>393</v>
      </c>
      <c r="T209" s="191" t="s">
        <v>394</v>
      </c>
      <c r="U209" s="191" t="s">
        <v>395</v>
      </c>
      <c r="V209" s="191" t="s">
        <v>396</v>
      </c>
      <c r="W209" s="191" t="s">
        <v>397</v>
      </c>
      <c r="X209" s="191" t="s">
        <v>398</v>
      </c>
      <c r="Y209" s="191" t="s">
        <v>399</v>
      </c>
      <c r="Z209" s="191" t="s">
        <v>290</v>
      </c>
      <c r="AA209" s="191" t="s">
        <v>291</v>
      </c>
      <c r="AB209" s="191" t="s">
        <v>292</v>
      </c>
      <c r="AC209" s="191" t="s">
        <v>293</v>
      </c>
      <c r="AD209" s="191" t="s">
        <v>294</v>
      </c>
      <c r="AE209" s="191" t="s">
        <v>295</v>
      </c>
      <c r="AF209" s="191" t="s">
        <v>296</v>
      </c>
      <c r="AG209" s="191" t="s">
        <v>297</v>
      </c>
      <c r="AH209" s="191" t="s">
        <v>298</v>
      </c>
      <c r="AI209" s="191" t="s">
        <v>299</v>
      </c>
      <c r="AJ209" s="191" t="s">
        <v>300</v>
      </c>
      <c r="AK209" s="191" t="s">
        <v>301</v>
      </c>
      <c r="AL209" s="191" t="s">
        <v>302</v>
      </c>
      <c r="AM209" s="191" t="s">
        <v>303</v>
      </c>
      <c r="AN209" s="191" t="s">
        <v>304</v>
      </c>
      <c r="AO209" s="191" t="s">
        <v>305</v>
      </c>
      <c r="AP209" s="191" t="s">
        <v>306</v>
      </c>
      <c r="AQ209" s="191" t="s">
        <v>307</v>
      </c>
      <c r="AR209" s="191" t="s">
        <v>308</v>
      </c>
      <c r="AS209" s="191" t="s">
        <v>309</v>
      </c>
      <c r="AT209" s="191" t="s">
        <v>310</v>
      </c>
      <c r="AU209" s="191" t="s">
        <v>311</v>
      </c>
      <c r="AV209" s="191" t="s">
        <v>312</v>
      </c>
      <c r="AW209" s="191" t="s">
        <v>313</v>
      </c>
      <c r="AX209" s="191" t="s">
        <v>314</v>
      </c>
      <c r="AY209" s="191" t="s">
        <v>315</v>
      </c>
      <c r="AZ209" s="192" t="s">
        <v>316</v>
      </c>
      <c r="BA209" s="192" t="s">
        <v>317</v>
      </c>
      <c r="BB209" s="192" t="s">
        <v>318</v>
      </c>
      <c r="BC209" s="192" t="s">
        <v>319</v>
      </c>
      <c r="BD209" s="192" t="s">
        <v>320</v>
      </c>
      <c r="BE209" s="192" t="s">
        <v>321</v>
      </c>
      <c r="BF209" s="192" t="s">
        <v>322</v>
      </c>
      <c r="BG209" s="192" t="s">
        <v>323</v>
      </c>
      <c r="BH209" s="192" t="s">
        <v>324</v>
      </c>
      <c r="BI209" s="192" t="s">
        <v>325</v>
      </c>
      <c r="BJ209" s="192" t="s">
        <v>326</v>
      </c>
      <c r="BK209" s="192" t="s">
        <v>327</v>
      </c>
      <c r="BL209" s="192" t="s">
        <v>328</v>
      </c>
      <c r="BM209" s="192" t="s">
        <v>329</v>
      </c>
      <c r="BN209" s="192" t="s">
        <v>330</v>
      </c>
      <c r="BO209" s="192" t="s">
        <v>331</v>
      </c>
      <c r="BP209" s="192" t="s">
        <v>615</v>
      </c>
      <c r="BQ209" s="192" t="s">
        <v>616</v>
      </c>
      <c r="BR209" s="192" t="s">
        <v>617</v>
      </c>
      <c r="BS209" s="192" t="s">
        <v>400</v>
      </c>
      <c r="BT209" s="192" t="s">
        <v>401</v>
      </c>
      <c r="BU209" s="192" t="s">
        <v>402</v>
      </c>
      <c r="BV209" s="192" t="s">
        <v>497</v>
      </c>
      <c r="BW209" s="192" t="s">
        <v>339</v>
      </c>
      <c r="BX209" s="192" t="s">
        <v>340</v>
      </c>
      <c r="BY209" s="192" t="s">
        <v>341</v>
      </c>
      <c r="BZ209" s="192" t="s">
        <v>342</v>
      </c>
      <c r="CA209" s="192" t="s">
        <v>343</v>
      </c>
      <c r="CB209" s="331" t="s">
        <v>344</v>
      </c>
      <c r="CC209" s="331" t="s">
        <v>345</v>
      </c>
      <c r="CD209" s="192" t="s">
        <v>346</v>
      </c>
      <c r="CE209" s="192" t="s">
        <v>347</v>
      </c>
      <c r="CF209" s="192" t="s">
        <v>348</v>
      </c>
      <c r="CG209" s="192" t="s">
        <v>349</v>
      </c>
      <c r="CH209" s="192" t="s">
        <v>350</v>
      </c>
      <c r="CI209" s="192" t="s">
        <v>351</v>
      </c>
    </row>
    <row r="210" spans="1:88" s="1" customFormat="1" ht="13.5" customHeight="1">
      <c r="A210" s="301" t="s">
        <v>107</v>
      </c>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20"/>
      <c r="CB210" s="329">
        <v>467201</v>
      </c>
      <c r="CC210" s="329">
        <v>473010</v>
      </c>
      <c r="CD210" s="293">
        <v>471920</v>
      </c>
      <c r="CE210" s="293">
        <v>476212</v>
      </c>
      <c r="CF210" s="293">
        <v>479784</v>
      </c>
      <c r="CG210" s="293">
        <v>489188</v>
      </c>
      <c r="CH210" s="293">
        <v>497711</v>
      </c>
      <c r="CI210" s="293">
        <v>506709</v>
      </c>
    </row>
    <row r="211" spans="1:88" s="1" customFormat="1" ht="13.5" customHeight="1">
      <c r="A211" s="301" t="s">
        <v>130</v>
      </c>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293">
        <v>365408</v>
      </c>
      <c r="CC211" s="293">
        <v>364760</v>
      </c>
      <c r="CD211" s="293">
        <v>363538</v>
      </c>
      <c r="CE211" s="293">
        <v>359625</v>
      </c>
      <c r="CF211" s="293">
        <v>359224</v>
      </c>
      <c r="CG211" s="293">
        <v>355731</v>
      </c>
      <c r="CH211" s="293">
        <v>352832</v>
      </c>
      <c r="CI211" s="293">
        <v>347870</v>
      </c>
    </row>
    <row r="212" spans="1:88" s="1" customFormat="1" ht="13.5" customHeight="1">
      <c r="A212" s="301" t="s">
        <v>73</v>
      </c>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293">
        <v>344536</v>
      </c>
      <c r="CC212" s="293">
        <v>350758</v>
      </c>
      <c r="CD212" s="293">
        <v>353405</v>
      </c>
      <c r="CE212" s="293">
        <v>357485</v>
      </c>
      <c r="CF212" s="293">
        <v>361533</v>
      </c>
      <c r="CG212" s="293">
        <v>365147</v>
      </c>
      <c r="CH212" s="293">
        <v>368112</v>
      </c>
      <c r="CI212" s="293">
        <v>370992</v>
      </c>
    </row>
    <row r="213" spans="1:88" s="1" customFormat="1" ht="13.5" customHeight="1">
      <c r="A213" s="302" t="s">
        <v>623</v>
      </c>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293">
        <v>44566</v>
      </c>
      <c r="CC213" s="293">
        <v>42353</v>
      </c>
      <c r="CD213" s="293">
        <v>39397</v>
      </c>
      <c r="CE213" s="293">
        <v>37936</v>
      </c>
      <c r="CF213" s="4"/>
      <c r="CG213" s="4"/>
      <c r="CH213" s="4"/>
      <c r="CI213" s="4"/>
    </row>
    <row r="214" spans="1:88" s="1" customFormat="1" ht="13.5" customHeight="1">
      <c r="A214" s="302" t="s">
        <v>14</v>
      </c>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293">
        <v>259045</v>
      </c>
      <c r="CC214" s="293">
        <v>262941</v>
      </c>
      <c r="CD214" s="293">
        <v>267096</v>
      </c>
      <c r="CE214" s="360">
        <v>272254</v>
      </c>
      <c r="CF214" s="360">
        <v>275311</v>
      </c>
      <c r="CG214" s="360">
        <v>278566</v>
      </c>
      <c r="CH214" s="293">
        <v>279735</v>
      </c>
      <c r="CI214" s="293">
        <v>279790</v>
      </c>
    </row>
    <row r="215" spans="1:88" s="1" customFormat="1" ht="13.5" customHeight="1">
      <c r="A215" s="302" t="s">
        <v>122</v>
      </c>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293">
        <v>41965</v>
      </c>
      <c r="CC215" s="293">
        <v>42326</v>
      </c>
      <c r="CD215" s="293">
        <v>43086</v>
      </c>
      <c r="CE215" s="360">
        <v>43706</v>
      </c>
      <c r="CF215" s="360">
        <v>44019</v>
      </c>
      <c r="CG215" s="360">
        <v>43877</v>
      </c>
      <c r="CH215" s="293">
        <v>44308</v>
      </c>
      <c r="CI215" s="293">
        <v>44550</v>
      </c>
    </row>
    <row r="216" spans="1:88" s="1" customFormat="1" ht="13.5" customHeight="1">
      <c r="A216" s="302" t="s">
        <v>119</v>
      </c>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293">
        <v>36700</v>
      </c>
      <c r="CC216" s="293">
        <v>36660</v>
      </c>
      <c r="CD216" s="293">
        <v>36754</v>
      </c>
      <c r="CE216" s="293">
        <v>37155</v>
      </c>
      <c r="CF216" s="293">
        <v>37338</v>
      </c>
      <c r="CG216" s="293">
        <v>38199</v>
      </c>
      <c r="CH216" s="293">
        <v>39079</v>
      </c>
      <c r="CI216" s="293">
        <v>39378</v>
      </c>
    </row>
    <row r="217" spans="1:88" s="1" customFormat="1" ht="13.5" customHeight="1">
      <c r="A217" s="302" t="s">
        <v>624</v>
      </c>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293">
        <v>36793</v>
      </c>
      <c r="CG217" s="293">
        <v>37929</v>
      </c>
      <c r="CH217" s="293">
        <v>38496</v>
      </c>
      <c r="CI217" s="293">
        <v>39157</v>
      </c>
    </row>
    <row r="218" spans="1:88" s="1" customFormat="1" ht="13.5" customHeight="1">
      <c r="A218" s="425" t="s">
        <v>177</v>
      </c>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v>38052</v>
      </c>
    </row>
    <row r="219" spans="1:88" s="1" customFormat="1" ht="13.5" customHeight="1">
      <c r="A219" s="302" t="s">
        <v>431</v>
      </c>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293">
        <v>123779</v>
      </c>
      <c r="CC219" s="293">
        <v>124687</v>
      </c>
      <c r="CD219" s="293">
        <v>128827</v>
      </c>
      <c r="CE219" s="293">
        <v>132236</v>
      </c>
      <c r="CF219" s="293">
        <v>163460</v>
      </c>
      <c r="CG219" s="293">
        <v>156351</v>
      </c>
      <c r="CH219" s="293">
        <v>159477</v>
      </c>
      <c r="CI219" s="293">
        <v>122858</v>
      </c>
    </row>
    <row r="220" spans="1:88" ht="13.5" customHeight="1">
      <c r="CB220" s="428"/>
      <c r="CC220" s="428"/>
      <c r="CD220" s="428"/>
      <c r="CE220" s="428"/>
      <c r="CF220" s="428"/>
      <c r="CG220" s="428"/>
      <c r="CH220" s="428"/>
      <c r="CI220" s="428"/>
      <c r="CJ220" s="429"/>
    </row>
    <row r="221" spans="1:88" s="1" customFormat="1" ht="13.5" customHeight="1">
      <c r="A221" s="299" t="s">
        <v>625</v>
      </c>
      <c r="B221" s="191" t="s">
        <v>376</v>
      </c>
      <c r="C221" s="191" t="s">
        <v>377</v>
      </c>
      <c r="D221" s="191" t="s">
        <v>378</v>
      </c>
      <c r="E221" s="191" t="s">
        <v>379</v>
      </c>
      <c r="F221" s="191" t="s">
        <v>380</v>
      </c>
      <c r="G221" s="191" t="s">
        <v>381</v>
      </c>
      <c r="H221" s="191" t="s">
        <v>382</v>
      </c>
      <c r="I221" s="191" t="s">
        <v>383</v>
      </c>
      <c r="J221" s="191" t="s">
        <v>384</v>
      </c>
      <c r="K221" s="191" t="s">
        <v>385</v>
      </c>
      <c r="L221" s="191" t="s">
        <v>386</v>
      </c>
      <c r="M221" s="191" t="s">
        <v>387</v>
      </c>
      <c r="N221" s="191" t="s">
        <v>388</v>
      </c>
      <c r="O221" s="191" t="s">
        <v>389</v>
      </c>
      <c r="P221" s="191" t="s">
        <v>390</v>
      </c>
      <c r="Q221" s="191" t="s">
        <v>391</v>
      </c>
      <c r="R221" s="191" t="s">
        <v>392</v>
      </c>
      <c r="S221" s="191" t="s">
        <v>393</v>
      </c>
      <c r="T221" s="191" t="s">
        <v>394</v>
      </c>
      <c r="U221" s="191" t="s">
        <v>395</v>
      </c>
      <c r="V221" s="191" t="s">
        <v>396</v>
      </c>
      <c r="W221" s="191" t="s">
        <v>397</v>
      </c>
      <c r="X221" s="191" t="s">
        <v>398</v>
      </c>
      <c r="Y221" s="191" t="s">
        <v>399</v>
      </c>
      <c r="Z221" s="191" t="s">
        <v>290</v>
      </c>
      <c r="AA221" s="191" t="s">
        <v>291</v>
      </c>
      <c r="AB221" s="191" t="s">
        <v>292</v>
      </c>
      <c r="AC221" s="191" t="s">
        <v>293</v>
      </c>
      <c r="AD221" s="191" t="s">
        <v>294</v>
      </c>
      <c r="AE221" s="191" t="s">
        <v>295</v>
      </c>
      <c r="AF221" s="191" t="s">
        <v>296</v>
      </c>
      <c r="AG221" s="191" t="s">
        <v>297</v>
      </c>
      <c r="AH221" s="191" t="s">
        <v>298</v>
      </c>
      <c r="AI221" s="191" t="s">
        <v>299</v>
      </c>
      <c r="AJ221" s="191" t="s">
        <v>300</v>
      </c>
      <c r="AK221" s="191" t="s">
        <v>301</v>
      </c>
      <c r="AL221" s="191" t="s">
        <v>302</v>
      </c>
      <c r="AM221" s="191" t="s">
        <v>303</v>
      </c>
      <c r="AN221" s="191" t="s">
        <v>304</v>
      </c>
      <c r="AO221" s="191" t="s">
        <v>305</v>
      </c>
      <c r="AP221" s="191" t="s">
        <v>306</v>
      </c>
      <c r="AQ221" s="191" t="s">
        <v>307</v>
      </c>
      <c r="AR221" s="191" t="s">
        <v>308</v>
      </c>
      <c r="AS221" s="191" t="s">
        <v>309</v>
      </c>
      <c r="AT221" s="191" t="s">
        <v>310</v>
      </c>
      <c r="AU221" s="191" t="s">
        <v>311</v>
      </c>
      <c r="AV221" s="191" t="s">
        <v>312</v>
      </c>
      <c r="AW221" s="191" t="s">
        <v>313</v>
      </c>
      <c r="AX221" s="191" t="s">
        <v>314</v>
      </c>
      <c r="AY221" s="191" t="s">
        <v>315</v>
      </c>
      <c r="AZ221" s="192" t="s">
        <v>316</v>
      </c>
      <c r="BA221" s="192" t="s">
        <v>317</v>
      </c>
      <c r="BB221" s="192" t="s">
        <v>318</v>
      </c>
      <c r="BC221" s="192" t="s">
        <v>319</v>
      </c>
      <c r="BD221" s="192" t="s">
        <v>320</v>
      </c>
      <c r="BE221" s="192" t="s">
        <v>321</v>
      </c>
      <c r="BF221" s="192" t="s">
        <v>322</v>
      </c>
      <c r="BG221" s="192" t="s">
        <v>323</v>
      </c>
      <c r="BH221" s="192" t="s">
        <v>324</v>
      </c>
      <c r="BI221" s="192" t="s">
        <v>325</v>
      </c>
      <c r="BJ221" s="192" t="s">
        <v>326</v>
      </c>
      <c r="BK221" s="192" t="s">
        <v>327</v>
      </c>
      <c r="BL221" s="192" t="s">
        <v>328</v>
      </c>
      <c r="BM221" s="192" t="s">
        <v>329</v>
      </c>
      <c r="BN221" s="192" t="s">
        <v>330</v>
      </c>
      <c r="BO221" s="192" t="s">
        <v>331</v>
      </c>
      <c r="BP221" s="192" t="s">
        <v>615</v>
      </c>
      <c r="BQ221" s="192" t="s">
        <v>616</v>
      </c>
      <c r="BR221" s="192" t="s">
        <v>617</v>
      </c>
      <c r="BS221" s="192" t="s">
        <v>400</v>
      </c>
      <c r="BT221" s="192" t="s">
        <v>401</v>
      </c>
      <c r="BU221" s="192" t="s">
        <v>402</v>
      </c>
      <c r="BV221" s="192" t="s">
        <v>497</v>
      </c>
      <c r="BW221" s="192" t="s">
        <v>339</v>
      </c>
      <c r="BX221" s="192" t="s">
        <v>340</v>
      </c>
      <c r="BY221" s="192" t="s">
        <v>341</v>
      </c>
      <c r="BZ221" s="192" t="s">
        <v>342</v>
      </c>
      <c r="CA221" s="192" t="s">
        <v>343</v>
      </c>
      <c r="CB221" s="192" t="s">
        <v>626</v>
      </c>
      <c r="CC221" s="331" t="s">
        <v>345</v>
      </c>
      <c r="CD221" s="192" t="s">
        <v>346</v>
      </c>
      <c r="CE221" s="192" t="s">
        <v>347</v>
      </c>
      <c r="CF221" s="192" t="s">
        <v>348</v>
      </c>
      <c r="CG221" s="192" t="s">
        <v>349</v>
      </c>
      <c r="CH221" s="192" t="s">
        <v>350</v>
      </c>
      <c r="CI221" s="192" t="s">
        <v>351</v>
      </c>
    </row>
    <row r="222" spans="1:88" s="1" customFormat="1" ht="13.5" customHeight="1">
      <c r="A222" s="301" t="s">
        <v>107</v>
      </c>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329">
        <v>59132</v>
      </c>
      <c r="CC222" s="395">
        <v>62574</v>
      </c>
      <c r="CD222" s="360">
        <v>62573</v>
      </c>
      <c r="CE222" s="360">
        <v>63121</v>
      </c>
      <c r="CF222" s="360">
        <v>63083</v>
      </c>
      <c r="CG222" s="360">
        <v>63397</v>
      </c>
      <c r="CH222" s="293">
        <v>63532</v>
      </c>
      <c r="CI222" s="293">
        <v>63310</v>
      </c>
    </row>
    <row r="223" spans="1:88" s="1" customFormat="1" ht="13.5" customHeight="1">
      <c r="A223" s="301" t="s">
        <v>130</v>
      </c>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293">
        <v>19551</v>
      </c>
      <c r="CC223" s="293">
        <v>19522</v>
      </c>
      <c r="CD223" s="293">
        <v>19484</v>
      </c>
      <c r="CE223" s="360">
        <v>19658</v>
      </c>
      <c r="CF223" s="360">
        <v>19765</v>
      </c>
      <c r="CG223" s="293">
        <v>19767</v>
      </c>
      <c r="CH223" s="293">
        <v>19539</v>
      </c>
      <c r="CI223" s="293">
        <v>19478</v>
      </c>
    </row>
    <row r="224" spans="1:88" s="1" customFormat="1" ht="13.5" customHeight="1">
      <c r="A224" s="301" t="s">
        <v>73</v>
      </c>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293">
        <v>39526</v>
      </c>
      <c r="CC224" s="293">
        <v>40173</v>
      </c>
      <c r="CD224" s="293">
        <v>40446</v>
      </c>
      <c r="CE224" s="360">
        <v>40697</v>
      </c>
      <c r="CF224" s="360">
        <v>40885</v>
      </c>
      <c r="CG224" s="293">
        <v>40846</v>
      </c>
      <c r="CH224" s="293">
        <v>40800</v>
      </c>
      <c r="CI224" s="293">
        <v>40417</v>
      </c>
    </row>
    <row r="225" spans="1:88" s="1" customFormat="1" ht="13.5" customHeight="1">
      <c r="A225" s="302" t="s">
        <v>42</v>
      </c>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293">
        <v>6662</v>
      </c>
      <c r="CC225" s="293">
        <v>6708</v>
      </c>
      <c r="CD225" s="293">
        <v>6163</v>
      </c>
      <c r="CE225" s="360">
        <v>7518</v>
      </c>
      <c r="CF225" s="360">
        <v>6260</v>
      </c>
      <c r="CG225" s="293">
        <v>7567</v>
      </c>
      <c r="CH225" s="293">
        <v>7307</v>
      </c>
      <c r="CI225" s="293">
        <v>7216</v>
      </c>
    </row>
    <row r="226" spans="1:88" s="1" customFormat="1" ht="13.5" customHeight="1">
      <c r="A226" s="302" t="s">
        <v>436</v>
      </c>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293">
        <v>6935</v>
      </c>
      <c r="CC226" s="293">
        <v>6816</v>
      </c>
      <c r="CD226" s="293">
        <v>6727</v>
      </c>
      <c r="CE226" s="360">
        <v>6875</v>
      </c>
      <c r="CF226" s="360">
        <v>12619</v>
      </c>
      <c r="CG226" s="293">
        <v>13089</v>
      </c>
      <c r="CH226" s="293">
        <v>13189</v>
      </c>
      <c r="CI226" s="293">
        <v>13222</v>
      </c>
    </row>
    <row r="227" spans="1:88" s="1" customFormat="1" ht="13.5" customHeight="1">
      <c r="A227" s="302" t="s">
        <v>431</v>
      </c>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293">
        <v>19948</v>
      </c>
      <c r="CC227" s="293">
        <v>21650</v>
      </c>
      <c r="CD227" s="293">
        <v>20798</v>
      </c>
      <c r="CE227" s="360">
        <v>20138</v>
      </c>
      <c r="CF227" s="360">
        <v>19795</v>
      </c>
      <c r="CG227" s="293">
        <v>18493</v>
      </c>
      <c r="CH227" s="293">
        <v>18414.600000000006</v>
      </c>
      <c r="CI227" s="293">
        <v>18315</v>
      </c>
    </row>
    <row r="228" spans="1:88" ht="13.5" customHeight="1">
      <c r="CB228" s="428"/>
      <c r="CC228" s="428"/>
      <c r="CD228" s="428"/>
      <c r="CE228" s="428"/>
      <c r="CF228" s="428"/>
      <c r="CG228" s="428"/>
      <c r="CH228" s="428"/>
      <c r="CI228" s="428"/>
      <c r="CJ228" s="429"/>
    </row>
    <row r="229" spans="1:88" s="1" customFormat="1" ht="13.5" customHeight="1">
      <c r="A229" s="299" t="s">
        <v>627</v>
      </c>
      <c r="B229" s="191" t="s">
        <v>376</v>
      </c>
      <c r="C229" s="191" t="s">
        <v>377</v>
      </c>
      <c r="D229" s="191" t="s">
        <v>378</v>
      </c>
      <c r="E229" s="191" t="s">
        <v>379</v>
      </c>
      <c r="F229" s="191" t="s">
        <v>380</v>
      </c>
      <c r="G229" s="191" t="s">
        <v>381</v>
      </c>
      <c r="H229" s="191" t="s">
        <v>382</v>
      </c>
      <c r="I229" s="191" t="s">
        <v>383</v>
      </c>
      <c r="J229" s="191" t="s">
        <v>384</v>
      </c>
      <c r="K229" s="191" t="s">
        <v>385</v>
      </c>
      <c r="L229" s="191" t="s">
        <v>386</v>
      </c>
      <c r="M229" s="191" t="s">
        <v>387</v>
      </c>
      <c r="N229" s="191" t="s">
        <v>388</v>
      </c>
      <c r="O229" s="191" t="s">
        <v>389</v>
      </c>
      <c r="P229" s="191" t="s">
        <v>390</v>
      </c>
      <c r="Q229" s="191" t="s">
        <v>391</v>
      </c>
      <c r="R229" s="191" t="s">
        <v>392</v>
      </c>
      <c r="S229" s="191" t="s">
        <v>393</v>
      </c>
      <c r="T229" s="191" t="s">
        <v>394</v>
      </c>
      <c r="U229" s="191" t="s">
        <v>395</v>
      </c>
      <c r="V229" s="191" t="s">
        <v>396</v>
      </c>
      <c r="W229" s="191" t="s">
        <v>397</v>
      </c>
      <c r="X229" s="191" t="s">
        <v>398</v>
      </c>
      <c r="Y229" s="191" t="s">
        <v>399</v>
      </c>
      <c r="Z229" s="191" t="s">
        <v>290</v>
      </c>
      <c r="AA229" s="191" t="s">
        <v>291</v>
      </c>
      <c r="AB229" s="191" t="s">
        <v>292</v>
      </c>
      <c r="AC229" s="191" t="s">
        <v>293</v>
      </c>
      <c r="AD229" s="191" t="s">
        <v>294</v>
      </c>
      <c r="AE229" s="191" t="s">
        <v>295</v>
      </c>
      <c r="AF229" s="191" t="s">
        <v>296</v>
      </c>
      <c r="AG229" s="191" t="s">
        <v>297</v>
      </c>
      <c r="AH229" s="191" t="s">
        <v>298</v>
      </c>
      <c r="AI229" s="191" t="s">
        <v>299</v>
      </c>
      <c r="AJ229" s="191" t="s">
        <v>300</v>
      </c>
      <c r="AK229" s="191" t="s">
        <v>301</v>
      </c>
      <c r="AL229" s="191" t="s">
        <v>302</v>
      </c>
      <c r="AM229" s="191" t="s">
        <v>303</v>
      </c>
      <c r="AN229" s="191" t="s">
        <v>304</v>
      </c>
      <c r="AO229" s="191" t="s">
        <v>305</v>
      </c>
      <c r="AP229" s="191" t="s">
        <v>306</v>
      </c>
      <c r="AQ229" s="191" t="s">
        <v>307</v>
      </c>
      <c r="AR229" s="191" t="s">
        <v>308</v>
      </c>
      <c r="AS229" s="191" t="s">
        <v>309</v>
      </c>
      <c r="AT229" s="191" t="s">
        <v>310</v>
      </c>
      <c r="AU229" s="191" t="s">
        <v>311</v>
      </c>
      <c r="AV229" s="191" t="s">
        <v>312</v>
      </c>
      <c r="AW229" s="191" t="s">
        <v>313</v>
      </c>
      <c r="AX229" s="191" t="s">
        <v>314</v>
      </c>
      <c r="AY229" s="191" t="s">
        <v>315</v>
      </c>
      <c r="AZ229" s="192" t="s">
        <v>316</v>
      </c>
      <c r="BA229" s="192" t="s">
        <v>317</v>
      </c>
      <c r="BB229" s="192" t="s">
        <v>318</v>
      </c>
      <c r="BC229" s="192" t="s">
        <v>319</v>
      </c>
      <c r="BD229" s="192" t="s">
        <v>320</v>
      </c>
      <c r="BE229" s="192" t="s">
        <v>321</v>
      </c>
      <c r="BF229" s="192" t="s">
        <v>322</v>
      </c>
      <c r="BG229" s="192" t="s">
        <v>323</v>
      </c>
      <c r="BH229" s="192" t="s">
        <v>324</v>
      </c>
      <c r="BI229" s="192" t="s">
        <v>325</v>
      </c>
      <c r="BJ229" s="192" t="s">
        <v>326</v>
      </c>
      <c r="BK229" s="192" t="s">
        <v>327</v>
      </c>
      <c r="BL229" s="192" t="s">
        <v>328</v>
      </c>
      <c r="BM229" s="192" t="s">
        <v>329</v>
      </c>
      <c r="BN229" s="192" t="s">
        <v>330</v>
      </c>
      <c r="BO229" s="192" t="s">
        <v>331</v>
      </c>
      <c r="BP229" s="192" t="s">
        <v>615</v>
      </c>
      <c r="BQ229" s="192" t="s">
        <v>616</v>
      </c>
      <c r="BR229" s="192" t="s">
        <v>617</v>
      </c>
      <c r="BS229" s="192" t="s">
        <v>400</v>
      </c>
      <c r="BT229" s="192" t="s">
        <v>401</v>
      </c>
      <c r="BU229" s="192" t="s">
        <v>402</v>
      </c>
      <c r="BV229" s="192" t="s">
        <v>497</v>
      </c>
      <c r="BW229" s="192" t="s">
        <v>339</v>
      </c>
      <c r="BX229" s="192" t="s">
        <v>340</v>
      </c>
      <c r="BY229" s="192" t="s">
        <v>341</v>
      </c>
      <c r="BZ229" s="192" t="s">
        <v>342</v>
      </c>
      <c r="CA229" s="192" t="s">
        <v>343</v>
      </c>
      <c r="CB229" s="192" t="s">
        <v>626</v>
      </c>
      <c r="CC229" s="331" t="s">
        <v>345</v>
      </c>
      <c r="CD229" s="192" t="s">
        <v>346</v>
      </c>
      <c r="CE229" s="192" t="s">
        <v>347</v>
      </c>
      <c r="CF229" s="192" t="s">
        <v>348</v>
      </c>
      <c r="CG229" s="192" t="s">
        <v>349</v>
      </c>
      <c r="CH229" s="192" t="s">
        <v>350</v>
      </c>
      <c r="CI229" s="192" t="s">
        <v>351</v>
      </c>
    </row>
    <row r="230" spans="1:88" s="1" customFormat="1" ht="13.5" customHeight="1">
      <c r="A230" s="301" t="s">
        <v>107</v>
      </c>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20"/>
      <c r="CB230" s="329">
        <v>408069</v>
      </c>
      <c r="CC230" s="395">
        <v>410436</v>
      </c>
      <c r="CD230" s="360">
        <v>409347</v>
      </c>
      <c r="CE230" s="360">
        <v>413091</v>
      </c>
      <c r="CF230" s="360">
        <v>416701</v>
      </c>
      <c r="CG230" s="360">
        <v>425791</v>
      </c>
      <c r="CH230" s="293">
        <v>434179</v>
      </c>
      <c r="CI230" s="293">
        <v>443399</v>
      </c>
    </row>
    <row r="231" spans="1:88" s="1" customFormat="1" ht="13.5" customHeight="1">
      <c r="A231" s="301" t="s">
        <v>130</v>
      </c>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293">
        <v>345857</v>
      </c>
      <c r="CC231" s="360">
        <v>345238</v>
      </c>
      <c r="CD231" s="360">
        <v>344054</v>
      </c>
      <c r="CE231" s="360">
        <v>339967</v>
      </c>
      <c r="CF231" s="360">
        <v>339459</v>
      </c>
      <c r="CG231" s="360">
        <v>335964</v>
      </c>
      <c r="CH231" s="293">
        <v>333293</v>
      </c>
      <c r="CI231" s="293">
        <v>328392</v>
      </c>
    </row>
    <row r="232" spans="1:88" s="1" customFormat="1" ht="13.5" customHeight="1">
      <c r="A232" s="301" t="s">
        <v>73</v>
      </c>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293">
        <v>305010</v>
      </c>
      <c r="CC232" s="293">
        <v>310585</v>
      </c>
      <c r="CD232" s="293">
        <v>312959</v>
      </c>
      <c r="CE232" s="360">
        <v>316788</v>
      </c>
      <c r="CF232" s="360">
        <v>320648</v>
      </c>
      <c r="CG232" s="293">
        <v>324301</v>
      </c>
      <c r="CH232" s="293">
        <v>327312</v>
      </c>
      <c r="CI232" s="293">
        <v>330575</v>
      </c>
    </row>
    <row r="233" spans="1:88" s="1" customFormat="1" ht="13.5" customHeight="1">
      <c r="A233" s="302" t="s">
        <v>623</v>
      </c>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293">
        <v>41700</v>
      </c>
      <c r="CC233" s="293">
        <v>39609</v>
      </c>
      <c r="CD233" s="293">
        <v>36835</v>
      </c>
      <c r="CE233" s="360">
        <v>34764</v>
      </c>
      <c r="CF233" s="4"/>
      <c r="CG233" s="4"/>
      <c r="CH233" s="4"/>
      <c r="CI233" s="4"/>
    </row>
    <row r="234" spans="1:88" s="1" customFormat="1" ht="13.5" customHeight="1">
      <c r="A234" s="302" t="s">
        <v>14</v>
      </c>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293">
        <v>259045</v>
      </c>
      <c r="CC234" s="293">
        <v>262941</v>
      </c>
      <c r="CD234" s="293">
        <v>267096</v>
      </c>
      <c r="CE234" s="360">
        <v>272254</v>
      </c>
      <c r="CF234" s="360">
        <v>275311</v>
      </c>
      <c r="CG234" s="293">
        <v>278566</v>
      </c>
      <c r="CH234" s="293">
        <v>279735</v>
      </c>
      <c r="CI234" s="293">
        <v>279790</v>
      </c>
    </row>
    <row r="235" spans="1:88" s="1" customFormat="1" ht="13.5" customHeight="1">
      <c r="A235" s="302" t="s">
        <v>122</v>
      </c>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293">
        <v>39915</v>
      </c>
      <c r="CC235" s="293">
        <v>40245</v>
      </c>
      <c r="CD235" s="293">
        <v>40979</v>
      </c>
      <c r="CE235" s="360">
        <v>41544</v>
      </c>
      <c r="CF235" s="360">
        <v>41818</v>
      </c>
      <c r="CG235" s="293">
        <v>41634</v>
      </c>
      <c r="CH235" s="293">
        <v>42009</v>
      </c>
      <c r="CI235" s="293">
        <v>42184</v>
      </c>
    </row>
    <row r="236" spans="1:88" s="1" customFormat="1" ht="13.5" customHeight="1">
      <c r="A236" s="302" t="s">
        <v>119</v>
      </c>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293">
        <v>34777</v>
      </c>
      <c r="CC236" s="293">
        <v>34756</v>
      </c>
      <c r="CD236" s="293">
        <v>34891</v>
      </c>
      <c r="CE236" s="360">
        <v>35316</v>
      </c>
      <c r="CF236" s="360">
        <v>35581</v>
      </c>
      <c r="CG236" s="293">
        <v>36472</v>
      </c>
      <c r="CH236" s="293">
        <v>37390</v>
      </c>
      <c r="CI236" s="293">
        <v>37722</v>
      </c>
    </row>
    <row r="237" spans="1:88" s="1" customFormat="1" ht="13.5" customHeight="1">
      <c r="A237" s="425" t="s">
        <v>177</v>
      </c>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23">
        <v>37325</v>
      </c>
    </row>
    <row r="238" spans="1:88" s="1" customFormat="1" ht="13.5" customHeight="1">
      <c r="A238" s="302" t="s">
        <v>431</v>
      </c>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293">
        <v>97073</v>
      </c>
      <c r="CC238" s="293">
        <v>96242</v>
      </c>
      <c r="CD238" s="293">
        <v>101671</v>
      </c>
      <c r="CE238" s="360">
        <v>104878</v>
      </c>
      <c r="CF238" s="360">
        <v>165537</v>
      </c>
      <c r="CG238" s="293">
        <v>159102</v>
      </c>
      <c r="CH238" s="293">
        <v>163050.30000000005</v>
      </c>
      <c r="CI238" s="293">
        <v>128012</v>
      </c>
    </row>
    <row r="239" spans="1:88" ht="13.5" customHeight="1">
      <c r="CB239" s="428"/>
      <c r="CC239" s="428"/>
      <c r="CD239" s="428"/>
      <c r="CE239" s="428"/>
      <c r="CF239" s="428"/>
      <c r="CG239" s="428"/>
      <c r="CH239" s="428"/>
      <c r="CI239" s="428"/>
      <c r="CJ239" s="429"/>
    </row>
    <row r="240" spans="1:88" s="1" customFormat="1" ht="13.5" customHeight="1">
      <c r="A240" s="299" t="s">
        <v>502</v>
      </c>
      <c r="B240" s="191" t="s">
        <v>376</v>
      </c>
      <c r="C240" s="191" t="s">
        <v>377</v>
      </c>
      <c r="D240" s="191" t="s">
        <v>378</v>
      </c>
      <c r="E240" s="191" t="s">
        <v>379</v>
      </c>
      <c r="F240" s="191" t="s">
        <v>380</v>
      </c>
      <c r="G240" s="191" t="s">
        <v>381</v>
      </c>
      <c r="H240" s="191" t="s">
        <v>382</v>
      </c>
      <c r="I240" s="191" t="s">
        <v>383</v>
      </c>
      <c r="J240" s="191" t="s">
        <v>384</v>
      </c>
      <c r="K240" s="191" t="s">
        <v>385</v>
      </c>
      <c r="L240" s="191" t="s">
        <v>386</v>
      </c>
      <c r="M240" s="191" t="s">
        <v>387</v>
      </c>
      <c r="N240" s="191" t="s">
        <v>388</v>
      </c>
      <c r="O240" s="191" t="s">
        <v>389</v>
      </c>
      <c r="P240" s="191" t="s">
        <v>390</v>
      </c>
      <c r="Q240" s="191" t="s">
        <v>391</v>
      </c>
      <c r="R240" s="191" t="s">
        <v>392</v>
      </c>
      <c r="S240" s="191" t="s">
        <v>393</v>
      </c>
      <c r="T240" s="191" t="s">
        <v>394</v>
      </c>
      <c r="U240" s="191" t="s">
        <v>395</v>
      </c>
      <c r="V240" s="191" t="s">
        <v>396</v>
      </c>
      <c r="W240" s="191" t="s">
        <v>397</v>
      </c>
      <c r="X240" s="191" t="s">
        <v>398</v>
      </c>
      <c r="Y240" s="191" t="s">
        <v>399</v>
      </c>
      <c r="Z240" s="191" t="s">
        <v>290</v>
      </c>
      <c r="AA240" s="191" t="s">
        <v>291</v>
      </c>
      <c r="AB240" s="191" t="s">
        <v>292</v>
      </c>
      <c r="AC240" s="191" t="s">
        <v>293</v>
      </c>
      <c r="AD240" s="191" t="s">
        <v>294</v>
      </c>
      <c r="AE240" s="191" t="s">
        <v>295</v>
      </c>
      <c r="AF240" s="191" t="s">
        <v>296</v>
      </c>
      <c r="AG240" s="191" t="s">
        <v>297</v>
      </c>
      <c r="AH240" s="191" t="s">
        <v>298</v>
      </c>
      <c r="AI240" s="191" t="s">
        <v>299</v>
      </c>
      <c r="AJ240" s="191" t="s">
        <v>300</v>
      </c>
      <c r="AK240" s="191" t="s">
        <v>301</v>
      </c>
      <c r="AL240" s="191" t="s">
        <v>302</v>
      </c>
      <c r="AM240" s="191" t="s">
        <v>303</v>
      </c>
      <c r="AN240" s="191" t="s">
        <v>304</v>
      </c>
      <c r="AO240" s="191" t="s">
        <v>305</v>
      </c>
      <c r="AP240" s="191" t="s">
        <v>306</v>
      </c>
      <c r="AQ240" s="191" t="s">
        <v>307</v>
      </c>
      <c r="AR240" s="191" t="s">
        <v>308</v>
      </c>
      <c r="AS240" s="191" t="s">
        <v>309</v>
      </c>
      <c r="AT240" s="191" t="s">
        <v>310</v>
      </c>
      <c r="AU240" s="191" t="s">
        <v>311</v>
      </c>
      <c r="AV240" s="191" t="s">
        <v>312</v>
      </c>
      <c r="AW240" s="191" t="s">
        <v>313</v>
      </c>
      <c r="AX240" s="191" t="s">
        <v>314</v>
      </c>
      <c r="AY240" s="191" t="s">
        <v>315</v>
      </c>
      <c r="AZ240" s="192" t="s">
        <v>316</v>
      </c>
      <c r="BA240" s="192" t="s">
        <v>317</v>
      </c>
      <c r="BB240" s="192" t="s">
        <v>318</v>
      </c>
      <c r="BC240" s="192" t="s">
        <v>319</v>
      </c>
      <c r="BD240" s="192" t="s">
        <v>320</v>
      </c>
      <c r="BE240" s="192" t="s">
        <v>321</v>
      </c>
      <c r="BF240" s="192" t="s">
        <v>322</v>
      </c>
      <c r="BG240" s="192" t="s">
        <v>323</v>
      </c>
      <c r="BH240" s="192" t="s">
        <v>324</v>
      </c>
      <c r="BI240" s="192" t="s">
        <v>325</v>
      </c>
      <c r="BJ240" s="192" t="s">
        <v>326</v>
      </c>
      <c r="BK240" s="192" t="s">
        <v>327</v>
      </c>
      <c r="BL240" s="192" t="s">
        <v>328</v>
      </c>
      <c r="BM240" s="192" t="s">
        <v>329</v>
      </c>
      <c r="BN240" s="192" t="s">
        <v>330</v>
      </c>
      <c r="BO240" s="192" t="s">
        <v>331</v>
      </c>
      <c r="BP240" s="192" t="s">
        <v>615</v>
      </c>
      <c r="BQ240" s="192" t="s">
        <v>616</v>
      </c>
      <c r="BR240" s="192" t="s">
        <v>617</v>
      </c>
      <c r="BS240" s="192" t="s">
        <v>400</v>
      </c>
      <c r="BT240" s="192" t="s">
        <v>401</v>
      </c>
      <c r="BU240" s="192" t="s">
        <v>402</v>
      </c>
      <c r="BV240" s="192" t="s">
        <v>497</v>
      </c>
      <c r="BW240" s="192" t="s">
        <v>339</v>
      </c>
      <c r="BX240" s="192" t="s">
        <v>340</v>
      </c>
      <c r="BY240" s="192" t="s">
        <v>341</v>
      </c>
      <c r="BZ240" s="192" t="s">
        <v>342</v>
      </c>
      <c r="CA240" s="192" t="s">
        <v>343</v>
      </c>
      <c r="CB240" s="192" t="s">
        <v>626</v>
      </c>
      <c r="CC240" s="331" t="s">
        <v>345</v>
      </c>
      <c r="CD240" s="192" t="s">
        <v>346</v>
      </c>
      <c r="CE240" s="192" t="s">
        <v>347</v>
      </c>
      <c r="CF240" s="192" t="s">
        <v>348</v>
      </c>
      <c r="CG240" s="192" t="s">
        <v>349</v>
      </c>
      <c r="CH240" s="192" t="s">
        <v>350</v>
      </c>
      <c r="CI240" s="192" t="s">
        <v>351</v>
      </c>
    </row>
    <row r="241" spans="1:88" s="1" customFormat="1" ht="13.5" customHeight="1">
      <c r="A241" s="301" t="s">
        <v>107</v>
      </c>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20"/>
      <c r="CB241" s="329">
        <v>268707</v>
      </c>
      <c r="CC241" s="395">
        <v>284078</v>
      </c>
      <c r="CD241" s="360">
        <v>294347</v>
      </c>
      <c r="CE241" s="360">
        <v>309611</v>
      </c>
      <c r="CF241" s="360">
        <v>324261</v>
      </c>
      <c r="CG241" s="360">
        <v>342850</v>
      </c>
      <c r="CH241" s="293">
        <v>359875</v>
      </c>
      <c r="CI241" s="293">
        <v>377357</v>
      </c>
    </row>
    <row r="242" spans="1:88" s="1" customFormat="1" ht="13.5" customHeight="1">
      <c r="A242" s="301" t="s">
        <v>73</v>
      </c>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293">
        <v>240862</v>
      </c>
      <c r="CC242" s="360">
        <v>253370</v>
      </c>
      <c r="CD242" s="360">
        <v>262114</v>
      </c>
      <c r="CE242" s="360">
        <v>272058</v>
      </c>
      <c r="CF242" s="360">
        <v>281474</v>
      </c>
      <c r="CG242" s="360">
        <v>290145</v>
      </c>
      <c r="CH242" s="293">
        <v>297739</v>
      </c>
      <c r="CI242" s="293">
        <v>305165</v>
      </c>
    </row>
    <row r="243" spans="1:88" s="1" customFormat="1" ht="13.5" customHeight="1">
      <c r="A243" s="301" t="s">
        <v>130</v>
      </c>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293">
        <v>40953</v>
      </c>
      <c r="CC243" s="360">
        <v>47676</v>
      </c>
      <c r="CD243" s="360">
        <v>54718</v>
      </c>
      <c r="CE243" s="360">
        <v>60134</v>
      </c>
      <c r="CF243" s="360">
        <v>67986</v>
      </c>
      <c r="CG243" s="360">
        <v>73026</v>
      </c>
      <c r="CH243" s="293">
        <v>79933</v>
      </c>
      <c r="CI243" s="293">
        <v>85145</v>
      </c>
    </row>
    <row r="244" spans="1:88" s="1" customFormat="1" ht="13.5" customHeight="1">
      <c r="A244" s="301" t="s">
        <v>119</v>
      </c>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293">
        <v>21216</v>
      </c>
      <c r="CC244" s="360">
        <v>22129</v>
      </c>
      <c r="CD244" s="360">
        <v>23317</v>
      </c>
      <c r="CE244" s="360">
        <v>24652</v>
      </c>
      <c r="CF244" s="360">
        <v>25793</v>
      </c>
      <c r="CG244" s="360">
        <v>27391</v>
      </c>
      <c r="CH244" s="293">
        <v>28897</v>
      </c>
      <c r="CI244" s="293">
        <v>30493</v>
      </c>
    </row>
    <row r="245" spans="1:88" s="1" customFormat="1" ht="13.5" customHeight="1">
      <c r="A245" s="301" t="s">
        <v>14</v>
      </c>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293">
        <v>189270</v>
      </c>
      <c r="CC245" s="293">
        <v>199353</v>
      </c>
      <c r="CD245" s="293">
        <v>208467</v>
      </c>
      <c r="CE245" s="360">
        <v>218582</v>
      </c>
      <c r="CF245" s="360">
        <v>225775</v>
      </c>
      <c r="CG245" s="293">
        <v>232964</v>
      </c>
      <c r="CH245" s="293">
        <v>238620</v>
      </c>
      <c r="CI245" s="293">
        <v>243012</v>
      </c>
    </row>
    <row r="246" spans="1:88" s="1" customFormat="1" ht="13.5" customHeight="1">
      <c r="A246" s="301" t="s">
        <v>122</v>
      </c>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293">
        <v>19956</v>
      </c>
      <c r="CC246" s="360">
        <v>20942</v>
      </c>
      <c r="CD246" s="360">
        <v>22218</v>
      </c>
      <c r="CE246" s="360">
        <v>23587</v>
      </c>
      <c r="CF246" s="360">
        <v>24991</v>
      </c>
      <c r="CG246" s="360">
        <v>25869</v>
      </c>
      <c r="CH246" s="293">
        <v>27204</v>
      </c>
      <c r="CI246" s="293">
        <v>28215</v>
      </c>
    </row>
    <row r="247" spans="1:88" s="1" customFormat="1" ht="13.5" customHeight="1">
      <c r="A247" s="301" t="s">
        <v>431</v>
      </c>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293">
        <v>36071</v>
      </c>
      <c r="CC247" s="293">
        <v>39504</v>
      </c>
      <c r="CD247" s="293">
        <v>42906</v>
      </c>
      <c r="CE247" s="360">
        <v>49333</v>
      </c>
      <c r="CF247" s="360">
        <v>54109</v>
      </c>
      <c r="CG247" s="293">
        <v>57791</v>
      </c>
      <c r="CH247" s="293">
        <v>61424</v>
      </c>
      <c r="CI247" s="293">
        <v>64577</v>
      </c>
    </row>
    <row r="248" spans="1:88" ht="13.5" customHeight="1">
      <c r="CB248" s="428"/>
      <c r="CC248" s="428"/>
      <c r="CD248" s="428"/>
      <c r="CE248" s="428"/>
      <c r="CF248" s="428"/>
      <c r="CG248" s="428"/>
      <c r="CH248" s="428"/>
      <c r="CI248" s="428"/>
      <c r="CJ248" s="429"/>
    </row>
    <row r="249" spans="1:88" s="1" customFormat="1" ht="13.5" customHeight="1">
      <c r="A249" s="299" t="s">
        <v>628</v>
      </c>
      <c r="B249" s="191" t="s">
        <v>376</v>
      </c>
      <c r="C249" s="191" t="s">
        <v>377</v>
      </c>
      <c r="D249" s="191" t="s">
        <v>378</v>
      </c>
      <c r="E249" s="191" t="s">
        <v>379</v>
      </c>
      <c r="F249" s="191" t="s">
        <v>380</v>
      </c>
      <c r="G249" s="191" t="s">
        <v>381</v>
      </c>
      <c r="H249" s="191" t="s">
        <v>382</v>
      </c>
      <c r="I249" s="191" t="s">
        <v>383</v>
      </c>
      <c r="J249" s="191" t="s">
        <v>384</v>
      </c>
      <c r="K249" s="191" t="s">
        <v>385</v>
      </c>
      <c r="L249" s="191" t="s">
        <v>386</v>
      </c>
      <c r="M249" s="191" t="s">
        <v>387</v>
      </c>
      <c r="N249" s="191" t="s">
        <v>388</v>
      </c>
      <c r="O249" s="191" t="s">
        <v>389</v>
      </c>
      <c r="P249" s="191" t="s">
        <v>390</v>
      </c>
      <c r="Q249" s="191" t="s">
        <v>391</v>
      </c>
      <c r="R249" s="191" t="s">
        <v>392</v>
      </c>
      <c r="S249" s="191" t="s">
        <v>393</v>
      </c>
      <c r="T249" s="191" t="s">
        <v>394</v>
      </c>
      <c r="U249" s="191" t="s">
        <v>395</v>
      </c>
      <c r="V249" s="191" t="s">
        <v>396</v>
      </c>
      <c r="W249" s="191" t="s">
        <v>397</v>
      </c>
      <c r="X249" s="191" t="s">
        <v>398</v>
      </c>
      <c r="Y249" s="191" t="s">
        <v>399</v>
      </c>
      <c r="Z249" s="191" t="s">
        <v>290</v>
      </c>
      <c r="AA249" s="191" t="s">
        <v>291</v>
      </c>
      <c r="AB249" s="191" t="s">
        <v>292</v>
      </c>
      <c r="AC249" s="191" t="s">
        <v>293</v>
      </c>
      <c r="AD249" s="191" t="s">
        <v>294</v>
      </c>
      <c r="AE249" s="191" t="s">
        <v>295</v>
      </c>
      <c r="AF249" s="191" t="s">
        <v>296</v>
      </c>
      <c r="AG249" s="191" t="s">
        <v>297</v>
      </c>
      <c r="AH249" s="191" t="s">
        <v>298</v>
      </c>
      <c r="AI249" s="191" t="s">
        <v>299</v>
      </c>
      <c r="AJ249" s="191" t="s">
        <v>300</v>
      </c>
      <c r="AK249" s="191" t="s">
        <v>301</v>
      </c>
      <c r="AL249" s="191" t="s">
        <v>302</v>
      </c>
      <c r="AM249" s="191" t="s">
        <v>303</v>
      </c>
      <c r="AN249" s="191" t="s">
        <v>304</v>
      </c>
      <c r="AO249" s="191" t="s">
        <v>305</v>
      </c>
      <c r="AP249" s="191" t="s">
        <v>306</v>
      </c>
      <c r="AQ249" s="191" t="s">
        <v>307</v>
      </c>
      <c r="AR249" s="191" t="s">
        <v>308</v>
      </c>
      <c r="AS249" s="191" t="s">
        <v>309</v>
      </c>
      <c r="AT249" s="191" t="s">
        <v>310</v>
      </c>
      <c r="AU249" s="191" t="s">
        <v>311</v>
      </c>
      <c r="AV249" s="191" t="s">
        <v>312</v>
      </c>
      <c r="AW249" s="191" t="s">
        <v>313</v>
      </c>
      <c r="AX249" s="191" t="s">
        <v>314</v>
      </c>
      <c r="AY249" s="191" t="s">
        <v>315</v>
      </c>
      <c r="AZ249" s="192" t="s">
        <v>316</v>
      </c>
      <c r="BA249" s="192" t="s">
        <v>317</v>
      </c>
      <c r="BB249" s="192" t="s">
        <v>318</v>
      </c>
      <c r="BC249" s="192" t="s">
        <v>319</v>
      </c>
      <c r="BD249" s="192" t="s">
        <v>320</v>
      </c>
      <c r="BE249" s="192" t="s">
        <v>321</v>
      </c>
      <c r="BF249" s="192" t="s">
        <v>322</v>
      </c>
      <c r="BG249" s="192" t="s">
        <v>323</v>
      </c>
      <c r="BH249" s="192" t="s">
        <v>324</v>
      </c>
      <c r="BI249" s="192" t="s">
        <v>325</v>
      </c>
      <c r="BJ249" s="192" t="s">
        <v>326</v>
      </c>
      <c r="BK249" s="192" t="s">
        <v>327</v>
      </c>
      <c r="BL249" s="192" t="s">
        <v>328</v>
      </c>
      <c r="BM249" s="192" t="s">
        <v>329</v>
      </c>
      <c r="BN249" s="192" t="s">
        <v>330</v>
      </c>
      <c r="BO249" s="192" t="s">
        <v>331</v>
      </c>
      <c r="BP249" s="192" t="s">
        <v>615</v>
      </c>
      <c r="BQ249" s="192" t="s">
        <v>616</v>
      </c>
      <c r="BR249" s="192" t="s">
        <v>617</v>
      </c>
      <c r="BS249" s="192" t="s">
        <v>400</v>
      </c>
      <c r="BT249" s="192" t="s">
        <v>401</v>
      </c>
      <c r="BU249" s="192" t="s">
        <v>402</v>
      </c>
      <c r="BV249" s="192" t="s">
        <v>497</v>
      </c>
      <c r="BW249" s="192" t="s">
        <v>339</v>
      </c>
      <c r="BX249" s="192" t="s">
        <v>340</v>
      </c>
      <c r="BY249" s="192" t="s">
        <v>341</v>
      </c>
      <c r="BZ249" s="192" t="s">
        <v>342</v>
      </c>
      <c r="CA249" s="192" t="s">
        <v>343</v>
      </c>
      <c r="CB249" s="331" t="s">
        <v>344</v>
      </c>
      <c r="CC249" s="192" t="s">
        <v>629</v>
      </c>
      <c r="CD249" s="192" t="s">
        <v>346</v>
      </c>
      <c r="CE249" s="192" t="s">
        <v>347</v>
      </c>
      <c r="CF249" s="192" t="s">
        <v>348</v>
      </c>
      <c r="CG249" s="192" t="s">
        <v>349</v>
      </c>
      <c r="CH249" s="192" t="s">
        <v>350</v>
      </c>
      <c r="CI249" s="192" t="s">
        <v>351</v>
      </c>
    </row>
    <row r="250" spans="1:88" s="1" customFormat="1" ht="13.5" customHeight="1">
      <c r="A250" s="243" t="s">
        <v>86</v>
      </c>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12"/>
    </row>
    <row r="251" spans="1:88" s="1" customFormat="1" ht="13.5" customHeight="1">
      <c r="A251" s="243" t="s">
        <v>435</v>
      </c>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293">
        <v>67479</v>
      </c>
      <c r="CD251" s="293">
        <v>68008</v>
      </c>
      <c r="CE251" s="293">
        <v>67463</v>
      </c>
      <c r="CF251" s="293">
        <v>70015</v>
      </c>
      <c r="CG251" s="293">
        <v>70059</v>
      </c>
      <c r="CH251" s="293">
        <v>69716</v>
      </c>
      <c r="CI251" s="293">
        <v>68989</v>
      </c>
    </row>
    <row r="252" spans="1:88" s="1" customFormat="1" ht="13.5" customHeight="1">
      <c r="A252" s="243" t="s">
        <v>71</v>
      </c>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293">
        <v>12297</v>
      </c>
      <c r="CD252" s="293">
        <v>11904</v>
      </c>
      <c r="CE252" s="293">
        <v>12196</v>
      </c>
      <c r="CF252" s="293">
        <v>12566</v>
      </c>
      <c r="CG252" s="293">
        <v>14303</v>
      </c>
      <c r="CH252" s="293">
        <v>14995</v>
      </c>
      <c r="CI252" s="293">
        <v>14570</v>
      </c>
    </row>
    <row r="253" spans="1:88" s="1" customFormat="1" ht="13.5" customHeight="1">
      <c r="A253" s="243" t="s">
        <v>14</v>
      </c>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row>
    <row r="254" spans="1:88" s="1" customFormat="1" ht="13.5" customHeight="1">
      <c r="A254" s="243" t="s">
        <v>630</v>
      </c>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293">
        <v>47</v>
      </c>
      <c r="CD254" s="293">
        <v>45</v>
      </c>
      <c r="CE254" s="293">
        <v>45</v>
      </c>
      <c r="CF254" s="293">
        <v>43</v>
      </c>
      <c r="CG254" s="293">
        <v>38</v>
      </c>
      <c r="CH254" s="293">
        <v>38</v>
      </c>
      <c r="CI254" s="293">
        <v>36</v>
      </c>
    </row>
    <row r="255" spans="1:88" s="1" customFormat="1" ht="13.5" customHeight="1">
      <c r="A255" s="243" t="s">
        <v>436</v>
      </c>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293">
        <v>154575</v>
      </c>
      <c r="CD255" s="293">
        <v>158193</v>
      </c>
      <c r="CE255" s="293">
        <v>159917</v>
      </c>
      <c r="CF255" s="293">
        <v>161414</v>
      </c>
      <c r="CG255" s="293">
        <v>162177</v>
      </c>
      <c r="CH255" s="293">
        <v>163973</v>
      </c>
      <c r="CI255" s="293">
        <v>165908</v>
      </c>
    </row>
    <row r="256" spans="1:88" s="1" customFormat="1" ht="13.5" customHeight="1">
      <c r="A256" s="243" t="s">
        <v>631</v>
      </c>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row>
    <row r="257" spans="1:88" s="1" customFormat="1" ht="13.5" customHeight="1">
      <c r="A257" s="243" t="s">
        <v>73</v>
      </c>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293">
        <v>156864</v>
      </c>
      <c r="CD257" s="293">
        <v>155763</v>
      </c>
      <c r="CE257" s="293">
        <v>153632</v>
      </c>
      <c r="CF257" s="293">
        <v>150046</v>
      </c>
      <c r="CG257" s="293">
        <v>147402</v>
      </c>
      <c r="CH257" s="293">
        <v>144634</v>
      </c>
      <c r="CI257" s="293">
        <v>144950</v>
      </c>
    </row>
    <row r="258" spans="1:88" ht="13.5" customHeight="1">
      <c r="CC258" s="428"/>
      <c r="CD258" s="428"/>
      <c r="CE258" s="428"/>
      <c r="CF258" s="428"/>
      <c r="CG258" s="428"/>
      <c r="CH258" s="428"/>
      <c r="CI258" s="428"/>
      <c r="CJ258" s="429"/>
    </row>
    <row r="259" spans="1:88" s="198" customFormat="1" ht="13.5" customHeight="1">
      <c r="A259" s="194" t="s">
        <v>489</v>
      </c>
      <c r="B259" s="195"/>
      <c r="C259" s="195"/>
      <c r="D259" s="195"/>
      <c r="E259" s="195"/>
      <c r="F259" s="195"/>
      <c r="G259" s="195"/>
      <c r="H259" s="195"/>
      <c r="I259" s="195"/>
      <c r="J259" s="195"/>
      <c r="K259" s="195"/>
      <c r="L259" s="195"/>
      <c r="M259" s="195"/>
      <c r="N259" s="195"/>
      <c r="O259" s="195"/>
      <c r="P259" s="195"/>
      <c r="Q259" s="195"/>
      <c r="R259" s="195"/>
      <c r="S259" s="195"/>
      <c r="T259" s="195"/>
      <c r="U259" s="195"/>
      <c r="V259" s="195"/>
      <c r="W259" s="195"/>
      <c r="X259" s="195"/>
      <c r="Y259" s="195"/>
      <c r="Z259" s="195"/>
      <c r="AA259" s="195"/>
      <c r="AB259" s="195"/>
      <c r="AC259" s="195"/>
      <c r="AD259" s="195"/>
      <c r="AE259" s="195"/>
      <c r="AF259" s="195"/>
      <c r="AG259" s="195"/>
      <c r="AH259" s="195"/>
      <c r="AI259" s="195"/>
      <c r="AJ259" s="195"/>
      <c r="AK259" s="195"/>
      <c r="AL259" s="195"/>
      <c r="AM259" s="195"/>
      <c r="AN259" s="195"/>
      <c r="AO259" s="195"/>
      <c r="AP259" s="195"/>
      <c r="AQ259" s="195"/>
      <c r="AR259" s="195"/>
      <c r="AS259" s="195"/>
      <c r="AT259" s="195"/>
      <c r="AU259" s="195"/>
      <c r="AV259" s="195"/>
      <c r="AW259" s="195"/>
      <c r="AX259" s="195"/>
      <c r="AY259" s="196"/>
      <c r="AZ259" s="196"/>
      <c r="BA259" s="196"/>
      <c r="BB259" s="196"/>
      <c r="BC259" s="196"/>
      <c r="BD259" s="196"/>
      <c r="BE259" s="196"/>
      <c r="BF259" s="196"/>
      <c r="BG259" s="196"/>
      <c r="BH259" s="196"/>
      <c r="BI259" s="196"/>
      <c r="BJ259" s="196"/>
      <c r="BK259" s="196"/>
      <c r="BL259" s="196"/>
      <c r="BM259" s="196"/>
      <c r="BN259" s="196"/>
      <c r="BO259" s="196"/>
      <c r="BP259" s="196"/>
      <c r="BQ259" s="196"/>
      <c r="BR259" s="196"/>
      <c r="BS259" s="196"/>
      <c r="BT259" s="196"/>
      <c r="BU259" s="196"/>
      <c r="BV259" s="196"/>
      <c r="BW259" s="196"/>
      <c r="BX259" s="196"/>
      <c r="BY259" s="197"/>
      <c r="BZ259" s="197"/>
      <c r="CA259" s="197"/>
      <c r="CB259" s="197"/>
      <c r="CC259" s="197"/>
      <c r="CD259" s="197"/>
      <c r="CE259" s="197"/>
      <c r="CF259" s="197"/>
      <c r="CG259" s="197"/>
      <c r="CH259" s="197"/>
      <c r="CI259" s="197"/>
    </row>
    <row r="260" spans="1:88" s="15" customFormat="1" ht="13.5" customHeight="1">
      <c r="A260" s="190" t="s">
        <v>632</v>
      </c>
      <c r="B260" s="191" t="s">
        <v>376</v>
      </c>
      <c r="C260" s="191" t="s">
        <v>377</v>
      </c>
      <c r="D260" s="191" t="s">
        <v>378</v>
      </c>
      <c r="E260" s="191" t="s">
        <v>379</v>
      </c>
      <c r="F260" s="191" t="s">
        <v>380</v>
      </c>
      <c r="G260" s="191" t="s">
        <v>381</v>
      </c>
      <c r="H260" s="191" t="s">
        <v>382</v>
      </c>
      <c r="I260" s="191" t="s">
        <v>383</v>
      </c>
      <c r="J260" s="191" t="s">
        <v>384</v>
      </c>
      <c r="K260" s="191" t="s">
        <v>385</v>
      </c>
      <c r="L260" s="191" t="s">
        <v>386</v>
      </c>
      <c r="M260" s="191" t="s">
        <v>387</v>
      </c>
      <c r="N260" s="191" t="s">
        <v>388</v>
      </c>
      <c r="O260" s="191" t="s">
        <v>389</v>
      </c>
      <c r="P260" s="191" t="s">
        <v>390</v>
      </c>
      <c r="Q260" s="191" t="s">
        <v>391</v>
      </c>
      <c r="R260" s="191" t="s">
        <v>392</v>
      </c>
      <c r="S260" s="191" t="s">
        <v>393</v>
      </c>
      <c r="T260" s="191" t="s">
        <v>394</v>
      </c>
      <c r="U260" s="191" t="s">
        <v>395</v>
      </c>
      <c r="V260" s="191" t="s">
        <v>396</v>
      </c>
      <c r="W260" s="191" t="s">
        <v>397</v>
      </c>
      <c r="X260" s="191" t="s">
        <v>398</v>
      </c>
      <c r="Y260" s="191" t="s">
        <v>399</v>
      </c>
      <c r="Z260" s="191" t="s">
        <v>290</v>
      </c>
      <c r="AA260" s="191" t="s">
        <v>291</v>
      </c>
      <c r="AB260" s="191" t="s">
        <v>292</v>
      </c>
      <c r="AC260" s="191" t="s">
        <v>293</v>
      </c>
      <c r="AD260" s="191" t="s">
        <v>294</v>
      </c>
      <c r="AE260" s="191" t="s">
        <v>295</v>
      </c>
      <c r="AF260" s="191" t="s">
        <v>296</v>
      </c>
      <c r="AG260" s="191" t="s">
        <v>297</v>
      </c>
      <c r="AH260" s="191" t="s">
        <v>298</v>
      </c>
      <c r="AI260" s="191" t="s">
        <v>299</v>
      </c>
      <c r="AJ260" s="191" t="s">
        <v>300</v>
      </c>
      <c r="AK260" s="191" t="s">
        <v>301</v>
      </c>
      <c r="AL260" s="191" t="s">
        <v>302</v>
      </c>
      <c r="AM260" s="191" t="s">
        <v>303</v>
      </c>
      <c r="AN260" s="191" t="s">
        <v>304</v>
      </c>
      <c r="AO260" s="191" t="s">
        <v>305</v>
      </c>
      <c r="AP260" s="191" t="s">
        <v>306</v>
      </c>
      <c r="AQ260" s="191" t="s">
        <v>307</v>
      </c>
      <c r="AR260" s="191" t="s">
        <v>308</v>
      </c>
      <c r="AS260" s="191" t="s">
        <v>309</v>
      </c>
      <c r="AT260" s="191" t="s">
        <v>310</v>
      </c>
      <c r="AU260" s="191" t="s">
        <v>311</v>
      </c>
      <c r="AV260" s="191" t="s">
        <v>312</v>
      </c>
      <c r="AW260" s="191" t="s">
        <v>313</v>
      </c>
      <c r="AX260" s="191" t="s">
        <v>314</v>
      </c>
      <c r="AY260" s="191" t="s">
        <v>315</v>
      </c>
      <c r="AZ260" s="192" t="s">
        <v>316</v>
      </c>
      <c r="BA260" s="192" t="s">
        <v>317</v>
      </c>
      <c r="BB260" s="192" t="s">
        <v>318</v>
      </c>
      <c r="BC260" s="192" t="s">
        <v>319</v>
      </c>
      <c r="BD260" s="192" t="s">
        <v>320</v>
      </c>
      <c r="BE260" s="192" t="s">
        <v>321</v>
      </c>
      <c r="BF260" s="192" t="s">
        <v>322</v>
      </c>
      <c r="BG260" s="192" t="s">
        <v>323</v>
      </c>
      <c r="BH260" s="192" t="s">
        <v>324</v>
      </c>
      <c r="BI260" s="192" t="s">
        <v>325</v>
      </c>
      <c r="BJ260" s="192" t="s">
        <v>326</v>
      </c>
      <c r="BK260" s="192" t="s">
        <v>327</v>
      </c>
      <c r="BL260" s="192" t="s">
        <v>328</v>
      </c>
      <c r="BM260" s="192" t="s">
        <v>329</v>
      </c>
      <c r="BN260" s="192" t="s">
        <v>330</v>
      </c>
      <c r="BO260" s="192" t="s">
        <v>331</v>
      </c>
      <c r="BP260" s="192" t="s">
        <v>332</v>
      </c>
      <c r="BQ260" s="192" t="s">
        <v>333</v>
      </c>
      <c r="BR260" s="192" t="s">
        <v>334</v>
      </c>
      <c r="BS260" s="192" t="s">
        <v>400</v>
      </c>
      <c r="BT260" s="192" t="s">
        <v>401</v>
      </c>
      <c r="BU260" s="192" t="s">
        <v>402</v>
      </c>
      <c r="BV260" s="192" t="s">
        <v>497</v>
      </c>
      <c r="BW260" s="192" t="s">
        <v>339</v>
      </c>
      <c r="BX260" s="192" t="s">
        <v>340</v>
      </c>
      <c r="BY260" s="192" t="s">
        <v>341</v>
      </c>
      <c r="BZ260" s="192" t="s">
        <v>342</v>
      </c>
      <c r="CA260" s="192" t="s">
        <v>343</v>
      </c>
      <c r="CB260" s="192" t="s">
        <v>344</v>
      </c>
      <c r="CC260" s="192" t="s">
        <v>345</v>
      </c>
      <c r="CD260" s="192" t="s">
        <v>346</v>
      </c>
      <c r="CE260" s="192" t="s">
        <v>347</v>
      </c>
      <c r="CF260" s="192" t="s">
        <v>348</v>
      </c>
      <c r="CG260" s="192" t="s">
        <v>349</v>
      </c>
      <c r="CH260" s="192" t="s">
        <v>350</v>
      </c>
      <c r="CI260" s="192" t="s">
        <v>351</v>
      </c>
    </row>
    <row r="261" spans="1:88" s="1" customFormat="1" ht="13.5" customHeight="1">
      <c r="A261" s="38" t="s">
        <v>107</v>
      </c>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22"/>
      <c r="AJ261" s="22"/>
      <c r="AK261" s="22"/>
      <c r="AL261" s="22"/>
      <c r="AM261" s="22"/>
      <c r="AN261" s="22"/>
      <c r="AO261" s="22"/>
      <c r="AP261" s="22">
        <v>0.35788242903307788</v>
      </c>
      <c r="AQ261" s="22">
        <v>0.35440679857678797</v>
      </c>
      <c r="AR261" s="22">
        <v>0.35044651823926581</v>
      </c>
      <c r="AS261" s="22">
        <v>0.34499999999999997</v>
      </c>
      <c r="AT261" s="22">
        <v>0.3388819670790989</v>
      </c>
      <c r="AU261" s="22">
        <v>0.33704211053894367</v>
      </c>
      <c r="AV261" s="22">
        <v>0.32978728950718111</v>
      </c>
      <c r="AW261" s="22">
        <v>0.32635839918129927</v>
      </c>
      <c r="AX261" s="22">
        <v>0.3234583675092767</v>
      </c>
      <c r="AY261" s="22">
        <v>0.32166533479718118</v>
      </c>
      <c r="AZ261" s="22">
        <v>0.31857594511206455</v>
      </c>
      <c r="BA261" s="22">
        <v>0.31444497347007933</v>
      </c>
      <c r="BB261" s="22">
        <v>0.31425702170845565</v>
      </c>
      <c r="BC261" s="22">
        <v>0.31795117816171242</v>
      </c>
      <c r="BD261" s="22">
        <v>0.32249383222380307</v>
      </c>
      <c r="BE261" s="22">
        <v>0.32504335179280641</v>
      </c>
      <c r="BF261" s="22">
        <v>0.32200311959199568</v>
      </c>
      <c r="BG261" s="22">
        <v>0.32074634971479177</v>
      </c>
      <c r="BH261" s="22">
        <v>0.31393645720569791</v>
      </c>
      <c r="BI261" s="22">
        <v>0.30771276723036289</v>
      </c>
      <c r="BJ261" s="22">
        <v>0.307</v>
      </c>
      <c r="BK261" s="22">
        <v>0.30715819723641213</v>
      </c>
      <c r="BL261" s="22">
        <v>0.30299999999999999</v>
      </c>
      <c r="BM261" s="22">
        <v>0.29876605786921989</v>
      </c>
      <c r="BN261" s="22">
        <v>0.29060999999999998</v>
      </c>
      <c r="BO261" s="22">
        <v>0.28727910672266693</v>
      </c>
      <c r="BP261" s="22">
        <v>0.28175723381735401</v>
      </c>
      <c r="BQ261" s="22">
        <v>0.27639978617262312</v>
      </c>
      <c r="BR261" s="22">
        <v>0.27378243904713362</v>
      </c>
      <c r="BS261" s="22">
        <v>0.27328386504636709</v>
      </c>
      <c r="BT261" s="22">
        <v>0.27310437560786205</v>
      </c>
      <c r="BU261" s="22">
        <v>0.27402763496821925</v>
      </c>
      <c r="BV261" s="22">
        <v>0.27650000000000002</v>
      </c>
      <c r="BW261" s="22">
        <v>0.27739999999999998</v>
      </c>
      <c r="BX261" s="22">
        <v>0.2767</v>
      </c>
      <c r="BY261" s="22">
        <v>0.27739999999999998</v>
      </c>
      <c r="BZ261" s="89">
        <v>0.27860000000000001</v>
      </c>
      <c r="CA261" s="89">
        <v>0.27879999999999999</v>
      </c>
      <c r="CB261" s="89">
        <v>0.27760000000000001</v>
      </c>
      <c r="CC261" s="89">
        <v>0.27865177806120195</v>
      </c>
      <c r="CD261" s="89">
        <v>0.27694461870526393</v>
      </c>
      <c r="CE261" s="89">
        <v>0.27741436751176302</v>
      </c>
      <c r="CF261" s="89">
        <v>0.27299822129866819</v>
      </c>
      <c r="CG261" s="89">
        <v>0.2771622243324034</v>
      </c>
      <c r="CH261" s="89">
        <v>0.27965219834246385</v>
      </c>
      <c r="CI261" s="89">
        <v>0.28317953498353599</v>
      </c>
    </row>
    <row r="262" spans="1:88" s="1" customFormat="1" ht="13.5" customHeight="1">
      <c r="A262" s="38" t="s">
        <v>130</v>
      </c>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c r="AK262" s="22"/>
      <c r="AL262" s="22"/>
      <c r="AM262" s="22"/>
      <c r="AN262" s="22"/>
      <c r="AO262" s="22"/>
      <c r="AP262" s="22">
        <v>0.28816303921051784</v>
      </c>
      <c r="AQ262" s="22">
        <v>0.28731697685290331</v>
      </c>
      <c r="AR262" s="22">
        <v>0.28740246898320537</v>
      </c>
      <c r="AS262" s="22">
        <v>0.28399999999999997</v>
      </c>
      <c r="AT262" s="22">
        <v>0.27892614218692519</v>
      </c>
      <c r="AU262" s="22">
        <v>0.27384361518988104</v>
      </c>
      <c r="AV262" s="22">
        <v>0.27116398274124603</v>
      </c>
      <c r="AW262" s="22">
        <v>0.26789805058652966</v>
      </c>
      <c r="AX262" s="22">
        <v>0.26617244488992553</v>
      </c>
      <c r="AY262" s="22">
        <v>0.26651216013760559</v>
      </c>
      <c r="AZ262" s="22">
        <v>0.26780374198011014</v>
      </c>
      <c r="BA262" s="22">
        <v>0.26681264914590958</v>
      </c>
      <c r="BB262" s="22">
        <v>0.26484585231786717</v>
      </c>
      <c r="BC262" s="22">
        <v>0.26340145238565277</v>
      </c>
      <c r="BD262" s="22">
        <v>0.26522459443480195</v>
      </c>
      <c r="BE262" s="22">
        <v>0.26359428315712929</v>
      </c>
      <c r="BF262" s="22">
        <v>0.26341115653285185</v>
      </c>
      <c r="BG262" s="22">
        <v>0.26126045100609852</v>
      </c>
      <c r="BH262" s="22">
        <v>0.26162104575837242</v>
      </c>
      <c r="BI262" s="22">
        <v>0.2593485756716527</v>
      </c>
      <c r="BJ262" s="22">
        <v>0.25800000000000001</v>
      </c>
      <c r="BK262" s="22">
        <v>0.25669497803866509</v>
      </c>
      <c r="BL262" s="22">
        <v>0.255</v>
      </c>
      <c r="BM262" s="22">
        <v>0.25290317059603784</v>
      </c>
      <c r="BN262" s="22">
        <v>0.25229000000000001</v>
      </c>
      <c r="BO262" s="22">
        <v>0.2499876205230506</v>
      </c>
      <c r="BP262" s="22">
        <v>0.24875483733406875</v>
      </c>
      <c r="BQ262" s="22">
        <v>0.24717734545867304</v>
      </c>
      <c r="BR262" s="22">
        <v>0.24553591961536547</v>
      </c>
      <c r="BS262" s="22">
        <v>0.24226128082573087</v>
      </c>
      <c r="BT262" s="22">
        <v>0.24067903261449031</v>
      </c>
      <c r="BU262" s="22">
        <v>0.2381960013875194</v>
      </c>
      <c r="BV262" s="22">
        <v>0.2369</v>
      </c>
      <c r="BW262" s="22">
        <v>0.2326</v>
      </c>
      <c r="BX262" s="22">
        <v>0.2276</v>
      </c>
      <c r="BY262" s="22">
        <v>0.2243</v>
      </c>
      <c r="BZ262" s="89">
        <v>0.222</v>
      </c>
      <c r="CA262" s="89">
        <v>0.21929999999999999</v>
      </c>
      <c r="CB262" s="89">
        <v>0.21709999999999999</v>
      </c>
      <c r="CC262" s="89">
        <v>0.21488133985667116</v>
      </c>
      <c r="CD262" s="89">
        <v>0.21334101711068454</v>
      </c>
      <c r="CE262" s="89">
        <v>0.20949732874521804</v>
      </c>
      <c r="CF262" s="89">
        <v>0.20439929853390856</v>
      </c>
      <c r="CG262" s="89">
        <v>0.20154867908450369</v>
      </c>
      <c r="CH262" s="89">
        <v>0.19824806854895349</v>
      </c>
      <c r="CI262" s="89">
        <v>0.19441072654072192</v>
      </c>
    </row>
    <row r="263" spans="1:88" s="1" customFormat="1" ht="13.5" customHeight="1">
      <c r="A263" s="38" t="s">
        <v>73</v>
      </c>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c r="AL263" s="22"/>
      <c r="AM263" s="22"/>
      <c r="AN263" s="22"/>
      <c r="AO263" s="22"/>
      <c r="AP263" s="22">
        <v>0.17490945457149173</v>
      </c>
      <c r="AQ263" s="22">
        <v>0.17605810226429319</v>
      </c>
      <c r="AR263" s="22">
        <v>0.17647667753348886</v>
      </c>
      <c r="AS263" s="22">
        <v>0.17899999999999999</v>
      </c>
      <c r="AT263" s="22">
        <v>0.18281273417878657</v>
      </c>
      <c r="AU263" s="22">
        <v>0.18743664558422071</v>
      </c>
      <c r="AV263" s="22">
        <v>0.19293278902566097</v>
      </c>
      <c r="AW263" s="22">
        <v>0.19263507532693624</v>
      </c>
      <c r="AX263" s="22">
        <v>0.19152635711881866</v>
      </c>
      <c r="AY263" s="22">
        <v>0.1931162410243841</v>
      </c>
      <c r="AZ263" s="22">
        <v>0.19270744577968466</v>
      </c>
      <c r="BA263" s="22">
        <v>0.1907173158669086</v>
      </c>
      <c r="BB263" s="22">
        <v>0.18958878596076448</v>
      </c>
      <c r="BC263" s="22">
        <v>0.18719401441064318</v>
      </c>
      <c r="BD263" s="22">
        <v>0.18300096753575759</v>
      </c>
      <c r="BE263" s="22">
        <v>0.18397242266599542</v>
      </c>
      <c r="BF263" s="22">
        <v>0.18638763880761336</v>
      </c>
      <c r="BG263" s="22">
        <v>0.18820078384707717</v>
      </c>
      <c r="BH263" s="22">
        <v>0.19088819011289243</v>
      </c>
      <c r="BI263" s="22">
        <v>0.19555789241933091</v>
      </c>
      <c r="BJ263" s="22">
        <v>0.19600000000000001</v>
      </c>
      <c r="BK263" s="22">
        <v>0.19562754271969868</v>
      </c>
      <c r="BL263" s="22">
        <v>0.19400000000000001</v>
      </c>
      <c r="BM263" s="22">
        <v>0.19154244412042537</v>
      </c>
      <c r="BN263" s="22">
        <v>0.19577</v>
      </c>
      <c r="BO263" s="22">
        <v>0.19640602883742886</v>
      </c>
      <c r="BP263" s="22">
        <v>0.20036426035230986</v>
      </c>
      <c r="BQ263" s="22">
        <v>0.19980177212926284</v>
      </c>
      <c r="BR263" s="22">
        <v>0.20155257568664711</v>
      </c>
      <c r="BS263" s="22">
        <v>0.20154147461970942</v>
      </c>
      <c r="BT263" s="22">
        <v>0.20022148338937004</v>
      </c>
      <c r="BU263" s="22">
        <v>0.20104324580253663</v>
      </c>
      <c r="BV263" s="22">
        <v>0.2009</v>
      </c>
      <c r="BW263" s="22">
        <v>0.2021</v>
      </c>
      <c r="BX263" s="22">
        <v>0.19889999999999999</v>
      </c>
      <c r="BY263" s="22">
        <v>0.1983</v>
      </c>
      <c r="BZ263" s="89">
        <v>0.1981</v>
      </c>
      <c r="CA263" s="89">
        <v>0.2011</v>
      </c>
      <c r="CB263" s="89">
        <v>0.20469999999999999</v>
      </c>
      <c r="CC263" s="89">
        <v>0.20663271467662644</v>
      </c>
      <c r="CD263" s="89">
        <v>0.20739450113055985</v>
      </c>
      <c r="CE263" s="89">
        <v>0.2082506849259208</v>
      </c>
      <c r="CF263" s="89">
        <v>0.20571312494950103</v>
      </c>
      <c r="CG263" s="89">
        <v>0.20688355954828022</v>
      </c>
      <c r="CH263" s="89">
        <v>0.20683354403708387</v>
      </c>
      <c r="CI263" s="89">
        <v>0.20733269399716994</v>
      </c>
    </row>
    <row r="264" spans="1:88" s="1" customFormat="1" ht="13.5" customHeight="1">
      <c r="A264" s="5" t="s">
        <v>623</v>
      </c>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c r="AK264" s="22"/>
      <c r="AL264" s="22"/>
      <c r="AM264" s="22"/>
      <c r="AN264" s="22"/>
      <c r="AO264" s="22"/>
      <c r="AP264" s="22">
        <v>1.984091701294113E-2</v>
      </c>
      <c r="AQ264" s="22"/>
      <c r="AR264" s="22"/>
      <c r="AS264" s="22"/>
      <c r="AT264" s="22"/>
      <c r="AU264" s="22"/>
      <c r="AV264" s="22">
        <v>0</v>
      </c>
      <c r="AW264" s="22">
        <v>0</v>
      </c>
      <c r="AX264" s="22">
        <v>0</v>
      </c>
      <c r="AY264" s="22">
        <v>0</v>
      </c>
      <c r="AZ264" s="22">
        <v>0</v>
      </c>
      <c r="BA264" s="22">
        <v>0</v>
      </c>
      <c r="BB264" s="22"/>
      <c r="BC264" s="22"/>
      <c r="BD264" s="22"/>
      <c r="BE264" s="22"/>
      <c r="BF264" s="22"/>
      <c r="BG264" s="22"/>
      <c r="BH264" s="22"/>
      <c r="BI264" s="22"/>
      <c r="BJ264" s="22"/>
      <c r="BK264" s="22">
        <v>2.1391805875585673E-2</v>
      </c>
      <c r="BL264" s="22">
        <v>2.4E-2</v>
      </c>
      <c r="BM264" s="22">
        <v>2.5609647722522652E-2</v>
      </c>
      <c r="BN264" s="22">
        <v>2.6540000000000001E-2</v>
      </c>
      <c r="BO264" s="22">
        <v>2.7467647764330774E-2</v>
      </c>
      <c r="BP264" s="22">
        <v>2.8275183183505248E-2</v>
      </c>
      <c r="BQ264" s="22">
        <v>2.8667580231240483E-2</v>
      </c>
      <c r="BR264" s="22">
        <v>2.8720949060875054E-2</v>
      </c>
      <c r="BS264" s="22">
        <v>2.8936816342088501E-2</v>
      </c>
      <c r="BT264" s="22">
        <v>2.9089982933044347E-2</v>
      </c>
      <c r="BU264" s="22">
        <v>2.9625649003511615E-2</v>
      </c>
      <c r="BV264" s="22">
        <v>3.0099999999999998E-2</v>
      </c>
      <c r="BW264" s="22">
        <v>2.98E-2</v>
      </c>
      <c r="BX264" s="22">
        <v>2.9499999999999998E-2</v>
      </c>
      <c r="BY264" s="22">
        <v>2.9100000000000001E-2</v>
      </c>
      <c r="BZ264" s="89">
        <v>2.8500000000000001E-2</v>
      </c>
      <c r="CA264" s="89">
        <v>2.7699999999999999E-2</v>
      </c>
      <c r="CB264" s="89">
        <v>2.6499999999999999E-2</v>
      </c>
      <c r="CC264" s="89">
        <v>2.4950294404401781E-2</v>
      </c>
      <c r="CD264" s="89">
        <v>2.3119993098684701E-2</v>
      </c>
      <c r="CE264" s="89">
        <v>2.2099383144326985E-2</v>
      </c>
      <c r="CF264" s="4"/>
      <c r="CG264" s="4"/>
      <c r="CH264" s="4"/>
      <c r="CI264" s="4"/>
    </row>
    <row r="265" spans="1:88" s="1" customFormat="1" ht="13.5" customHeight="1">
      <c r="A265" s="5" t="s">
        <v>14</v>
      </c>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c r="AP265" s="22"/>
      <c r="AQ265" s="22"/>
      <c r="AR265" s="22"/>
      <c r="AS265" s="22"/>
      <c r="AT265" s="22"/>
      <c r="AU265" s="22"/>
      <c r="AV265" s="22">
        <v>0.11429045979400025</v>
      </c>
      <c r="AW265" s="22">
        <v>0.11795510085251919</v>
      </c>
      <c r="AX265" s="22">
        <v>0.12163552103077073</v>
      </c>
      <c r="AY265" s="22">
        <v>0.12246793723631522</v>
      </c>
      <c r="AZ265" s="22">
        <v>0.12541191477184074</v>
      </c>
      <c r="BA265" s="22">
        <v>0.13147788315396505</v>
      </c>
      <c r="BB265" s="22">
        <v>0.13276664987027087</v>
      </c>
      <c r="BC265" s="22">
        <v>0.13419106591068458</v>
      </c>
      <c r="BD265" s="22">
        <v>0.13407875163223212</v>
      </c>
      <c r="BE265" s="22">
        <v>0.13319348884040946</v>
      </c>
      <c r="BF265" s="22">
        <v>0.13367180975903339</v>
      </c>
      <c r="BG265" s="22">
        <v>0.13341727576819434</v>
      </c>
      <c r="BH265" s="22">
        <v>0.13425503032802377</v>
      </c>
      <c r="BI265" s="22">
        <v>0.13681319395110864</v>
      </c>
      <c r="BJ265" s="22">
        <v>0.13600000000000001</v>
      </c>
      <c r="BK265" s="22">
        <v>0.1332450373673971</v>
      </c>
      <c r="BL265" s="22">
        <v>0.13500000000000001</v>
      </c>
      <c r="BM265" s="22">
        <v>0.13756759692320858</v>
      </c>
      <c r="BN265" s="22">
        <v>0.13769999999999999</v>
      </c>
      <c r="BO265" s="22">
        <v>0.13794853095801718</v>
      </c>
      <c r="BP265" s="22">
        <v>0.13739114003403849</v>
      </c>
      <c r="BQ265" s="22">
        <v>0.14133659866085216</v>
      </c>
      <c r="BR265" s="22">
        <v>0.14183177720835022</v>
      </c>
      <c r="BS265" s="22">
        <v>0.14232121452251151</v>
      </c>
      <c r="BT265" s="22">
        <v>0.14334057877829562</v>
      </c>
      <c r="BU265" s="22">
        <v>0.1445173436822258</v>
      </c>
      <c r="BV265" s="22">
        <v>0.14510000000000001</v>
      </c>
      <c r="BW265" s="22">
        <v>0.1467</v>
      </c>
      <c r="BX265" s="22">
        <v>0.15</v>
      </c>
      <c r="BY265" s="22">
        <v>0.1532</v>
      </c>
      <c r="BZ265" s="89">
        <v>0.15490000000000001</v>
      </c>
      <c r="CA265" s="89">
        <v>0.15409999999999999</v>
      </c>
      <c r="CB265" s="89">
        <v>0.15390000000000001</v>
      </c>
      <c r="CC265" s="89">
        <v>0.15489942532967696</v>
      </c>
      <c r="CD265" s="89">
        <v>0.15674436319228086</v>
      </c>
      <c r="CE265" s="89">
        <v>0.15859989083128423</v>
      </c>
      <c r="CF265" s="89">
        <v>0.15665260472203665</v>
      </c>
      <c r="CG265" s="89">
        <v>0.15782883509689585</v>
      </c>
      <c r="CH265" s="89">
        <v>0.15717656974294142</v>
      </c>
      <c r="CI265" s="89">
        <v>0.15636351849492219</v>
      </c>
    </row>
    <row r="266" spans="1:88" s="1" customFormat="1" ht="13.5" customHeight="1">
      <c r="A266" s="5" t="s">
        <v>122</v>
      </c>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c r="AL266" s="22"/>
      <c r="AM266" s="22"/>
      <c r="AN266" s="22"/>
      <c r="AO266" s="22"/>
      <c r="AP266" s="22">
        <v>8.3217602519141814E-2</v>
      </c>
      <c r="AQ266" s="22">
        <v>8.8848514079544097E-2</v>
      </c>
      <c r="AR266" s="22">
        <v>9.4338179627025939E-2</v>
      </c>
      <c r="AS266" s="22">
        <v>0.1</v>
      </c>
      <c r="AT266" s="22">
        <v>0.10834709705352939</v>
      </c>
      <c r="AU266" s="22">
        <v>0.1106779570591378</v>
      </c>
      <c r="AV266" s="22"/>
      <c r="AW266" s="22"/>
      <c r="AX266" s="22"/>
      <c r="AY266" s="22"/>
      <c r="AZ266" s="22"/>
      <c r="BA266" s="22"/>
      <c r="BB266" s="22"/>
      <c r="BC266" s="22"/>
      <c r="BD266" s="22"/>
      <c r="BE266" s="22"/>
      <c r="BF266" s="22"/>
      <c r="BG266" s="22"/>
      <c r="BH266" s="22"/>
      <c r="BI266" s="22"/>
      <c r="BJ266" s="22"/>
      <c r="BK266" s="22"/>
      <c r="BL266" s="22"/>
      <c r="BM266" s="22">
        <v>2.06E-2</v>
      </c>
      <c r="BN266" s="22">
        <v>2.154E-2</v>
      </c>
      <c r="BO266" s="22">
        <v>2.2283701598656714E-2</v>
      </c>
      <c r="BP266" s="22">
        <v>2.2867455450563116E-2</v>
      </c>
      <c r="BQ266" s="22">
        <v>2.2975662868038958E-2</v>
      </c>
      <c r="BR266" s="22">
        <v>2.3183416510781145E-2</v>
      </c>
      <c r="BS266" s="22">
        <v>2.3157226900449877E-2</v>
      </c>
      <c r="BT266" s="22">
        <v>2.2962359060281188E-2</v>
      </c>
      <c r="BU266" s="22">
        <v>2.2818985187175497E-2</v>
      </c>
      <c r="BV266" s="22">
        <v>2.29E-2</v>
      </c>
      <c r="BW266" s="22">
        <v>2.3199999999999998E-2</v>
      </c>
      <c r="BX266" s="22">
        <v>2.3800000000000002E-2</v>
      </c>
      <c r="BY266" s="22">
        <v>2.4199999999999999E-2</v>
      </c>
      <c r="BZ266" s="89">
        <v>2.4899999999999999E-2</v>
      </c>
      <c r="CA266" s="89">
        <v>2.52E-2</v>
      </c>
      <c r="CB266" s="89">
        <v>2.4899999999999999E-2</v>
      </c>
      <c r="CC266" s="89">
        <v>2.4934388613810352E-2</v>
      </c>
      <c r="CD266" s="89">
        <v>2.5284869981215041E-2</v>
      </c>
      <c r="CE266" s="89">
        <v>2.5460661105703164E-2</v>
      </c>
      <c r="CF266" s="89">
        <v>2.504691424338051E-2</v>
      </c>
      <c r="CG266" s="89">
        <v>2.4859659102498148E-2</v>
      </c>
      <c r="CH266" s="89">
        <v>2.4895631408905744E-2</v>
      </c>
      <c r="CI266" s="89">
        <v>2.4897225594012595E-2</v>
      </c>
    </row>
    <row r="267" spans="1:88" s="1" customFormat="1" ht="13.5" customHeight="1">
      <c r="A267" s="5" t="s">
        <v>119</v>
      </c>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c r="AL267" s="22"/>
      <c r="AM267" s="22"/>
      <c r="AN267" s="22"/>
      <c r="AO267" s="22"/>
      <c r="AP267" s="22"/>
      <c r="AQ267" s="22"/>
      <c r="AR267" s="22"/>
      <c r="AS267" s="22"/>
      <c r="AT267" s="22"/>
      <c r="AU267" s="22"/>
      <c r="AV267" s="22"/>
      <c r="AW267" s="22"/>
      <c r="AX267" s="22"/>
      <c r="AY267" s="22"/>
      <c r="AZ267" s="22"/>
      <c r="BA267" s="22"/>
      <c r="BB267" s="22"/>
      <c r="BC267" s="22"/>
      <c r="BD267" s="22"/>
      <c r="BE267" s="22"/>
      <c r="BF267" s="22"/>
      <c r="BG267" s="22"/>
      <c r="BH267" s="22"/>
      <c r="BI267" s="22"/>
      <c r="BJ267" s="22"/>
      <c r="BK267" s="22"/>
      <c r="BL267" s="22"/>
      <c r="BM267" s="22"/>
      <c r="BN267" s="22"/>
      <c r="BO267" s="22"/>
      <c r="BP267" s="22"/>
      <c r="BQ267" s="22"/>
      <c r="BR267" s="22">
        <v>2.1717914097364552E-2</v>
      </c>
      <c r="BS267" s="22">
        <v>2.1399338973955174E-2</v>
      </c>
      <c r="BT267" s="22">
        <v>2.0896096324049925E-2</v>
      </c>
      <c r="BU267" s="22">
        <v>1.9781459489211665E-2</v>
      </c>
      <c r="BV267" s="22">
        <v>2.1600000000000001E-2</v>
      </c>
      <c r="BW267" s="22">
        <v>2.1999999999999999E-2</v>
      </c>
      <c r="BX267" s="22">
        <v>2.24E-2</v>
      </c>
      <c r="BY267" s="22">
        <v>2.1899999999999999E-2</v>
      </c>
      <c r="BZ267" s="89">
        <v>2.23E-2</v>
      </c>
      <c r="CA267" s="89">
        <v>2.2200000000000001E-2</v>
      </c>
      <c r="CB267" s="89">
        <v>2.18E-2</v>
      </c>
      <c r="CC267" s="89">
        <v>2.1596529003030936E-2</v>
      </c>
      <c r="CD267" s="89">
        <v>2.156895769599354E-2</v>
      </c>
      <c r="CE267" s="89">
        <v>2.1644416404667573E-2</v>
      </c>
      <c r="CF267" s="89">
        <v>2.1245409573578261E-2</v>
      </c>
      <c r="CG267" s="89">
        <v>2.1642640063275216E-2</v>
      </c>
      <c r="CH267" s="89">
        <v>2.1957578311560613E-2</v>
      </c>
      <c r="CI267" s="89">
        <v>2.2006800211919818E-2</v>
      </c>
    </row>
    <row r="268" spans="1:88" s="1" customFormat="1" ht="13.5" customHeight="1">
      <c r="A268" s="5" t="s">
        <v>436</v>
      </c>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c r="AP268" s="22"/>
      <c r="AQ268" s="22"/>
      <c r="AR268" s="22"/>
      <c r="AS268" s="22"/>
      <c r="AT268" s="22"/>
      <c r="AU268" s="22"/>
      <c r="AV268" s="22"/>
      <c r="AW268" s="22"/>
      <c r="AX268" s="22"/>
      <c r="AY268" s="22"/>
      <c r="AZ268" s="22"/>
      <c r="BA268" s="22"/>
      <c r="BB268" s="22"/>
      <c r="BC268" s="22"/>
      <c r="BD268" s="22"/>
      <c r="BE268" s="22"/>
      <c r="BF268" s="22"/>
      <c r="BG268" s="22"/>
      <c r="BH268" s="22"/>
      <c r="BI268" s="22"/>
      <c r="BJ268" s="22"/>
      <c r="BK268" s="22"/>
      <c r="BL268" s="22"/>
      <c r="BM268" s="22"/>
      <c r="BN268" s="22"/>
      <c r="BO268" s="22"/>
      <c r="BP268" s="22"/>
      <c r="BQ268" s="22"/>
      <c r="BR268" s="22"/>
      <c r="BS268" s="22"/>
      <c r="BT268" s="22"/>
      <c r="BU268" s="22"/>
      <c r="BV268" s="22"/>
      <c r="BW268" s="22"/>
      <c r="BX268" s="22"/>
      <c r="BY268" s="22"/>
      <c r="BZ268" s="22"/>
      <c r="CA268" s="22"/>
      <c r="CB268" s="22"/>
      <c r="CC268" s="22"/>
      <c r="CD268" s="22"/>
      <c r="CE268" s="22"/>
      <c r="CF268" s="89">
        <v>2.0935303295320184E-2</v>
      </c>
      <c r="CG268" s="89">
        <v>2.1489664518965567E-2</v>
      </c>
      <c r="CH268" s="89">
        <v>2.1630004214075009E-2</v>
      </c>
      <c r="CI268" s="89">
        <v>2.1883292089444471E-2</v>
      </c>
    </row>
    <row r="269" spans="1:88" s="1" customFormat="1" ht="13.5" customHeight="1">
      <c r="A269" s="5" t="s">
        <v>177</v>
      </c>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c r="AK269" s="22"/>
      <c r="AL269" s="22"/>
      <c r="AM269" s="22"/>
      <c r="AN269" s="22"/>
      <c r="AO269" s="22"/>
      <c r="AP269" s="22"/>
      <c r="AQ269" s="22"/>
      <c r="AR269" s="22"/>
      <c r="AS269" s="22"/>
      <c r="AT269" s="22"/>
      <c r="AU269" s="22"/>
      <c r="AV269" s="22"/>
      <c r="AW269" s="22"/>
      <c r="AX269" s="22"/>
      <c r="AY269" s="22"/>
      <c r="AZ269" s="22"/>
      <c r="BA269" s="22"/>
      <c r="BB269" s="22"/>
      <c r="BC269" s="22"/>
      <c r="BD269" s="22"/>
      <c r="BE269" s="22"/>
      <c r="BF269" s="22"/>
      <c r="BG269" s="22"/>
      <c r="BH269" s="22"/>
      <c r="BI269" s="22"/>
      <c r="BJ269" s="22"/>
      <c r="BK269" s="22"/>
      <c r="BL269" s="22"/>
      <c r="BM269" s="22"/>
      <c r="BN269" s="22"/>
      <c r="BO269" s="22"/>
      <c r="BP269" s="22"/>
      <c r="BQ269" s="22"/>
      <c r="BR269" s="22"/>
      <c r="BS269" s="22"/>
      <c r="BT269" s="22"/>
      <c r="BU269" s="22"/>
      <c r="BV269" s="22"/>
      <c r="BW269" s="22"/>
      <c r="BX269" s="22"/>
      <c r="BY269" s="22"/>
      <c r="BZ269" s="22"/>
      <c r="CA269" s="22"/>
      <c r="CB269" s="22"/>
      <c r="CC269" s="22"/>
      <c r="CD269" s="22"/>
      <c r="CE269" s="22"/>
      <c r="CF269" s="22"/>
      <c r="CG269" s="22"/>
      <c r="CH269" s="22"/>
      <c r="CI269" s="89">
        <v>2.1265751477067728E-2</v>
      </c>
    </row>
    <row r="270" spans="1:88" s="193" customFormat="1" ht="13.5" customHeight="1">
      <c r="A270" s="31" t="s">
        <v>431</v>
      </c>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c r="AP270" s="22">
        <v>7.5986557652829592E-2</v>
      </c>
      <c r="AQ270" s="22">
        <v>9.3369608226471473E-2</v>
      </c>
      <c r="AR270" s="22">
        <v>9.1336155617014053E-2</v>
      </c>
      <c r="AS270" s="22">
        <v>9.1999999999999998E-2</v>
      </c>
      <c r="AT270" s="22">
        <v>9.1032059501659962E-2</v>
      </c>
      <c r="AU270" s="22">
        <v>9.0999671627816789E-2</v>
      </c>
      <c r="AV270" s="22">
        <v>9.1825478931911633E-2</v>
      </c>
      <c r="AW270" s="22">
        <v>9.5153374052715622E-2</v>
      </c>
      <c r="AX270" s="22">
        <v>9.720730945120841E-2</v>
      </c>
      <c r="AY270" s="22">
        <v>9.6238326804513954E-2</v>
      </c>
      <c r="AZ270" s="22">
        <v>9.5500952356299906E-2</v>
      </c>
      <c r="BA270" s="22">
        <v>9.6547178363137504E-2</v>
      </c>
      <c r="BB270" s="22">
        <v>9.8541690142641788E-2</v>
      </c>
      <c r="BC270" s="22">
        <v>9.7262289131306953E-2</v>
      </c>
      <c r="BD270" s="22">
        <v>9.5201854173405237E-2</v>
      </c>
      <c r="BE270" s="22">
        <v>9.4196453543659464E-2</v>
      </c>
      <c r="BF270" s="22">
        <v>9.4526275308505714E-2</v>
      </c>
      <c r="BG270" s="22">
        <v>9.6375139663838219E-2</v>
      </c>
      <c r="BH270" s="22">
        <v>9.9299276595013503E-2</v>
      </c>
      <c r="BI270" s="22">
        <v>0.10056757072754487</v>
      </c>
      <c r="BJ270" s="22">
        <v>0.10299999999999999</v>
      </c>
      <c r="BK270" s="22">
        <v>8.5882438762241331E-2</v>
      </c>
      <c r="BL270" s="22">
        <v>8.8999999999999996E-2</v>
      </c>
      <c r="BM270" s="22">
        <v>7.3011082768585589E-2</v>
      </c>
      <c r="BN270" s="22">
        <v>7.5550000000000006E-2</v>
      </c>
      <c r="BO270" s="22">
        <v>7.8627363595848918E-2</v>
      </c>
      <c r="BP270" s="22">
        <v>8.0589889828160538E-2</v>
      </c>
      <c r="BQ270" s="22">
        <v>8.3641254479309493E-2</v>
      </c>
      <c r="BR270" s="22">
        <v>6.3675008773482852E-2</v>
      </c>
      <c r="BS270" s="22">
        <v>6.709878276918757E-2</v>
      </c>
      <c r="BT270" s="22">
        <v>6.9706091292606492E-2</v>
      </c>
      <c r="BU270" s="22">
        <v>6.998968047960015E-2</v>
      </c>
      <c r="BV270" s="22">
        <v>6.5999999999999948E-2</v>
      </c>
      <c r="BW270" s="22">
        <v>6.6199999999999926E-2</v>
      </c>
      <c r="BX270" s="22">
        <v>7.1100000000000052E-2</v>
      </c>
      <c r="BY270" s="22">
        <v>7.1599999999999886E-2</v>
      </c>
      <c r="BZ270" s="22">
        <v>7.0699999999999874E-2</v>
      </c>
      <c r="CA270" s="96">
        <v>7.1599999999999997E-2</v>
      </c>
      <c r="CB270" s="96">
        <v>7.3499999999999899E-2</v>
      </c>
      <c r="CC270" s="96">
        <v>7.345353005458044E-2</v>
      </c>
      <c r="CD270" s="96">
        <v>7.5601679085317564E-2</v>
      </c>
      <c r="CE270" s="96">
        <v>7.7033267331116151E-2</v>
      </c>
      <c r="CF270" s="96">
        <v>9.3009123383606673E-2</v>
      </c>
      <c r="CG270" s="96">
        <v>8.8584738253177919E-2</v>
      </c>
      <c r="CH270" s="96">
        <v>8.9606405394015876E-2</v>
      </c>
      <c r="CI270" s="96">
        <v>6.8660456611205345E-2</v>
      </c>
    </row>
    <row r="271" spans="1:88" ht="13.5" customHeight="1">
      <c r="A271" s="370" t="s">
        <v>633</v>
      </c>
      <c r="AP271" s="428"/>
      <c r="AQ271" s="428"/>
      <c r="AR271" s="428"/>
      <c r="AS271" s="428"/>
      <c r="AT271" s="428"/>
      <c r="AU271" s="428"/>
      <c r="AV271" s="428"/>
      <c r="AW271" s="428"/>
      <c r="AX271" s="428"/>
      <c r="AY271" s="428"/>
      <c r="AZ271" s="428"/>
      <c r="BA271" s="428"/>
      <c r="BB271" s="428"/>
      <c r="BC271" s="428"/>
      <c r="BD271" s="428"/>
      <c r="BE271" s="428"/>
      <c r="BF271" s="428"/>
      <c r="BG271" s="428"/>
      <c r="BH271" s="428"/>
      <c r="BI271" s="428"/>
      <c r="BJ271" s="428"/>
      <c r="BK271" s="428"/>
      <c r="BL271" s="428"/>
      <c r="BM271" s="428"/>
      <c r="BN271" s="428"/>
      <c r="BO271" s="428"/>
      <c r="BP271" s="428"/>
      <c r="BQ271" s="428"/>
      <c r="BR271" s="428"/>
      <c r="BS271" s="428"/>
      <c r="BT271" s="428"/>
      <c r="BU271" s="428"/>
      <c r="BV271" s="428"/>
      <c r="BW271" s="428"/>
      <c r="BX271" s="428"/>
      <c r="BY271" s="428"/>
      <c r="BZ271" s="428"/>
      <c r="CA271" s="428"/>
      <c r="CB271" s="428"/>
      <c r="CC271" s="428"/>
      <c r="CD271" s="428"/>
      <c r="CE271" s="428"/>
      <c r="CF271" s="428"/>
      <c r="CG271" s="428"/>
      <c r="CH271" s="428"/>
      <c r="CI271" s="428"/>
      <c r="CJ271" s="429"/>
    </row>
    <row r="272" spans="1:88" s="15" customFormat="1" ht="13.5" customHeight="1">
      <c r="A272" s="190" t="s">
        <v>634</v>
      </c>
      <c r="B272" s="191" t="s">
        <v>376</v>
      </c>
      <c r="C272" s="191" t="s">
        <v>377</v>
      </c>
      <c r="D272" s="191" t="s">
        <v>378</v>
      </c>
      <c r="E272" s="191" t="s">
        <v>379</v>
      </c>
      <c r="F272" s="191" t="s">
        <v>380</v>
      </c>
      <c r="G272" s="191" t="s">
        <v>381</v>
      </c>
      <c r="H272" s="191" t="s">
        <v>382</v>
      </c>
      <c r="I272" s="191" t="s">
        <v>383</v>
      </c>
      <c r="J272" s="191" t="s">
        <v>384</v>
      </c>
      <c r="K272" s="191" t="s">
        <v>385</v>
      </c>
      <c r="L272" s="191" t="s">
        <v>386</v>
      </c>
      <c r="M272" s="191" t="s">
        <v>387</v>
      </c>
      <c r="N272" s="191" t="s">
        <v>388</v>
      </c>
      <c r="O272" s="191" t="s">
        <v>389</v>
      </c>
      <c r="P272" s="191" t="s">
        <v>390</v>
      </c>
      <c r="Q272" s="191" t="s">
        <v>391</v>
      </c>
      <c r="R272" s="191" t="s">
        <v>392</v>
      </c>
      <c r="S272" s="191" t="s">
        <v>393</v>
      </c>
      <c r="T272" s="191" t="s">
        <v>394</v>
      </c>
      <c r="U272" s="191" t="s">
        <v>395</v>
      </c>
      <c r="V272" s="191" t="s">
        <v>396</v>
      </c>
      <c r="W272" s="191" t="s">
        <v>397</v>
      </c>
      <c r="X272" s="191" t="s">
        <v>398</v>
      </c>
      <c r="Y272" s="191" t="s">
        <v>399</v>
      </c>
      <c r="Z272" s="191" t="s">
        <v>290</v>
      </c>
      <c r="AA272" s="191" t="s">
        <v>291</v>
      </c>
      <c r="AB272" s="191" t="s">
        <v>292</v>
      </c>
      <c r="AC272" s="191" t="s">
        <v>293</v>
      </c>
      <c r="AD272" s="191" t="s">
        <v>294</v>
      </c>
      <c r="AE272" s="191" t="s">
        <v>295</v>
      </c>
      <c r="AF272" s="191" t="s">
        <v>296</v>
      </c>
      <c r="AG272" s="191" t="s">
        <v>297</v>
      </c>
      <c r="AH272" s="191" t="s">
        <v>298</v>
      </c>
      <c r="AI272" s="191" t="s">
        <v>299</v>
      </c>
      <c r="AJ272" s="191" t="s">
        <v>300</v>
      </c>
      <c r="AK272" s="191" t="s">
        <v>301</v>
      </c>
      <c r="AL272" s="191" t="s">
        <v>302</v>
      </c>
      <c r="AM272" s="191" t="s">
        <v>303</v>
      </c>
      <c r="AN272" s="191" t="s">
        <v>304</v>
      </c>
      <c r="AO272" s="191" t="s">
        <v>305</v>
      </c>
      <c r="AP272" s="191" t="s">
        <v>306</v>
      </c>
      <c r="AQ272" s="191" t="s">
        <v>307</v>
      </c>
      <c r="AR272" s="191" t="s">
        <v>308</v>
      </c>
      <c r="AS272" s="191" t="s">
        <v>309</v>
      </c>
      <c r="AT272" s="191" t="s">
        <v>310</v>
      </c>
      <c r="AU272" s="191" t="s">
        <v>311</v>
      </c>
      <c r="AV272" s="191" t="s">
        <v>312</v>
      </c>
      <c r="AW272" s="191" t="s">
        <v>313</v>
      </c>
      <c r="AX272" s="191" t="s">
        <v>314</v>
      </c>
      <c r="AY272" s="191" t="s">
        <v>315</v>
      </c>
      <c r="AZ272" s="192" t="s">
        <v>316</v>
      </c>
      <c r="BA272" s="192" t="s">
        <v>317</v>
      </c>
      <c r="BB272" s="192" t="s">
        <v>318</v>
      </c>
      <c r="BC272" s="192" t="s">
        <v>319</v>
      </c>
      <c r="BD272" s="192" t="s">
        <v>320</v>
      </c>
      <c r="BE272" s="192" t="s">
        <v>321</v>
      </c>
      <c r="BF272" s="192" t="s">
        <v>322</v>
      </c>
      <c r="BG272" s="192" t="s">
        <v>323</v>
      </c>
      <c r="BH272" s="192" t="s">
        <v>324</v>
      </c>
      <c r="BI272" s="192" t="s">
        <v>325</v>
      </c>
      <c r="BJ272" s="192" t="s">
        <v>326</v>
      </c>
      <c r="BK272" s="192" t="s">
        <v>327</v>
      </c>
      <c r="BL272" s="192" t="s">
        <v>328</v>
      </c>
      <c r="BM272" s="192" t="s">
        <v>329</v>
      </c>
      <c r="BN272" s="192" t="s">
        <v>330</v>
      </c>
      <c r="BO272" s="192" t="s">
        <v>331</v>
      </c>
      <c r="BP272" s="192" t="s">
        <v>332</v>
      </c>
      <c r="BQ272" s="192" t="s">
        <v>333</v>
      </c>
      <c r="BR272" s="192" t="s">
        <v>334</v>
      </c>
      <c r="BS272" s="192" t="s">
        <v>400</v>
      </c>
      <c r="BT272" s="192" t="s">
        <v>401</v>
      </c>
      <c r="BU272" s="192" t="s">
        <v>402</v>
      </c>
      <c r="BV272" s="192" t="s">
        <v>497</v>
      </c>
      <c r="BW272" s="192" t="s">
        <v>339</v>
      </c>
      <c r="BX272" s="192" t="s">
        <v>340</v>
      </c>
      <c r="BY272" s="192" t="s">
        <v>341</v>
      </c>
      <c r="BZ272" s="192" t="s">
        <v>342</v>
      </c>
      <c r="CA272" s="192" t="s">
        <v>343</v>
      </c>
      <c r="CB272" s="192" t="s">
        <v>344</v>
      </c>
      <c r="CC272" s="192" t="s">
        <v>345</v>
      </c>
      <c r="CD272" s="192" t="s">
        <v>346</v>
      </c>
      <c r="CE272" s="192" t="s">
        <v>347</v>
      </c>
      <c r="CF272" s="192" t="s">
        <v>348</v>
      </c>
      <c r="CG272" s="192" t="s">
        <v>349</v>
      </c>
      <c r="CH272" s="192" t="s">
        <v>350</v>
      </c>
      <c r="CI272" s="192" t="s">
        <v>351</v>
      </c>
    </row>
    <row r="273" spans="1:88" s="1" customFormat="1" ht="13.5" customHeight="1">
      <c r="A273" s="38" t="s">
        <v>107</v>
      </c>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c r="AN273" s="22"/>
      <c r="AO273" s="22"/>
      <c r="AP273" s="22"/>
      <c r="AQ273" s="22"/>
      <c r="AR273" s="22"/>
      <c r="AS273" s="22"/>
      <c r="AT273" s="22"/>
      <c r="AU273" s="22"/>
      <c r="AV273" s="22"/>
      <c r="AW273" s="22"/>
      <c r="AX273" s="22"/>
      <c r="AY273" s="22"/>
      <c r="AZ273" s="22"/>
      <c r="BA273" s="22"/>
      <c r="BB273" s="22"/>
      <c r="BC273" s="22"/>
      <c r="BD273" s="22"/>
      <c r="BE273" s="22"/>
      <c r="BF273" s="22">
        <v>0.47394874637271339</v>
      </c>
      <c r="BG273" s="22">
        <v>0.47162854661635262</v>
      </c>
      <c r="BH273" s="22">
        <v>0.46844297287245329</v>
      </c>
      <c r="BI273" s="22">
        <v>0.46130893052925348</v>
      </c>
      <c r="BJ273" s="22">
        <v>0.46278881642145708</v>
      </c>
      <c r="BK273" s="22">
        <v>0.4614795038514109</v>
      </c>
      <c r="BL273" s="22">
        <v>0.45751560672286318</v>
      </c>
      <c r="BM273" s="22">
        <v>0.45384139409260355</v>
      </c>
      <c r="BN273" s="22">
        <v>0.4543286467925694</v>
      </c>
      <c r="BO273" s="22">
        <v>0.44673100181017367</v>
      </c>
      <c r="BP273" s="22">
        <v>0.43254189349883504</v>
      </c>
      <c r="BQ273" s="22">
        <v>0.43105097266460179</v>
      </c>
      <c r="BR273" s="22">
        <v>0.42885057873728916</v>
      </c>
      <c r="BS273" s="22">
        <v>0.42438613598085279</v>
      </c>
      <c r="BT273" s="22">
        <v>0.42086347075918318</v>
      </c>
      <c r="BU273" s="22">
        <v>0.42221141284535152</v>
      </c>
      <c r="BV273" s="22">
        <v>0.42568060162227839</v>
      </c>
      <c r="BW273" s="22">
        <v>0.4200024899908919</v>
      </c>
      <c r="BX273" s="22">
        <v>0.42038358901552497</v>
      </c>
      <c r="BY273" s="22">
        <v>0.4079973367818594</v>
      </c>
      <c r="BZ273" s="22">
        <v>0.40538674033149169</v>
      </c>
      <c r="CA273" s="22">
        <v>0.40089817662424559</v>
      </c>
      <c r="CB273" s="22">
        <v>0.3896</v>
      </c>
      <c r="CC273" s="22">
        <v>0.397439073188392</v>
      </c>
      <c r="CD273" s="22">
        <v>0.40061847353560703</v>
      </c>
      <c r="CE273" s="22">
        <v>0.39948230141702584</v>
      </c>
      <c r="CF273" s="22">
        <v>0.38842537575350816</v>
      </c>
      <c r="CG273" s="22">
        <v>0.3885596258864053</v>
      </c>
      <c r="CH273" s="22">
        <v>0.39028981162490106</v>
      </c>
      <c r="CI273" s="22">
        <v>0.39090381456920931</v>
      </c>
    </row>
    <row r="274" spans="1:88" s="1" customFormat="1" ht="13.5" customHeight="1">
      <c r="A274" s="38" t="s">
        <v>130</v>
      </c>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c r="AA274" s="22"/>
      <c r="AB274" s="22"/>
      <c r="AC274" s="22"/>
      <c r="AD274" s="22"/>
      <c r="AE274" s="22"/>
      <c r="AF274" s="22"/>
      <c r="AG274" s="22"/>
      <c r="AH274" s="22"/>
      <c r="AI274" s="22"/>
      <c r="AJ274" s="22"/>
      <c r="AK274" s="22"/>
      <c r="AL274" s="22"/>
      <c r="AM274" s="22"/>
      <c r="AN274" s="22"/>
      <c r="AO274" s="22"/>
      <c r="AP274" s="22"/>
      <c r="AQ274" s="22"/>
      <c r="AR274" s="22"/>
      <c r="AS274" s="22"/>
      <c r="AT274" s="22"/>
      <c r="AU274" s="22"/>
      <c r="AV274" s="22"/>
      <c r="AW274" s="22"/>
      <c r="AX274" s="22"/>
      <c r="AY274" s="22"/>
      <c r="AZ274" s="22"/>
      <c r="BA274" s="22"/>
      <c r="BB274" s="22"/>
      <c r="BC274" s="22"/>
      <c r="BD274" s="22"/>
      <c r="BE274" s="22"/>
      <c r="BF274" s="22">
        <v>9.9026518418927276E-2</v>
      </c>
      <c r="BG274" s="22">
        <v>0.10099829958577729</v>
      </c>
      <c r="BH274" s="22">
        <v>0.10526969286043154</v>
      </c>
      <c r="BI274" s="22">
        <v>0.10627429482707067</v>
      </c>
      <c r="BJ274" s="22">
        <v>0.10853051215936094</v>
      </c>
      <c r="BK274" s="22">
        <v>0.10966621105476285</v>
      </c>
      <c r="BL274" s="22">
        <v>0.11015606038763195</v>
      </c>
      <c r="BM274" s="22">
        <v>0.11266615191102093</v>
      </c>
      <c r="BN274" s="22">
        <v>0.11436814099493083</v>
      </c>
      <c r="BO274" s="22">
        <v>0.11524988613225594</v>
      </c>
      <c r="BP274" s="22">
        <v>0.11458084210455506</v>
      </c>
      <c r="BQ274" s="22">
        <v>0.1164176639472929</v>
      </c>
      <c r="BR274" s="22">
        <v>0.11889856446598353</v>
      </c>
      <c r="BS274" s="22">
        <v>0.12001848873580104</v>
      </c>
      <c r="BT274" s="22">
        <v>0.12120085771082392</v>
      </c>
      <c r="BU274" s="22">
        <v>0.12318180636555381</v>
      </c>
      <c r="BV274" s="22">
        <v>0.12625529539259794</v>
      </c>
      <c r="BW274" s="22">
        <v>0.12863423999580634</v>
      </c>
      <c r="BX274" s="22">
        <v>0.12894532739151582</v>
      </c>
      <c r="BY274" s="22">
        <v>0.12476152674101484</v>
      </c>
      <c r="BZ274" s="22">
        <v>0.12425184162062615</v>
      </c>
      <c r="CA274" s="22">
        <v>0.12618223463255826</v>
      </c>
      <c r="CB274" s="22">
        <v>0.1288</v>
      </c>
      <c r="CC274" s="22">
        <v>0.12399408039735015</v>
      </c>
      <c r="CD274" s="22">
        <v>0.12474470360007939</v>
      </c>
      <c r="CE274" s="22">
        <v>0.12441220958565127</v>
      </c>
      <c r="CF274" s="22">
        <v>0.12170041931690137</v>
      </c>
      <c r="CG274" s="22">
        <v>0.12115175993969073</v>
      </c>
      <c r="CH274" s="22">
        <v>0.12003199378799569</v>
      </c>
      <c r="CI274" s="22">
        <v>0.12026574790995197</v>
      </c>
    </row>
    <row r="275" spans="1:88" s="1" customFormat="1" ht="13.5" customHeight="1">
      <c r="A275" s="38" t="s">
        <v>73</v>
      </c>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c r="AL275" s="22"/>
      <c r="AM275" s="22"/>
      <c r="AN275" s="22"/>
      <c r="AO275" s="22"/>
      <c r="AP275" s="22"/>
      <c r="AQ275" s="22"/>
      <c r="AR275" s="22"/>
      <c r="AS275" s="22"/>
      <c r="AT275" s="22"/>
      <c r="AU275" s="22"/>
      <c r="AV275" s="22"/>
      <c r="AW275" s="22"/>
      <c r="AX275" s="22"/>
      <c r="AY275" s="22"/>
      <c r="AZ275" s="22"/>
      <c r="BA275" s="22"/>
      <c r="BB275" s="22"/>
      <c r="BC275" s="22"/>
      <c r="BD275" s="22"/>
      <c r="BE275" s="22"/>
      <c r="BF275" s="22">
        <v>0.19173471916305759</v>
      </c>
      <c r="BG275" s="22">
        <v>0.19575506122996406</v>
      </c>
      <c r="BH275" s="22">
        <v>0.19553999552149126</v>
      </c>
      <c r="BI275" s="22">
        <v>0.20747782318349448</v>
      </c>
      <c r="BJ275" s="22">
        <v>0.21017872491025835</v>
      </c>
      <c r="BK275" s="22">
        <v>0.21166792279294355</v>
      </c>
      <c r="BL275" s="22">
        <v>0.21403635360117804</v>
      </c>
      <c r="BM275" s="22">
        <v>0.21079140324873569</v>
      </c>
      <c r="BN275" s="22">
        <v>0.20478511204955221</v>
      </c>
      <c r="BO275" s="22">
        <v>0.21431802088313426</v>
      </c>
      <c r="BP275" s="22">
        <v>0.21242226203381345</v>
      </c>
      <c r="BQ275" s="22">
        <v>0.21580904762473002</v>
      </c>
      <c r="BR275" s="22">
        <v>0.21780308949551913</v>
      </c>
      <c r="BS275" s="22">
        <v>0.21709068345004875</v>
      </c>
      <c r="BT275" s="22">
        <v>0.21781235335176721</v>
      </c>
      <c r="BU275" s="22">
        <v>0.22220702982641888</v>
      </c>
      <c r="BV275" s="22">
        <v>0.22663295129880792</v>
      </c>
      <c r="BW275" s="22">
        <v>0.2274541153652096</v>
      </c>
      <c r="BX275" s="22">
        <v>0.23128393211604947</v>
      </c>
      <c r="BY275" s="22">
        <v>0.24675100190778607</v>
      </c>
      <c r="BZ275" s="22">
        <v>0.25221889707386946</v>
      </c>
      <c r="CA275" s="22">
        <v>0.25529834133285295</v>
      </c>
      <c r="CB275" s="22">
        <v>0.26040000000000002</v>
      </c>
      <c r="CC275" s="22">
        <v>0.25515900992740231</v>
      </c>
      <c r="CD275" s="22">
        <v>0.25895218034329764</v>
      </c>
      <c r="CE275" s="22">
        <v>0.25756453827994963</v>
      </c>
      <c r="CF275" s="22">
        <v>0.25174407507065583</v>
      </c>
      <c r="CG275" s="22">
        <v>0.25034475572907411</v>
      </c>
      <c r="CH275" s="22">
        <v>0.2506425787681163</v>
      </c>
      <c r="CI275" s="22">
        <v>0.24955235307919338</v>
      </c>
    </row>
    <row r="276" spans="1:88" s="1" customFormat="1" ht="13.5" customHeight="1">
      <c r="A276" s="5" t="s">
        <v>42</v>
      </c>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c r="AK276" s="22"/>
      <c r="AL276" s="22"/>
      <c r="AM276" s="22"/>
      <c r="AN276" s="22"/>
      <c r="AO276" s="22"/>
      <c r="AP276" s="22"/>
      <c r="AQ276" s="22"/>
      <c r="AR276" s="22"/>
      <c r="AS276" s="22"/>
      <c r="AT276" s="22"/>
      <c r="AU276" s="22"/>
      <c r="AV276" s="22"/>
      <c r="AW276" s="22"/>
      <c r="AX276" s="22"/>
      <c r="AY276" s="22"/>
      <c r="AZ276" s="22"/>
      <c r="BA276" s="22"/>
      <c r="BB276" s="22"/>
      <c r="BC276" s="22"/>
      <c r="BD276" s="22"/>
      <c r="BE276" s="22"/>
      <c r="BF276" s="22">
        <v>4.0706947865292595E-2</v>
      </c>
      <c r="BG276" s="22">
        <v>4.2818694421649997E-2</v>
      </c>
      <c r="BH276" s="22">
        <v>4.0988370976531664E-2</v>
      </c>
      <c r="BI276" s="22">
        <v>4.0840227250074752E-2</v>
      </c>
      <c r="BJ276" s="22">
        <v>3.8020122351989483E-2</v>
      </c>
      <c r="BK276" s="22">
        <v>3.7096176692257579E-2</v>
      </c>
      <c r="BL276" s="22">
        <v>3.7314852625489156E-2</v>
      </c>
      <c r="BM276" s="22">
        <v>3.7075422332115429E-2</v>
      </c>
      <c r="BN276" s="22">
        <v>4.2977739307379907E-2</v>
      </c>
      <c r="BO276" s="22">
        <v>3.8476751990831407E-2</v>
      </c>
      <c r="BP276" s="22">
        <v>3.765113276065226E-2</v>
      </c>
      <c r="BQ276" s="22">
        <v>3.9975840870453382E-2</v>
      </c>
      <c r="BR276" s="22">
        <v>3.2934344147854594E-2</v>
      </c>
      <c r="BS276" s="22">
        <v>4.1998556358985396E-2</v>
      </c>
      <c r="BT276" s="22">
        <v>4.2112377642529862E-2</v>
      </c>
      <c r="BU276" s="22">
        <v>4.3122015452123248E-2</v>
      </c>
      <c r="BV276" s="22">
        <v>4.411677777412893E-2</v>
      </c>
      <c r="BW276" s="22">
        <v>4.6759407906376345E-2</v>
      </c>
      <c r="BX276" s="22">
        <v>4.2880992756766705E-2</v>
      </c>
      <c r="BY276" s="22">
        <v>4.2060921114966517E-2</v>
      </c>
      <c r="BZ276" s="22">
        <v>4.2587476979742175E-2</v>
      </c>
      <c r="CA276" s="22">
        <v>4.2862841480833323E-2</v>
      </c>
      <c r="CB276" s="22">
        <v>4.3799999999999999E-2</v>
      </c>
      <c r="CC276" s="22">
        <v>4.2605895466930888E-2</v>
      </c>
      <c r="CD276" s="22">
        <v>3.9458099378325256E-2</v>
      </c>
      <c r="CE276" s="22">
        <v>4.7580170498775373E-2</v>
      </c>
      <c r="CF276" s="22">
        <v>3.8545136601254873E-2</v>
      </c>
      <c r="CG276" s="22">
        <v>4.6378072922731814E-2</v>
      </c>
      <c r="CH276" s="22">
        <v>4.4888365761240827E-2</v>
      </c>
      <c r="CI276" s="22">
        <v>4.4554761110905297E-2</v>
      </c>
    </row>
    <row r="277" spans="1:88" s="1" customFormat="1" ht="13.5" customHeight="1">
      <c r="A277" s="5" t="s">
        <v>436</v>
      </c>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c r="AP277" s="22"/>
      <c r="AQ277" s="22"/>
      <c r="AR277" s="22"/>
      <c r="AS277" s="22"/>
      <c r="AT277" s="22"/>
      <c r="AU277" s="22"/>
      <c r="AV277" s="22"/>
      <c r="AW277" s="22"/>
      <c r="AX277" s="22"/>
      <c r="AY277" s="22"/>
      <c r="AZ277" s="22"/>
      <c r="BA277" s="22"/>
      <c r="BB277" s="22"/>
      <c r="BC277" s="22"/>
      <c r="BD277" s="22"/>
      <c r="BE277" s="22"/>
      <c r="BF277" s="22">
        <v>5.9955422085422275E-2</v>
      </c>
      <c r="BG277" s="22">
        <v>6.2147666892990401E-2</v>
      </c>
      <c r="BH277" s="22">
        <v>6.1385867365681447E-2</v>
      </c>
      <c r="BI277" s="22">
        <v>5.6451211003687829E-2</v>
      </c>
      <c r="BJ277" s="22">
        <v>6.3912482936447745E-2</v>
      </c>
      <c r="BK277" s="22">
        <v>6.3295990189440876E-2</v>
      </c>
      <c r="BL277" s="22">
        <v>5.9289601723110062E-2</v>
      </c>
      <c r="BM277" s="22">
        <v>5.8783648537834222E-2</v>
      </c>
      <c r="BN277" s="22">
        <v>6.1841212690461285E-2</v>
      </c>
      <c r="BO277" s="22">
        <v>5.759580512377848E-2</v>
      </c>
      <c r="BP277" s="22">
        <v>5.5672499921455273E-2</v>
      </c>
      <c r="BQ277" s="22">
        <v>5.4308508627100058E-2</v>
      </c>
      <c r="BR277" s="22">
        <v>5.4146288860555544E-2</v>
      </c>
      <c r="BS277" s="22">
        <v>5.2357313814631427E-2</v>
      </c>
      <c r="BT277" s="22">
        <v>5.0810440170913039E-2</v>
      </c>
      <c r="BU277" s="22">
        <v>5.0492674370614943E-2</v>
      </c>
      <c r="BV277" s="22">
        <v>5.0500804571278445E-2</v>
      </c>
      <c r="BW277" s="22">
        <v>4.983913348316963E-2</v>
      </c>
      <c r="BX277" s="22">
        <v>5.1570243588226788E-2</v>
      </c>
      <c r="BY277" s="22">
        <v>4.8507701565921053E-2</v>
      </c>
      <c r="BZ277" s="22">
        <v>4.7786217999999998E-2</v>
      </c>
      <c r="CA277" s="22">
        <v>4.6658860000000003E-2</v>
      </c>
      <c r="CB277" s="22">
        <v>4.5600000000000002E-2</v>
      </c>
      <c r="CC277" s="22">
        <v>4.3291858005754462E-2</v>
      </c>
      <c r="CD277" s="22">
        <v>4.3069062878142786E-2</v>
      </c>
      <c r="CE277" s="22">
        <v>4.3510730537254676E-2</v>
      </c>
      <c r="CF277" s="22">
        <v>7.7699852838855471E-2</v>
      </c>
      <c r="CG277" s="22">
        <v>8.022235978401436E-2</v>
      </c>
      <c r="CH277" s="22">
        <v>8.1022670866977592E-2</v>
      </c>
      <c r="CI277" s="22">
        <v>8.1638449474555133E-2</v>
      </c>
    </row>
    <row r="278" spans="1:88" s="193" customFormat="1" ht="13.5" customHeight="1">
      <c r="A278" s="31" t="s">
        <v>431</v>
      </c>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c r="AL278" s="22"/>
      <c r="AM278" s="22"/>
      <c r="AN278" s="22"/>
      <c r="AO278" s="22"/>
      <c r="AP278" s="22"/>
      <c r="AQ278" s="22"/>
      <c r="AR278" s="22"/>
      <c r="AS278" s="22"/>
      <c r="AT278" s="22"/>
      <c r="AU278" s="22"/>
      <c r="AV278" s="22"/>
      <c r="AW278" s="22"/>
      <c r="AX278" s="22"/>
      <c r="AY278" s="22"/>
      <c r="AZ278" s="22"/>
      <c r="BA278" s="22"/>
      <c r="BB278" s="22"/>
      <c r="BC278" s="22"/>
      <c r="BD278" s="22"/>
      <c r="BE278" s="22"/>
      <c r="BF278" s="96">
        <v>0.13462764609458688</v>
      </c>
      <c r="BG278" s="96">
        <v>0.12665173125326568</v>
      </c>
      <c r="BH278" s="96">
        <v>0.12837310040341088</v>
      </c>
      <c r="BI278" s="96">
        <v>0.12764751320641876</v>
      </c>
      <c r="BJ278" s="96">
        <v>0.11656934122048646</v>
      </c>
      <c r="BK278" s="96">
        <v>0.11679419541918423</v>
      </c>
      <c r="BL278" s="96">
        <v>0.12168752493972768</v>
      </c>
      <c r="BM278" s="96">
        <v>0.12684197987769008</v>
      </c>
      <c r="BN278" s="96">
        <v>0.12169914816510641</v>
      </c>
      <c r="BO278" s="96">
        <v>0.12762853405982622</v>
      </c>
      <c r="BP278" s="96">
        <v>0.14713136968068896</v>
      </c>
      <c r="BQ278" s="96">
        <v>0.14243796626582195</v>
      </c>
      <c r="BR278" s="96">
        <v>0.14736713429279813</v>
      </c>
      <c r="BS278" s="96">
        <v>0.14414882165968057</v>
      </c>
      <c r="BT278" s="96">
        <v>0.14720050036478283</v>
      </c>
      <c r="BU278" s="96">
        <v>0.13878506113993772</v>
      </c>
      <c r="BV278" s="96">
        <v>0.12681356934090837</v>
      </c>
      <c r="BW278" s="96">
        <v>0.12731061325854631</v>
      </c>
      <c r="BX278" s="96">
        <v>0.12493591513191626</v>
      </c>
      <c r="BY278" s="96">
        <v>0.12992151188845202</v>
      </c>
      <c r="BZ278" s="96">
        <v>0.12776882599427042</v>
      </c>
      <c r="CA278" s="96">
        <v>0.12809954592950989</v>
      </c>
      <c r="CB278" s="96">
        <v>0.13180000000000014</v>
      </c>
      <c r="CC278" s="96">
        <v>0.1375100830141702</v>
      </c>
      <c r="CD278" s="96">
        <v>0.13315748026454791</v>
      </c>
      <c r="CE278" s="96">
        <v>0.12745004968134324</v>
      </c>
      <c r="CF278" s="96">
        <v>0.12188514041882431</v>
      </c>
      <c r="CG278" s="96">
        <v>0.1133434257380837</v>
      </c>
      <c r="CH278" s="96">
        <v>0.11312457919076851</v>
      </c>
      <c r="CI278" s="96">
        <v>0.11308487385618493</v>
      </c>
    </row>
    <row r="279" spans="1:88" ht="13.5" customHeight="1">
      <c r="BE279" s="429"/>
      <c r="BF279" s="428"/>
      <c r="BG279" s="428"/>
      <c r="BH279" s="428"/>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c r="CE279" s="428"/>
      <c r="CF279" s="428"/>
      <c r="CG279" s="428"/>
      <c r="CH279" s="428"/>
      <c r="CI279" s="428"/>
      <c r="CJ279" s="429"/>
    </row>
    <row r="280" spans="1:88" s="15" customFormat="1" ht="13.5" customHeight="1">
      <c r="A280" s="190" t="s">
        <v>635</v>
      </c>
      <c r="B280" s="191" t="s">
        <v>376</v>
      </c>
      <c r="C280" s="191" t="s">
        <v>377</v>
      </c>
      <c r="D280" s="191" t="s">
        <v>378</v>
      </c>
      <c r="E280" s="191" t="s">
        <v>379</v>
      </c>
      <c r="F280" s="191" t="s">
        <v>380</v>
      </c>
      <c r="G280" s="191" t="s">
        <v>381</v>
      </c>
      <c r="H280" s="191" t="s">
        <v>382</v>
      </c>
      <c r="I280" s="191" t="s">
        <v>383</v>
      </c>
      <c r="J280" s="191" t="s">
        <v>384</v>
      </c>
      <c r="K280" s="191" t="s">
        <v>385</v>
      </c>
      <c r="L280" s="191" t="s">
        <v>386</v>
      </c>
      <c r="M280" s="191" t="s">
        <v>387</v>
      </c>
      <c r="N280" s="191" t="s">
        <v>388</v>
      </c>
      <c r="O280" s="191" t="s">
        <v>389</v>
      </c>
      <c r="P280" s="191" t="s">
        <v>390</v>
      </c>
      <c r="Q280" s="191" t="s">
        <v>391</v>
      </c>
      <c r="R280" s="191" t="s">
        <v>392</v>
      </c>
      <c r="S280" s="191" t="s">
        <v>393</v>
      </c>
      <c r="T280" s="191" t="s">
        <v>394</v>
      </c>
      <c r="U280" s="191" t="s">
        <v>395</v>
      </c>
      <c r="V280" s="191" t="s">
        <v>396</v>
      </c>
      <c r="W280" s="191" t="s">
        <v>397</v>
      </c>
      <c r="X280" s="191" t="s">
        <v>398</v>
      </c>
      <c r="Y280" s="191" t="s">
        <v>399</v>
      </c>
      <c r="Z280" s="191" t="s">
        <v>290</v>
      </c>
      <c r="AA280" s="191" t="s">
        <v>291</v>
      </c>
      <c r="AB280" s="191" t="s">
        <v>292</v>
      </c>
      <c r="AC280" s="191" t="s">
        <v>293</v>
      </c>
      <c r="AD280" s="191" t="s">
        <v>294</v>
      </c>
      <c r="AE280" s="191" t="s">
        <v>295</v>
      </c>
      <c r="AF280" s="191" t="s">
        <v>296</v>
      </c>
      <c r="AG280" s="191" t="s">
        <v>297</v>
      </c>
      <c r="AH280" s="191" t="s">
        <v>298</v>
      </c>
      <c r="AI280" s="191" t="s">
        <v>299</v>
      </c>
      <c r="AJ280" s="191" t="s">
        <v>300</v>
      </c>
      <c r="AK280" s="191" t="s">
        <v>301</v>
      </c>
      <c r="AL280" s="191" t="s">
        <v>302</v>
      </c>
      <c r="AM280" s="191" t="s">
        <v>303</v>
      </c>
      <c r="AN280" s="191" t="s">
        <v>304</v>
      </c>
      <c r="AO280" s="191" t="s">
        <v>305</v>
      </c>
      <c r="AP280" s="191" t="s">
        <v>306</v>
      </c>
      <c r="AQ280" s="191" t="s">
        <v>307</v>
      </c>
      <c r="AR280" s="191" t="s">
        <v>308</v>
      </c>
      <c r="AS280" s="191" t="s">
        <v>309</v>
      </c>
      <c r="AT280" s="191" t="s">
        <v>310</v>
      </c>
      <c r="AU280" s="191" t="s">
        <v>311</v>
      </c>
      <c r="AV280" s="191" t="s">
        <v>312</v>
      </c>
      <c r="AW280" s="191" t="s">
        <v>313</v>
      </c>
      <c r="AX280" s="191" t="s">
        <v>314</v>
      </c>
      <c r="AY280" s="191" t="s">
        <v>315</v>
      </c>
      <c r="AZ280" s="192" t="s">
        <v>316</v>
      </c>
      <c r="BA280" s="192" t="s">
        <v>317</v>
      </c>
      <c r="BB280" s="192" t="s">
        <v>318</v>
      </c>
      <c r="BC280" s="192" t="s">
        <v>319</v>
      </c>
      <c r="BD280" s="192" t="s">
        <v>320</v>
      </c>
      <c r="BE280" s="192" t="s">
        <v>321</v>
      </c>
      <c r="BF280" s="192" t="s">
        <v>322</v>
      </c>
      <c r="BG280" s="192" t="s">
        <v>323</v>
      </c>
      <c r="BH280" s="192" t="s">
        <v>324</v>
      </c>
      <c r="BI280" s="192" t="s">
        <v>325</v>
      </c>
      <c r="BJ280" s="192" t="s">
        <v>326</v>
      </c>
      <c r="BK280" s="192" t="s">
        <v>327</v>
      </c>
      <c r="BL280" s="192" t="s">
        <v>328</v>
      </c>
      <c r="BM280" s="192" t="s">
        <v>329</v>
      </c>
      <c r="BN280" s="192" t="s">
        <v>330</v>
      </c>
      <c r="BO280" s="192" t="s">
        <v>331</v>
      </c>
      <c r="BP280" s="192" t="s">
        <v>332</v>
      </c>
      <c r="BQ280" s="192" t="s">
        <v>333</v>
      </c>
      <c r="BR280" s="192" t="s">
        <v>334</v>
      </c>
      <c r="BS280" s="192" t="s">
        <v>400</v>
      </c>
      <c r="BT280" s="192" t="s">
        <v>401</v>
      </c>
      <c r="BU280" s="192" t="s">
        <v>402</v>
      </c>
      <c r="BV280" s="192" t="s">
        <v>497</v>
      </c>
      <c r="BW280" s="192" t="s">
        <v>339</v>
      </c>
      <c r="BX280" s="192" t="s">
        <v>340</v>
      </c>
      <c r="BY280" s="192" t="s">
        <v>341</v>
      </c>
      <c r="BZ280" s="192" t="s">
        <v>342</v>
      </c>
      <c r="CA280" s="192" t="s">
        <v>343</v>
      </c>
      <c r="CB280" s="192" t="s">
        <v>344</v>
      </c>
      <c r="CC280" s="192" t="s">
        <v>345</v>
      </c>
      <c r="CD280" s="192" t="s">
        <v>346</v>
      </c>
      <c r="CE280" s="192" t="s">
        <v>347</v>
      </c>
      <c r="CF280" s="192" t="s">
        <v>348</v>
      </c>
      <c r="CG280" s="192" t="s">
        <v>349</v>
      </c>
      <c r="CH280" s="192" t="s">
        <v>350</v>
      </c>
      <c r="CI280" s="192" t="s">
        <v>351</v>
      </c>
    </row>
    <row r="281" spans="1:88" s="1" customFormat="1" ht="13.5" customHeight="1">
      <c r="A281" s="38" t="s">
        <v>107</v>
      </c>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c r="AK281" s="22"/>
      <c r="AL281" s="22"/>
      <c r="AM281" s="22"/>
      <c r="AN281" s="22"/>
      <c r="AO281" s="22"/>
      <c r="AP281" s="22"/>
      <c r="AQ281" s="22"/>
      <c r="AR281" s="22"/>
      <c r="AS281" s="22"/>
      <c r="AT281" s="22"/>
      <c r="AU281" s="22"/>
      <c r="AV281" s="22"/>
      <c r="AW281" s="22"/>
      <c r="AX281" s="22"/>
      <c r="AY281" s="22"/>
      <c r="AZ281" s="22"/>
      <c r="BA281" s="22"/>
      <c r="BB281" s="22"/>
      <c r="BC281" s="22"/>
      <c r="BD281" s="22"/>
      <c r="BE281" s="22"/>
      <c r="BF281" s="22">
        <v>0.30358626350078555</v>
      </c>
      <c r="BG281" s="22">
        <v>0.30256651328400164</v>
      </c>
      <c r="BH281" s="22">
        <v>0.29536548278026742</v>
      </c>
      <c r="BI281" s="22">
        <v>0.28897536982890443</v>
      </c>
      <c r="BJ281" s="22">
        <v>0.2879807451692305</v>
      </c>
      <c r="BK281" s="22">
        <v>0.2890493435436311</v>
      </c>
      <c r="BL281" s="22">
        <v>0.28459134675887732</v>
      </c>
      <c r="BM281" s="22">
        <v>0.28170691661134578</v>
      </c>
      <c r="BN281" s="22">
        <v>0.27248836407288374</v>
      </c>
      <c r="BO281" s="22">
        <v>0.26959548025087771</v>
      </c>
      <c r="BP281" s="22">
        <v>0.26473578209795295</v>
      </c>
      <c r="BQ281" s="22">
        <v>0.25909095518907543</v>
      </c>
      <c r="BR281" s="22">
        <v>0.25668160105183224</v>
      </c>
      <c r="BS281" s="22">
        <v>0.2566787877775783</v>
      </c>
      <c r="BT281" s="22">
        <v>0.25699193585511376</v>
      </c>
      <c r="BU281" s="22">
        <v>0.25825002874199754</v>
      </c>
      <c r="BV281" s="22">
        <v>0.26092544020135217</v>
      </c>
      <c r="BW281" s="22">
        <v>0.26256852338241227</v>
      </c>
      <c r="BX281" s="22">
        <v>0.26209159555941069</v>
      </c>
      <c r="BY281" s="22">
        <v>0.26384036710449527</v>
      </c>
      <c r="BZ281" s="22">
        <v>0.26539281799156228</v>
      </c>
      <c r="CA281" s="22">
        <v>0.26632789487702163</v>
      </c>
      <c r="CB281" s="22">
        <v>0.26650000000000001</v>
      </c>
      <c r="CC281" s="22">
        <v>0.26650788414936638</v>
      </c>
      <c r="CD281" s="22">
        <v>0.26446474811219822</v>
      </c>
      <c r="CE281" s="22">
        <v>0.26503943918973544</v>
      </c>
      <c r="CF281" s="22">
        <v>0.26124553698775277</v>
      </c>
      <c r="CG281" s="22">
        <v>0.26581534869493018</v>
      </c>
      <c r="CH281" s="22">
        <v>0.26851423123137291</v>
      </c>
      <c r="CI281" s="22">
        <v>0.27245869021672003</v>
      </c>
    </row>
    <row r="282" spans="1:88" s="1" customFormat="1" ht="13.5" customHeight="1">
      <c r="A282" s="38" t="s">
        <v>130</v>
      </c>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c r="AK282" s="22"/>
      <c r="AL282" s="22"/>
      <c r="AM282" s="22"/>
      <c r="AN282" s="22"/>
      <c r="AO282" s="22"/>
      <c r="AP282" s="22"/>
      <c r="AQ282" s="22"/>
      <c r="AR282" s="22"/>
      <c r="AS282" s="22"/>
      <c r="AT282" s="22"/>
      <c r="AU282" s="22"/>
      <c r="AV282" s="22"/>
      <c r="AW282" s="22"/>
      <c r="AX282" s="22"/>
      <c r="AY282" s="22"/>
      <c r="AZ282" s="22"/>
      <c r="BA282" s="22"/>
      <c r="BB282" s="22"/>
      <c r="BC282" s="22"/>
      <c r="BD282" s="22"/>
      <c r="BE282" s="22"/>
      <c r="BF282" s="22">
        <v>0.28251947162176377</v>
      </c>
      <c r="BG282" s="22">
        <v>0.27974212712190477</v>
      </c>
      <c r="BH282" s="22">
        <v>0.28065735612562992</v>
      </c>
      <c r="BI282" s="22">
        <v>0.27822131901098368</v>
      </c>
      <c r="BJ282" s="22">
        <v>0.2763673341250017</v>
      </c>
      <c r="BK282" s="22">
        <v>0.27386021758548135</v>
      </c>
      <c r="BL282" s="22">
        <v>0.27150775056881349</v>
      </c>
      <c r="BM282" s="22">
        <v>0.26934498503030707</v>
      </c>
      <c r="BN282" s="22">
        <v>0.26747178283059642</v>
      </c>
      <c r="BO282" s="22">
        <v>0.26493038282333159</v>
      </c>
      <c r="BP282" s="22">
        <v>0.26395761772939447</v>
      </c>
      <c r="BQ282" s="22">
        <v>0.26180406022805169</v>
      </c>
      <c r="BR282" s="22">
        <v>0.2595014247080954</v>
      </c>
      <c r="BS282" s="22">
        <v>0.25569490426270663</v>
      </c>
      <c r="BT282" s="22">
        <v>0.25370756999780436</v>
      </c>
      <c r="BU282" s="22">
        <v>0.25044193481882304</v>
      </c>
      <c r="BV282" s="22">
        <v>0.24838880662601778</v>
      </c>
      <c r="BW282" s="22">
        <v>0.24343170003378489</v>
      </c>
      <c r="BX282" s="22">
        <v>0.2377409745896624</v>
      </c>
      <c r="BY282" s="22">
        <v>0.23466600579330119</v>
      </c>
      <c r="BZ282" s="22">
        <v>0.23214430455436336</v>
      </c>
      <c r="CA282" s="22">
        <v>0.22887532864115945</v>
      </c>
      <c r="CB282" s="22">
        <v>0.2258</v>
      </c>
      <c r="CC282" s="22">
        <v>0.22417295000428558</v>
      </c>
      <c r="CD282" s="22">
        <v>0.22228122948743792</v>
      </c>
      <c r="CE282" s="22">
        <v>0.21812303590012075</v>
      </c>
      <c r="CF282" s="22">
        <v>0.21281962064004062</v>
      </c>
      <c r="CG282" s="22">
        <v>0.20973761260558235</v>
      </c>
      <c r="CH282" s="22">
        <v>0.20612216083642457</v>
      </c>
      <c r="CI282" s="22">
        <v>0.20178948125198554</v>
      </c>
    </row>
    <row r="283" spans="1:88" s="1" customFormat="1" ht="13.5" customHeight="1">
      <c r="A283" s="38" t="s">
        <v>73</v>
      </c>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22"/>
      <c r="AL283" s="22"/>
      <c r="AM283" s="22"/>
      <c r="AN283" s="22"/>
      <c r="AO283" s="22"/>
      <c r="AP283" s="22"/>
      <c r="AQ283" s="22"/>
      <c r="AR283" s="22"/>
      <c r="AS283" s="22"/>
      <c r="AT283" s="22"/>
      <c r="AU283" s="22"/>
      <c r="AV283" s="22"/>
      <c r="AW283" s="22"/>
      <c r="AX283" s="22"/>
      <c r="AY283" s="22"/>
      <c r="AZ283" s="22"/>
      <c r="BA283" s="22"/>
      <c r="BB283" s="22"/>
      <c r="BC283" s="22"/>
      <c r="BD283" s="22"/>
      <c r="BE283" s="22"/>
      <c r="BF283" s="22">
        <v>0.16414353263194206</v>
      </c>
      <c r="BG283" s="22">
        <v>0.18534472466045654</v>
      </c>
      <c r="BH283" s="22">
        <v>0.18663953690641566</v>
      </c>
      <c r="BI283" s="22">
        <v>0.1907365549403581</v>
      </c>
      <c r="BJ283" s="22">
        <v>0.19008837263617986</v>
      </c>
      <c r="BK283" s="22">
        <v>0.19210383708371173</v>
      </c>
      <c r="BL283" s="22">
        <v>0.19001671565778702</v>
      </c>
      <c r="BM283" s="22">
        <v>0.1897246568083498</v>
      </c>
      <c r="BN283" s="22">
        <v>0.1932989718012216</v>
      </c>
      <c r="BO283" s="22">
        <v>0.1928192642717769</v>
      </c>
      <c r="BP283" s="22">
        <v>0.19756065415059076</v>
      </c>
      <c r="BQ283" s="22">
        <v>0.19655769141260915</v>
      </c>
      <c r="BR283" s="22">
        <v>0.19835651125072848</v>
      </c>
      <c r="BS283" s="22">
        <v>0.19842439474464257</v>
      </c>
      <c r="BT283" s="22">
        <v>0.19830328111439477</v>
      </c>
      <c r="BU283" s="22">
        <v>0.19878986924965591</v>
      </c>
      <c r="BV283" s="22">
        <v>0.19822722562862702</v>
      </c>
      <c r="BW283" s="22">
        <v>0.19942347722789541</v>
      </c>
      <c r="BX283" s="22">
        <v>0.19564077219454137</v>
      </c>
      <c r="BY283" s="22">
        <v>0.19328280849861829</v>
      </c>
      <c r="BZ283" s="22">
        <v>0.19243663422250273</v>
      </c>
      <c r="CA283" s="22">
        <v>0.19557610103029169</v>
      </c>
      <c r="CB283" s="22">
        <v>0.19919999999999999</v>
      </c>
      <c r="CC283" s="22">
        <v>0.20167176173272072</v>
      </c>
      <c r="CD283" s="22">
        <v>0.20219183994128562</v>
      </c>
      <c r="CE283" s="22">
        <v>0.20325137527091586</v>
      </c>
      <c r="CF283" s="22">
        <v>0.20102629689885301</v>
      </c>
      <c r="CG283" s="22">
        <v>0.2024565653034342</v>
      </c>
      <c r="CH283" s="22">
        <v>0.20242326333793928</v>
      </c>
      <c r="CI283" s="22">
        <v>0.20313088554189845</v>
      </c>
    </row>
    <row r="284" spans="1:88" s="1" customFormat="1" ht="13.5" customHeight="1">
      <c r="A284" s="5" t="s">
        <v>623</v>
      </c>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22"/>
      <c r="AL284" s="22"/>
      <c r="AM284" s="22"/>
      <c r="AN284" s="22"/>
      <c r="AO284" s="22"/>
      <c r="AP284" s="22"/>
      <c r="AQ284" s="22"/>
      <c r="AR284" s="22"/>
      <c r="AS284" s="22"/>
      <c r="AT284" s="22"/>
      <c r="AU284" s="22"/>
      <c r="AV284" s="22"/>
      <c r="AW284" s="22"/>
      <c r="AX284" s="22"/>
      <c r="AY284" s="22"/>
      <c r="AZ284" s="22"/>
      <c r="BA284" s="22"/>
      <c r="BB284" s="22"/>
      <c r="BC284" s="22"/>
      <c r="BD284" s="22"/>
      <c r="BE284" s="22"/>
      <c r="BF284" s="22">
        <v>1.4693802269293231E-2</v>
      </c>
      <c r="BG284" s="22">
        <v>1.5842507065695229E-2</v>
      </c>
      <c r="BH284" s="22">
        <v>1.7676484200843164E-2</v>
      </c>
      <c r="BI284" s="22">
        <v>1.956266450387513E-2</v>
      </c>
      <c r="BJ284" s="22">
        <v>2.1769363647255624E-2</v>
      </c>
      <c r="BK284" s="22">
        <v>2.3891797752389067E-2</v>
      </c>
      <c r="BL284" s="22">
        <v>2.6560210967949298E-2</v>
      </c>
      <c r="BM284" s="22">
        <v>2.8572278174235334E-2</v>
      </c>
      <c r="BN284" s="22">
        <v>2.9469354150967495E-2</v>
      </c>
      <c r="BO284" s="22">
        <v>3.0513880754265039E-2</v>
      </c>
      <c r="BP284" s="22">
        <v>2.9353497025853159E-2</v>
      </c>
      <c r="BQ284" s="22">
        <v>2.9629109421231495E-2</v>
      </c>
      <c r="BR284" s="22">
        <v>2.959800514020057E-2</v>
      </c>
      <c r="BS284" s="22">
        <v>2.9750995364475265E-2</v>
      </c>
      <c r="BT284" s="22">
        <v>2.9836913016960585E-2</v>
      </c>
      <c r="BU284" s="22">
        <v>3.0389222391813388E-2</v>
      </c>
      <c r="BV284" s="22">
        <v>3.0794431354578811E-2</v>
      </c>
      <c r="BW284" s="22">
        <v>3.0462253561036216E-2</v>
      </c>
      <c r="BX284" s="22">
        <v>3.0343130333044196E-2</v>
      </c>
      <c r="BY284" s="22">
        <v>3.0001785424011555E-2</v>
      </c>
      <c r="BZ284" s="22">
        <v>2.9390426203368434E-2</v>
      </c>
      <c r="CA284" s="22">
        <v>2.8533436353711503E-2</v>
      </c>
      <c r="CB284" s="22">
        <v>2.7199999999999998E-2</v>
      </c>
      <c r="CC284" s="22">
        <v>2.5719261427536212E-2</v>
      </c>
      <c r="CD284" s="22">
        <v>2.3797802345474187E-2</v>
      </c>
      <c r="CE284" s="22">
        <v>2.230460374104486E-2</v>
      </c>
      <c r="CF284" s="22"/>
      <c r="CG284" s="22"/>
      <c r="CH284" s="22"/>
      <c r="CI284" s="22"/>
    </row>
    <row r="285" spans="1:88" s="1" customFormat="1" ht="13.5" customHeight="1">
      <c r="A285" s="5" t="s">
        <v>14</v>
      </c>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c r="AL285" s="22"/>
      <c r="AM285" s="22"/>
      <c r="AN285" s="22"/>
      <c r="AO285" s="22"/>
      <c r="AP285" s="22"/>
      <c r="AQ285" s="22"/>
      <c r="AR285" s="22"/>
      <c r="AS285" s="22"/>
      <c r="AT285" s="22"/>
      <c r="AU285" s="22"/>
      <c r="AV285" s="22"/>
      <c r="AW285" s="22"/>
      <c r="AX285" s="22"/>
      <c r="AY285" s="22"/>
      <c r="AZ285" s="22"/>
      <c r="BA285" s="22"/>
      <c r="BB285" s="22"/>
      <c r="BC285" s="22"/>
      <c r="BD285" s="22"/>
      <c r="BE285" s="22"/>
      <c r="BF285" s="22">
        <v>0.15039318274604982</v>
      </c>
      <c r="BG285" s="22">
        <v>0.1500866632732886</v>
      </c>
      <c r="BH285" s="22">
        <v>0.15080832453775866</v>
      </c>
      <c r="BI285" s="22">
        <v>0.15368108502090211</v>
      </c>
      <c r="BJ285" s="22">
        <v>0.15229682407521153</v>
      </c>
      <c r="BK285" s="22">
        <v>0.14881695836276457</v>
      </c>
      <c r="BL285" s="22">
        <v>0.15093838157151734</v>
      </c>
      <c r="BM285" s="22">
        <v>0.15348198810224847</v>
      </c>
      <c r="BN285" s="22">
        <v>0.15288186168625009</v>
      </c>
      <c r="BO285" s="22">
        <v>0.1532473788798614</v>
      </c>
      <c r="BP285" s="22">
        <v>0.15294518636751156</v>
      </c>
      <c r="BQ285" s="22">
        <v>0.15714857159750042</v>
      </c>
      <c r="BR285" s="22">
        <v>0.15747291567478175</v>
      </c>
      <c r="BS285" s="22">
        <v>0.15796131542581837</v>
      </c>
      <c r="BT285" s="22">
        <v>0.15897119994123735</v>
      </c>
      <c r="BU285" s="22">
        <v>0.1599045727982786</v>
      </c>
      <c r="BV285" s="22">
        <v>0.16021448381283279</v>
      </c>
      <c r="BW285" s="22">
        <v>0.16192906263282367</v>
      </c>
      <c r="BX285" s="22">
        <v>0.16537967576436097</v>
      </c>
      <c r="BY285" s="22">
        <v>0.16911296404369225</v>
      </c>
      <c r="BZ285" s="22">
        <v>0.17100289007740091</v>
      </c>
      <c r="CA285" s="22">
        <v>0.16984386083810418</v>
      </c>
      <c r="CB285" s="22">
        <v>0.16919999999999999</v>
      </c>
      <c r="CC285" s="22">
        <v>0.1707351440081244</v>
      </c>
      <c r="CD285" s="22">
        <v>0.17256136324872468</v>
      </c>
      <c r="CE285" s="22">
        <v>0.17467833353222953</v>
      </c>
      <c r="CF285" s="22">
        <v>0.17260282560789439</v>
      </c>
      <c r="CG285" s="22">
        <v>0.17390484633200776</v>
      </c>
      <c r="CH285" s="22">
        <v>0.17299968094612614</v>
      </c>
      <c r="CI285" s="22">
        <v>0.171924647858331</v>
      </c>
    </row>
    <row r="286" spans="1:88" s="1" customFormat="1" ht="13.5" customHeight="1">
      <c r="A286" s="5" t="s">
        <v>122</v>
      </c>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c r="AL286" s="22"/>
      <c r="AM286" s="22"/>
      <c r="AN286" s="22"/>
      <c r="AO286" s="22"/>
      <c r="AP286" s="22"/>
      <c r="AQ286" s="22"/>
      <c r="AR286" s="22"/>
      <c r="AS286" s="22"/>
      <c r="AT286" s="22"/>
      <c r="AU286" s="22"/>
      <c r="AV286" s="22"/>
      <c r="AW286" s="22"/>
      <c r="AX286" s="22"/>
      <c r="AY286" s="22"/>
      <c r="AZ286" s="22"/>
      <c r="BA286" s="22"/>
      <c r="BB286" s="22"/>
      <c r="BC286" s="22"/>
      <c r="BD286" s="22"/>
      <c r="BE286" s="22"/>
      <c r="BF286" s="22">
        <v>1.7319536468791679E-2</v>
      </c>
      <c r="BG286" s="22">
        <v>1.8187440932316362E-2</v>
      </c>
      <c r="BH286" s="22">
        <v>1.8845439163729466E-2</v>
      </c>
      <c r="BI286" s="22">
        <v>1.9369887275243639E-2</v>
      </c>
      <c r="BJ286" s="22">
        <v>1.9303362164014883E-2</v>
      </c>
      <c r="BK286" s="22">
        <v>1.9221670347905059E-2</v>
      </c>
      <c r="BL286" s="22">
        <v>2.0596838534654955E-2</v>
      </c>
      <c r="BM286" s="22">
        <v>2.1982234681087749E-2</v>
      </c>
      <c r="BN286" s="22">
        <v>2.2900844603034293E-2</v>
      </c>
      <c r="BO286" s="22">
        <v>2.373627289896179E-2</v>
      </c>
      <c r="BP286" s="22">
        <v>2.4361874628816661E-2</v>
      </c>
      <c r="BQ286" s="22">
        <v>2.441371493752378E-2</v>
      </c>
      <c r="BR286" s="22">
        <v>2.4557858912620387E-2</v>
      </c>
      <c r="BS286" s="22">
        <v>2.4485061530989546E-2</v>
      </c>
      <c r="BT286" s="22">
        <v>2.4203505558923869E-2</v>
      </c>
      <c r="BU286" s="22">
        <v>2.3941983389121842E-2</v>
      </c>
      <c r="BV286" s="22">
        <v>2.3952972235426077E-2</v>
      </c>
      <c r="BW286" s="22">
        <v>2.4274714735660494E-2</v>
      </c>
      <c r="BX286" s="22">
        <v>2.4924185880754981E-2</v>
      </c>
      <c r="BY286" s="22">
        <v>2.5374339459736023E-2</v>
      </c>
      <c r="BZ286" s="22">
        <v>2.6127628475567218E-2</v>
      </c>
      <c r="CA286" s="22">
        <v>2.646335964220636E-2</v>
      </c>
      <c r="CB286" s="22">
        <v>2.6100000000000002E-2</v>
      </c>
      <c r="CC286" s="22">
        <v>2.6132234495978058E-2</v>
      </c>
      <c r="CD286" s="22">
        <v>2.6475095488399259E-2</v>
      </c>
      <c r="CE286" s="22">
        <v>2.6654655903174767E-2</v>
      </c>
      <c r="CF286" s="22">
        <v>2.6217277774120643E-2</v>
      </c>
      <c r="CG286" s="22">
        <v>2.5991522196487767E-2</v>
      </c>
      <c r="CH286" s="22">
        <v>2.5980101155971949E-2</v>
      </c>
      <c r="CI286" s="22">
        <v>2.5921117070859697E-2</v>
      </c>
    </row>
    <row r="287" spans="1:88" s="1" customFormat="1" ht="13.5" customHeight="1">
      <c r="A287" s="5" t="s">
        <v>119</v>
      </c>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c r="AK287" s="22"/>
      <c r="AL287" s="22"/>
      <c r="AM287" s="22"/>
      <c r="AN287" s="22"/>
      <c r="AO287" s="22"/>
      <c r="AP287" s="22"/>
      <c r="AQ287" s="22"/>
      <c r="AR287" s="22"/>
      <c r="AS287" s="22"/>
      <c r="AT287" s="22"/>
      <c r="AU287" s="22"/>
      <c r="AV287" s="22"/>
      <c r="AW287" s="22"/>
      <c r="AX287" s="22"/>
      <c r="AY287" s="22"/>
      <c r="AZ287" s="22"/>
      <c r="BA287" s="22"/>
      <c r="BB287" s="22"/>
      <c r="BC287" s="22"/>
      <c r="BD287" s="22"/>
      <c r="BE287" s="22"/>
      <c r="BF287" s="22">
        <v>1.8077109988575587E-2</v>
      </c>
      <c r="BG287" s="22">
        <v>1.8066030483198242E-2</v>
      </c>
      <c r="BH287" s="22">
        <v>1.7763788834555094E-2</v>
      </c>
      <c r="BI287" s="22">
        <v>1.767636620300287E-2</v>
      </c>
      <c r="BJ287" s="22">
        <v>1.705575195604269E-2</v>
      </c>
      <c r="BK287" s="22">
        <v>1.6829799718207743E-2</v>
      </c>
      <c r="BL287" s="22">
        <v>1.6944948304311862E-2</v>
      </c>
      <c r="BM287" s="22">
        <v>1.6625299738591542E-2</v>
      </c>
      <c r="BN287" s="22">
        <v>1.775247548142762E-2</v>
      </c>
      <c r="BO287" s="22">
        <v>1.829032532006681E-2</v>
      </c>
      <c r="BP287" s="22">
        <v>1.8963048411520775E-2</v>
      </c>
      <c r="BQ287" s="22">
        <v>1.8787265298482604E-2</v>
      </c>
      <c r="BR287" s="22">
        <v>2.1909421214130646E-2</v>
      </c>
      <c r="BS287" s="22">
        <v>2.1417209750884035E-2</v>
      </c>
      <c r="BT287" s="22">
        <v>2.0915678101849227E-2</v>
      </c>
      <c r="BU287" s="22">
        <v>1.9825774888468404E-2</v>
      </c>
      <c r="BV287" s="22">
        <v>2.2149420531216765E-2</v>
      </c>
      <c r="BW287" s="22">
        <v>2.2779597196944102E-2</v>
      </c>
      <c r="BX287" s="22">
        <v>2.3240473644927682E-2</v>
      </c>
      <c r="BY287" s="22">
        <v>2.2788805657928748E-2</v>
      </c>
      <c r="BZ287" s="22">
        <v>2.3256153871707139E-2</v>
      </c>
      <c r="CA287" s="22">
        <v>2.3104429436754541E-2</v>
      </c>
      <c r="CB287" s="22">
        <v>2.2700000000000001E-2</v>
      </c>
      <c r="CC287" s="22">
        <v>2.2568069130133268E-2</v>
      </c>
      <c r="CD287" s="22">
        <v>2.2541852087306632E-2</v>
      </c>
      <c r="CE287" s="22">
        <v>2.2658767279908534E-2</v>
      </c>
      <c r="CF287" s="22">
        <v>2.230706778136177E-2</v>
      </c>
      <c r="CG287" s="22">
        <v>2.2768958004282601E-2</v>
      </c>
      <c r="CH287" s="22">
        <v>2.3123520727029712E-2</v>
      </c>
      <c r="CI287" s="22">
        <v>2.3179318655105478E-2</v>
      </c>
    </row>
    <row r="288" spans="1:88" s="1" customFormat="1" ht="13.5" customHeight="1">
      <c r="A288" s="5" t="s">
        <v>177</v>
      </c>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c r="AL288" s="22"/>
      <c r="AM288" s="22"/>
      <c r="AN288" s="22"/>
      <c r="AO288" s="22"/>
      <c r="AP288" s="22"/>
      <c r="AQ288" s="22"/>
      <c r="AR288" s="22"/>
      <c r="AS288" s="22"/>
      <c r="AT288" s="22"/>
      <c r="AU288" s="22"/>
      <c r="AV288" s="22"/>
      <c r="AW288" s="22"/>
      <c r="AX288" s="22"/>
      <c r="AY288" s="22"/>
      <c r="AZ288" s="22"/>
      <c r="BA288" s="22"/>
      <c r="BB288" s="22"/>
      <c r="BC288" s="22"/>
      <c r="BD288" s="22"/>
      <c r="BE288" s="22"/>
      <c r="BF288" s="22"/>
      <c r="BG288" s="22"/>
      <c r="BH288" s="22"/>
      <c r="BI288" s="22"/>
      <c r="BJ288" s="22"/>
      <c r="BK288" s="22"/>
      <c r="BL288" s="22"/>
      <c r="BM288" s="22"/>
      <c r="BN288" s="22"/>
      <c r="BO288" s="22"/>
      <c r="BP288" s="22"/>
      <c r="BQ288" s="22"/>
      <c r="BR288" s="22"/>
      <c r="BS288" s="22"/>
      <c r="BT288" s="22"/>
      <c r="BU288" s="22"/>
      <c r="BV288" s="22"/>
      <c r="BW288" s="22"/>
      <c r="BX288" s="22"/>
      <c r="BY288" s="22"/>
      <c r="BZ288" s="22"/>
      <c r="CA288" s="22"/>
      <c r="CB288" s="22"/>
      <c r="CC288" s="22"/>
      <c r="CD288" s="22"/>
      <c r="CE288" s="22"/>
      <c r="CF288" s="22"/>
      <c r="CG288" s="22"/>
      <c r="CH288" s="22"/>
      <c r="CI288" s="22">
        <v>2.2935371104443349E-2</v>
      </c>
    </row>
    <row r="289" spans="1:88" s="193" customFormat="1" ht="13.5" customHeight="1">
      <c r="A289" s="31" t="s">
        <v>431</v>
      </c>
      <c r="B289" s="22"/>
      <c r="C289" s="22"/>
      <c r="D289" s="22"/>
      <c r="E289" s="22"/>
      <c r="F289" s="22"/>
      <c r="G289" s="187"/>
      <c r="H289" s="187"/>
      <c r="I289" s="187"/>
      <c r="J289" s="187"/>
      <c r="K289" s="187"/>
      <c r="L289" s="187"/>
      <c r="M289" s="187"/>
      <c r="N289" s="187"/>
      <c r="O289" s="187"/>
      <c r="P289" s="187"/>
      <c r="Q289" s="187"/>
      <c r="R289" s="187"/>
      <c r="S289" s="187"/>
      <c r="T289" s="187"/>
      <c r="U289" s="187"/>
      <c r="V289" s="187"/>
      <c r="W289" s="187"/>
      <c r="X289" s="187"/>
      <c r="Y289" s="187"/>
      <c r="Z289" s="187"/>
      <c r="AA289" s="187"/>
      <c r="AB289" s="187"/>
      <c r="AC289" s="187"/>
      <c r="AD289" s="187"/>
      <c r="AE289" s="187"/>
      <c r="AF289" s="187"/>
      <c r="AG289" s="187"/>
      <c r="AH289" s="187"/>
      <c r="AI289" s="187"/>
      <c r="AJ289" s="187"/>
      <c r="AK289" s="187"/>
      <c r="AL289" s="187"/>
      <c r="AM289" s="187"/>
      <c r="AN289" s="187"/>
      <c r="AO289" s="187"/>
      <c r="AP289" s="187"/>
      <c r="AQ289" s="187"/>
      <c r="AR289" s="187"/>
      <c r="AS289" s="187"/>
      <c r="AT289" s="187"/>
      <c r="AU289" s="188"/>
      <c r="AV289" s="22"/>
      <c r="AW289" s="22"/>
      <c r="AX289" s="22"/>
      <c r="AY289" s="22"/>
      <c r="AZ289" s="22"/>
      <c r="BA289" s="22"/>
      <c r="BB289" s="22"/>
      <c r="BC289" s="22"/>
      <c r="BD289" s="22"/>
      <c r="BE289" s="22"/>
      <c r="BF289" s="96">
        <v>4.9267100772798278E-2</v>
      </c>
      <c r="BG289" s="96">
        <v>3.0163993179138759E-2</v>
      </c>
      <c r="BH289" s="96">
        <v>3.2243587450800693E-2</v>
      </c>
      <c r="BI289" s="96">
        <v>3.1776753216730125E-2</v>
      </c>
      <c r="BJ289" s="96">
        <v>3.5138246227063297E-2</v>
      </c>
      <c r="BK289" s="96">
        <v>3.6226375605909578E-2</v>
      </c>
      <c r="BL289" s="96">
        <v>3.8843807636088745E-2</v>
      </c>
      <c r="BM289" s="96">
        <v>3.8561640853834289E-2</v>
      </c>
      <c r="BN289" s="96">
        <v>4.3736345373618701E-2</v>
      </c>
      <c r="BO289" s="96">
        <v>4.6867014800858753E-2</v>
      </c>
      <c r="BP289" s="96">
        <v>4.8122339588359653E-2</v>
      </c>
      <c r="BQ289" s="96">
        <v>5.256863191552541E-2</v>
      </c>
      <c r="BR289" s="96">
        <v>5.1922262047610523E-2</v>
      </c>
      <c r="BS289" s="96">
        <v>5.5587331142905372E-2</v>
      </c>
      <c r="BT289" s="96">
        <v>5.706991641371606E-2</v>
      </c>
      <c r="BU289" s="96">
        <v>5.84566137218413E-2</v>
      </c>
      <c r="BV289" s="96">
        <v>5.5347219609948706E-2</v>
      </c>
      <c r="BW289" s="96">
        <v>5.5130671229442929E-2</v>
      </c>
      <c r="BX289" s="96">
        <v>6.0639192033297817E-2</v>
      </c>
      <c r="BY289" s="96">
        <v>6.0932924018216705E-2</v>
      </c>
      <c r="BZ289" s="96">
        <v>6.0249144603528038E-2</v>
      </c>
      <c r="CA289" s="96">
        <v>6.12755891807506E-2</v>
      </c>
      <c r="CB289" s="96">
        <v>6.3299999999999912E-2</v>
      </c>
      <c r="CC289" s="22">
        <v>6.2492695051855389E-2</v>
      </c>
      <c r="CD289" s="22">
        <v>6.5686069289173504E-2</v>
      </c>
      <c r="CE289" s="22">
        <v>6.7289789182870291E-2</v>
      </c>
      <c r="CF289" s="22">
        <v>0.10378137430997678</v>
      </c>
      <c r="CG289" s="22">
        <v>9.9325146863275135E-2</v>
      </c>
      <c r="CH289" s="22">
        <v>0.10083704176513543</v>
      </c>
      <c r="CI289" s="22">
        <v>7.8660488300656445E-2</v>
      </c>
    </row>
    <row r="290" spans="1:88" s="1" customFormat="1" ht="13.5" customHeight="1">
      <c r="AP290" s="24"/>
      <c r="AQ290" s="24"/>
      <c r="AR290" s="24"/>
      <c r="AS290" s="24"/>
      <c r="AT290" s="24"/>
      <c r="AU290" s="24"/>
      <c r="AV290" s="24"/>
      <c r="AW290" s="24"/>
      <c r="AX290" s="24"/>
      <c r="AY290" s="24"/>
      <c r="AZ290" s="24"/>
      <c r="BA290" s="24"/>
      <c r="BB290" s="24"/>
      <c r="BC290" s="24"/>
      <c r="BD290" s="24"/>
      <c r="BE290" s="430"/>
      <c r="BF290" s="428"/>
      <c r="BG290" s="428"/>
      <c r="BH290" s="428"/>
      <c r="BI290" s="428"/>
      <c r="BJ290" s="428"/>
      <c r="BK290" s="428"/>
      <c r="BL290" s="428"/>
      <c r="BM290" s="428"/>
      <c r="BN290" s="428"/>
      <c r="BO290" s="428"/>
      <c r="BP290" s="428"/>
      <c r="BQ290" s="428"/>
      <c r="BR290" s="428"/>
      <c r="BS290" s="428"/>
      <c r="BT290" s="428"/>
      <c r="BU290" s="428"/>
      <c r="BV290" s="428"/>
      <c r="BW290" s="428"/>
      <c r="BX290" s="428"/>
      <c r="BY290" s="428"/>
      <c r="BZ290" s="428"/>
      <c r="CA290" s="428"/>
      <c r="CB290" s="428"/>
      <c r="CC290" s="428"/>
      <c r="CD290" s="428"/>
      <c r="CE290" s="428"/>
      <c r="CF290" s="428"/>
      <c r="CG290" s="428"/>
      <c r="CH290" s="428"/>
      <c r="CI290" s="428"/>
      <c r="CJ290" s="193"/>
    </row>
    <row r="291" spans="1:88" s="15" customFormat="1" ht="13.5" customHeight="1">
      <c r="A291" s="190" t="s">
        <v>636</v>
      </c>
      <c r="B291" s="191" t="s">
        <v>376</v>
      </c>
      <c r="C291" s="191" t="s">
        <v>377</v>
      </c>
      <c r="D291" s="191" t="s">
        <v>378</v>
      </c>
      <c r="E291" s="191" t="s">
        <v>379</v>
      </c>
      <c r="F291" s="191" t="s">
        <v>380</v>
      </c>
      <c r="G291" s="191" t="s">
        <v>381</v>
      </c>
      <c r="H291" s="191" t="s">
        <v>382</v>
      </c>
      <c r="I291" s="191" t="s">
        <v>383</v>
      </c>
      <c r="J291" s="191" t="s">
        <v>384</v>
      </c>
      <c r="K291" s="191" t="s">
        <v>385</v>
      </c>
      <c r="L291" s="191" t="s">
        <v>386</v>
      </c>
      <c r="M291" s="191" t="s">
        <v>387</v>
      </c>
      <c r="N291" s="191" t="s">
        <v>388</v>
      </c>
      <c r="O291" s="191" t="s">
        <v>389</v>
      </c>
      <c r="P291" s="191" t="s">
        <v>390</v>
      </c>
      <c r="Q291" s="191" t="s">
        <v>391</v>
      </c>
      <c r="R291" s="191" t="s">
        <v>392</v>
      </c>
      <c r="S291" s="191" t="s">
        <v>393</v>
      </c>
      <c r="T291" s="191" t="s">
        <v>394</v>
      </c>
      <c r="U291" s="191" t="s">
        <v>395</v>
      </c>
      <c r="V291" s="191" t="s">
        <v>396</v>
      </c>
      <c r="W291" s="191" t="s">
        <v>397</v>
      </c>
      <c r="X291" s="191" t="s">
        <v>398</v>
      </c>
      <c r="Y291" s="191" t="s">
        <v>399</v>
      </c>
      <c r="Z291" s="191" t="s">
        <v>290</v>
      </c>
      <c r="AA291" s="191" t="s">
        <v>291</v>
      </c>
      <c r="AB291" s="191" t="s">
        <v>292</v>
      </c>
      <c r="AC291" s="191" t="s">
        <v>293</v>
      </c>
      <c r="AD291" s="191" t="s">
        <v>294</v>
      </c>
      <c r="AE291" s="191" t="s">
        <v>295</v>
      </c>
      <c r="AF291" s="191" t="s">
        <v>296</v>
      </c>
      <c r="AG291" s="191" t="s">
        <v>297</v>
      </c>
      <c r="AH291" s="191" t="s">
        <v>298</v>
      </c>
      <c r="AI291" s="191" t="s">
        <v>299</v>
      </c>
      <c r="AJ291" s="191" t="s">
        <v>300</v>
      </c>
      <c r="AK291" s="191" t="s">
        <v>301</v>
      </c>
      <c r="AL291" s="191" t="s">
        <v>302</v>
      </c>
      <c r="AM291" s="191" t="s">
        <v>303</v>
      </c>
      <c r="AN291" s="191" t="s">
        <v>304</v>
      </c>
      <c r="AO291" s="191" t="s">
        <v>305</v>
      </c>
      <c r="AP291" s="191" t="s">
        <v>306</v>
      </c>
      <c r="AQ291" s="191" t="s">
        <v>307</v>
      </c>
      <c r="AR291" s="191" t="s">
        <v>308</v>
      </c>
      <c r="AS291" s="191" t="s">
        <v>309</v>
      </c>
      <c r="AT291" s="191" t="s">
        <v>310</v>
      </c>
      <c r="AU291" s="191" t="s">
        <v>311</v>
      </c>
      <c r="AV291" s="191" t="s">
        <v>312</v>
      </c>
      <c r="AW291" s="191" t="s">
        <v>313</v>
      </c>
      <c r="AX291" s="191" t="s">
        <v>314</v>
      </c>
      <c r="AY291" s="191" t="s">
        <v>315</v>
      </c>
      <c r="AZ291" s="192" t="s">
        <v>316</v>
      </c>
      <c r="BA291" s="192" t="s">
        <v>317</v>
      </c>
      <c r="BB291" s="192" t="s">
        <v>318</v>
      </c>
      <c r="BC291" s="192" t="s">
        <v>319</v>
      </c>
      <c r="BD291" s="192" t="s">
        <v>320</v>
      </c>
      <c r="BE291" s="192" t="s">
        <v>321</v>
      </c>
      <c r="BF291" s="192" t="s">
        <v>322</v>
      </c>
      <c r="BG291" s="192" t="s">
        <v>323</v>
      </c>
      <c r="BH291" s="192" t="s">
        <v>324</v>
      </c>
      <c r="BI291" s="192" t="s">
        <v>325</v>
      </c>
      <c r="BJ291" s="192" t="s">
        <v>326</v>
      </c>
      <c r="BK291" s="192" t="s">
        <v>327</v>
      </c>
      <c r="BL291" s="192" t="s">
        <v>328</v>
      </c>
      <c r="BM291" s="192" t="s">
        <v>329</v>
      </c>
      <c r="BN291" s="192" t="s">
        <v>330</v>
      </c>
      <c r="BO291" s="192" t="s">
        <v>331</v>
      </c>
      <c r="BP291" s="192" t="s">
        <v>332</v>
      </c>
      <c r="BQ291" s="192" t="s">
        <v>333</v>
      </c>
      <c r="BR291" s="192" t="s">
        <v>334</v>
      </c>
      <c r="BS291" s="192" t="s">
        <v>400</v>
      </c>
      <c r="BT291" s="192" t="s">
        <v>401</v>
      </c>
      <c r="BU291" s="192" t="s">
        <v>402</v>
      </c>
      <c r="BV291" s="192" t="s">
        <v>497</v>
      </c>
      <c r="BW291" s="192" t="s">
        <v>339</v>
      </c>
      <c r="BX291" s="192" t="s">
        <v>340</v>
      </c>
      <c r="BY291" s="192" t="s">
        <v>341</v>
      </c>
      <c r="BZ291" s="192" t="s">
        <v>342</v>
      </c>
      <c r="CA291" s="192" t="s">
        <v>343</v>
      </c>
      <c r="CB291" s="192" t="s">
        <v>344</v>
      </c>
      <c r="CC291" s="192" t="s">
        <v>345</v>
      </c>
      <c r="CD291" s="192" t="s">
        <v>346</v>
      </c>
      <c r="CE291" s="192" t="s">
        <v>347</v>
      </c>
      <c r="CF291" s="192" t="s">
        <v>348</v>
      </c>
      <c r="CG291" s="192" t="s">
        <v>349</v>
      </c>
      <c r="CH291" s="192" t="s">
        <v>350</v>
      </c>
      <c r="CI291" s="192" t="s">
        <v>351</v>
      </c>
    </row>
    <row r="292" spans="1:88" s="1" customFormat="1" ht="13.5" customHeight="1">
      <c r="A292" s="38" t="s">
        <v>107</v>
      </c>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c r="AP292" s="22"/>
      <c r="AQ292" s="22"/>
      <c r="AR292" s="22"/>
      <c r="AS292" s="22"/>
      <c r="AT292" s="22"/>
      <c r="AU292" s="22"/>
      <c r="AV292" s="22"/>
      <c r="AW292" s="22"/>
      <c r="AX292" s="22"/>
      <c r="AY292" s="22"/>
      <c r="AZ292" s="22"/>
      <c r="BA292" s="22"/>
      <c r="BB292" s="22"/>
      <c r="BC292" s="22"/>
      <c r="BD292" s="22"/>
      <c r="BE292" s="22"/>
      <c r="BF292" s="22">
        <v>0.47011796378320858</v>
      </c>
      <c r="BG292" s="22">
        <v>0.45065</v>
      </c>
      <c r="BH292" s="22">
        <v>0.42715975963101011</v>
      </c>
      <c r="BI292" s="22">
        <v>0.40369300509358774</v>
      </c>
      <c r="BJ292" s="22">
        <v>0.38953047196512741</v>
      </c>
      <c r="BK292" s="22">
        <v>0.38705234844605313</v>
      </c>
      <c r="BL292" s="22">
        <v>0.36636663478641723</v>
      </c>
      <c r="BM292" s="22">
        <v>0.35293005214704176</v>
      </c>
      <c r="BN292" s="22">
        <v>0.32956902512099562</v>
      </c>
      <c r="BO292" s="22">
        <v>0.32391560908576511</v>
      </c>
      <c r="BP292" s="22">
        <v>0.316670629085327</v>
      </c>
      <c r="BQ292" s="22">
        <v>0.30933123964808878</v>
      </c>
      <c r="BR292" s="22">
        <v>0.30966747753462837</v>
      </c>
      <c r="BS292" s="22">
        <v>0.31362253933813644</v>
      </c>
      <c r="BT292" s="22">
        <v>0.31836843945758558</v>
      </c>
      <c r="BU292" s="22">
        <v>0.32110558884666762</v>
      </c>
      <c r="BV292" s="22">
        <v>0.32719999999999999</v>
      </c>
      <c r="BW292" s="22">
        <v>0.3271</v>
      </c>
      <c r="BX292" s="22">
        <v>0.32729999999999998</v>
      </c>
      <c r="BY292" s="22">
        <v>0.32579999999999998</v>
      </c>
      <c r="BZ292" s="89">
        <v>0.32740000000000002</v>
      </c>
      <c r="CA292" s="89">
        <v>0.32819999999999999</v>
      </c>
      <c r="CB292" s="89">
        <v>0.32890000000000003</v>
      </c>
      <c r="CC292" s="89">
        <v>0.32763663540364363</v>
      </c>
      <c r="CD292" s="89">
        <v>0.32413964741263779</v>
      </c>
      <c r="CE292" s="89">
        <v>0.32319926677293448</v>
      </c>
      <c r="CF292" s="89">
        <v>0.32284403751932766</v>
      </c>
      <c r="CG292" s="89">
        <v>0.32651261480558763</v>
      </c>
      <c r="CH292" s="89">
        <v>0.32904602026896057</v>
      </c>
      <c r="CI292" s="89">
        <v>0.33277687827832275</v>
      </c>
    </row>
    <row r="293" spans="1:88" s="1" customFormat="1" ht="13.5" customHeight="1">
      <c r="A293" s="38" t="s">
        <v>73</v>
      </c>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c r="AK293" s="22"/>
      <c r="AL293" s="22"/>
      <c r="AM293" s="22"/>
      <c r="AN293" s="22"/>
      <c r="AO293" s="22"/>
      <c r="AP293" s="22"/>
      <c r="AQ293" s="22"/>
      <c r="AR293" s="22"/>
      <c r="AS293" s="22"/>
      <c r="AT293" s="22"/>
      <c r="AU293" s="22"/>
      <c r="AV293" s="22"/>
      <c r="AW293" s="22"/>
      <c r="AX293" s="22"/>
      <c r="AY293" s="22"/>
      <c r="AZ293" s="22"/>
      <c r="BA293" s="22"/>
      <c r="BB293" s="22"/>
      <c r="BC293" s="22"/>
      <c r="BD293" s="22"/>
      <c r="BE293" s="22"/>
      <c r="BF293" s="22">
        <v>0.37099018635913017</v>
      </c>
      <c r="BG293" s="22">
        <v>0.38462000000000002</v>
      </c>
      <c r="BH293" s="22">
        <v>0.39479707629433447</v>
      </c>
      <c r="BI293" s="22">
        <v>0.40355750457314254</v>
      </c>
      <c r="BJ293" s="22">
        <v>0.40020382955860928</v>
      </c>
      <c r="BK293" s="22">
        <v>0.39816439868146947</v>
      </c>
      <c r="BL293" s="22">
        <v>0.39755713864333153</v>
      </c>
      <c r="BM293" s="22">
        <v>0.38540526620742932</v>
      </c>
      <c r="BN293" s="22">
        <v>0.38792348467388799</v>
      </c>
      <c r="BO293" s="22">
        <v>0.3800113167892652</v>
      </c>
      <c r="BP293" s="22">
        <v>0.37951165391354885</v>
      </c>
      <c r="BQ293" s="22">
        <v>0.36742831637591689</v>
      </c>
      <c r="BR293" s="22">
        <v>0.36652896896556891</v>
      </c>
      <c r="BS293" s="22">
        <v>0.35745083312470444</v>
      </c>
      <c r="BT293" s="22">
        <v>0.34981500749036182</v>
      </c>
      <c r="BU293" s="22">
        <v>0.34733756522051673</v>
      </c>
      <c r="BV293" s="22">
        <v>0.33789999999999998</v>
      </c>
      <c r="BW293" s="22">
        <v>0.32719999999999999</v>
      </c>
      <c r="BX293" s="22">
        <v>0.31390000000000001</v>
      </c>
      <c r="BY293" s="22">
        <v>0.30130000000000001</v>
      </c>
      <c r="BZ293" s="89">
        <v>0.29499999999999998</v>
      </c>
      <c r="CA293" s="89">
        <v>0.2949</v>
      </c>
      <c r="CB293" s="89">
        <v>0.29480000000000001</v>
      </c>
      <c r="CC293" s="89">
        <v>0.29222007445920201</v>
      </c>
      <c r="CD293" s="89">
        <v>0.28864414973455188</v>
      </c>
      <c r="CE293" s="89">
        <v>0.28399813352791409</v>
      </c>
      <c r="CF293" s="89">
        <v>0.28024400904430452</v>
      </c>
      <c r="CG293" s="89">
        <v>0.27631909763093837</v>
      </c>
      <c r="CH293" s="89">
        <v>0.27223295041017032</v>
      </c>
      <c r="CI293" s="89">
        <v>0.2691134815567337</v>
      </c>
    </row>
    <row r="294" spans="1:88" s="1" customFormat="1" ht="13.5" customHeight="1">
      <c r="A294" s="38" t="s">
        <v>130</v>
      </c>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c r="AP294" s="22"/>
      <c r="AQ294" s="22"/>
      <c r="AR294" s="22"/>
      <c r="AS294" s="22"/>
      <c r="AT294" s="22"/>
      <c r="AU294" s="22"/>
      <c r="AV294" s="22"/>
      <c r="AW294" s="22"/>
      <c r="AX294" s="22"/>
      <c r="AY294" s="22"/>
      <c r="AZ294" s="22"/>
      <c r="BA294" s="22"/>
      <c r="BB294" s="22"/>
      <c r="BC294" s="22"/>
      <c r="BD294" s="22"/>
      <c r="BE294" s="22"/>
      <c r="BF294" s="22">
        <v>5.5553029131688331E-2</v>
      </c>
      <c r="BG294" s="22">
        <v>5.355E-2</v>
      </c>
      <c r="BH294" s="22">
        <v>5.5673496483669982E-2</v>
      </c>
      <c r="BI294" s="22">
        <v>5.5191825623148415E-2</v>
      </c>
      <c r="BJ294" s="22">
        <v>5.4158843045701024E-2</v>
      </c>
      <c r="BK294" s="22">
        <v>5.1642445545982012E-2</v>
      </c>
      <c r="BL294" s="22">
        <v>4.9044933274935865E-2</v>
      </c>
      <c r="BM294" s="22">
        <v>4.7451393806734049E-2</v>
      </c>
      <c r="BN294" s="22">
        <v>4.4919956742957436E-2</v>
      </c>
      <c r="BO294" s="22">
        <v>4.2308625010104274E-2</v>
      </c>
      <c r="BP294" s="22">
        <v>3.9512651856026253E-2</v>
      </c>
      <c r="BQ294" s="22">
        <v>3.8159564628191617E-2</v>
      </c>
      <c r="BR294" s="22">
        <v>3.7038517060695213E-2</v>
      </c>
      <c r="BS294" s="22">
        <v>3.564772316337033E-2</v>
      </c>
      <c r="BT294" s="22">
        <v>3.5368754614019712E-2</v>
      </c>
      <c r="BU294" s="22">
        <v>3.4372934558836742E-2</v>
      </c>
      <c r="BV294" s="22">
        <v>3.4200000000000001E-2</v>
      </c>
      <c r="BW294" s="22">
        <v>3.27E-2</v>
      </c>
      <c r="BX294" s="22">
        <v>3.3399999999999999E-2</v>
      </c>
      <c r="BY294" s="22">
        <v>3.7100000000000001E-2</v>
      </c>
      <c r="BZ294" s="89">
        <v>4.0800000000000003E-2</v>
      </c>
      <c r="CA294" s="89">
        <v>4.5100000000000001E-2</v>
      </c>
      <c r="CB294" s="89">
        <v>5.0099999999999999E-2</v>
      </c>
      <c r="CC294" s="89">
        <v>5.4986321466301905E-2</v>
      </c>
      <c r="CD294" s="89">
        <v>6.0256341077451828E-2</v>
      </c>
      <c r="CE294" s="89">
        <v>6.2773172491040835E-2</v>
      </c>
      <c r="CF294" s="89">
        <v>6.7688913359266176E-2</v>
      </c>
      <c r="CG294" s="89">
        <v>6.9546186987874695E-2</v>
      </c>
      <c r="CH294" s="89">
        <v>7.3085475618364218E-2</v>
      </c>
      <c r="CI294" s="89">
        <v>7.5086157937994502E-2</v>
      </c>
    </row>
    <row r="295" spans="1:88" s="1" customFormat="1" ht="13.5" customHeight="1">
      <c r="A295" s="38" t="s">
        <v>119</v>
      </c>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c r="AH295" s="22"/>
      <c r="AI295" s="22"/>
      <c r="AJ295" s="22"/>
      <c r="AK295" s="22"/>
      <c r="AL295" s="22"/>
      <c r="AM295" s="22"/>
      <c r="AN295" s="22"/>
      <c r="AO295" s="22"/>
      <c r="AP295" s="22"/>
      <c r="AQ295" s="22"/>
      <c r="AR295" s="22"/>
      <c r="AS295" s="22"/>
      <c r="AT295" s="22"/>
      <c r="AU295" s="22"/>
      <c r="AV295" s="22"/>
      <c r="AW295" s="22"/>
      <c r="AX295" s="22"/>
      <c r="AY295" s="22"/>
      <c r="AZ295" s="22"/>
      <c r="BA295" s="22"/>
      <c r="BB295" s="22"/>
      <c r="BC295" s="22"/>
      <c r="BD295" s="22"/>
      <c r="BE295" s="22"/>
      <c r="BF295" s="22">
        <v>2.9158973705990958E-2</v>
      </c>
      <c r="BG295" s="22">
        <v>2.911E-2</v>
      </c>
      <c r="BH295" s="22">
        <v>2.7591262075499098E-2</v>
      </c>
      <c r="BI295" s="22">
        <v>2.7925425440838626E-2</v>
      </c>
      <c r="BJ295" s="22">
        <v>2.7588995419373777E-2</v>
      </c>
      <c r="BK295" s="22">
        <v>2.6196596282062119E-2</v>
      </c>
      <c r="BL295" s="22">
        <v>2.4366044852829446E-2</v>
      </c>
      <c r="BM295" s="22">
        <v>2.2069947852958217E-2</v>
      </c>
      <c r="BN295" s="22">
        <v>3.0350842980481147E-2</v>
      </c>
      <c r="BO295" s="22">
        <v>3.0154393339261176E-2</v>
      </c>
      <c r="BP295" s="22">
        <v>3.1047751547544623E-2</v>
      </c>
      <c r="BQ295" s="22">
        <v>3.0816429693045665E-2</v>
      </c>
      <c r="BR295" s="22">
        <v>3.0966997507455157E-2</v>
      </c>
      <c r="BS295" s="22">
        <v>3.0330004543473624E-2</v>
      </c>
      <c r="BT295" s="22">
        <v>2.8711614593901508E-2</v>
      </c>
      <c r="BU295" s="22">
        <v>2.5904500989414957E-2</v>
      </c>
      <c r="BV295" s="22">
        <v>2.8500000000000001E-2</v>
      </c>
      <c r="BW295" s="22">
        <v>2.8500000000000001E-2</v>
      </c>
      <c r="BX295" s="22">
        <v>2.86E-2</v>
      </c>
      <c r="BY295" s="22">
        <v>3.0300000000000001E-2</v>
      </c>
      <c r="BZ295" s="89">
        <v>2.7E-2</v>
      </c>
      <c r="CA295" s="89">
        <v>2.6800000000000001E-2</v>
      </c>
      <c r="CB295" s="89">
        <v>2.5999999999999999E-2</v>
      </c>
      <c r="CC295" s="89">
        <v>2.5522114013923042E-2</v>
      </c>
      <c r="CD295" s="89">
        <v>2.567705517202647E-2</v>
      </c>
      <c r="CE295" s="89">
        <v>2.5733931690044544E-2</v>
      </c>
      <c r="CF295" s="89">
        <v>2.5680289210654437E-2</v>
      </c>
      <c r="CG295" s="89">
        <v>2.6085772297330757E-2</v>
      </c>
      <c r="CH295" s="89">
        <v>2.6421515380929916E-2</v>
      </c>
      <c r="CI295" s="89">
        <v>2.6890624393719729E-2</v>
      </c>
    </row>
    <row r="296" spans="1:88" s="1" customFormat="1" ht="13.5" customHeight="1">
      <c r="A296" s="38" t="s">
        <v>14</v>
      </c>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c r="AK296" s="22"/>
      <c r="AL296" s="22"/>
      <c r="AM296" s="22"/>
      <c r="AN296" s="22"/>
      <c r="AO296" s="22"/>
      <c r="AP296" s="22"/>
      <c r="AQ296" s="22"/>
      <c r="AR296" s="22"/>
      <c r="AS296" s="22"/>
      <c r="AT296" s="22"/>
      <c r="AU296" s="22"/>
      <c r="AV296" s="22"/>
      <c r="AW296" s="22"/>
      <c r="AX296" s="22"/>
      <c r="AY296" s="22"/>
      <c r="AZ296" s="22"/>
      <c r="BA296" s="22"/>
      <c r="BB296" s="22"/>
      <c r="BC296" s="22"/>
      <c r="BD296" s="22"/>
      <c r="BE296" s="22"/>
      <c r="BF296" s="22"/>
      <c r="BG296" s="22">
        <v>2.512E-2</v>
      </c>
      <c r="BH296" s="22">
        <v>3.9008097585937443E-2</v>
      </c>
      <c r="BI296" s="22">
        <v>5.6928695930673005E-2</v>
      </c>
      <c r="BJ296" s="22">
        <v>7.2121322898146142E-2</v>
      </c>
      <c r="BK296" s="22">
        <v>7.8843352408605252E-2</v>
      </c>
      <c r="BL296" s="22">
        <v>9.7173681811274878E-2</v>
      </c>
      <c r="BM296" s="22">
        <v>0.11984565119423164</v>
      </c>
      <c r="BN296" s="22">
        <v>0.13216799333416065</v>
      </c>
      <c r="BO296" s="22">
        <v>0.14472556786031848</v>
      </c>
      <c r="BP296" s="22">
        <v>0.15242397292640761</v>
      </c>
      <c r="BQ296" s="22">
        <v>0.17112650304373078</v>
      </c>
      <c r="BR296" s="22">
        <v>0.17645868819213076</v>
      </c>
      <c r="BS296" s="22">
        <v>0.17925626118482665</v>
      </c>
      <c r="BT296" s="22">
        <v>0.18514361203811233</v>
      </c>
      <c r="BU296" s="22">
        <v>0.19218012743584778</v>
      </c>
      <c r="BV296" s="22">
        <v>0.20449999999999999</v>
      </c>
      <c r="BW296" s="22">
        <v>0.21659999999999999</v>
      </c>
      <c r="BX296" s="22">
        <v>0.22850000000000001</v>
      </c>
      <c r="BY296" s="22">
        <v>0.23580000000000001</v>
      </c>
      <c r="BZ296" s="89">
        <v>0.2397</v>
      </c>
      <c r="CA296" s="89">
        <v>0.23599999999999999</v>
      </c>
      <c r="CB296" s="89">
        <v>0.23169999999999999</v>
      </c>
      <c r="CC296" s="89">
        <v>0.22992046613121242</v>
      </c>
      <c r="CD296" s="89">
        <v>0.22956721107118591</v>
      </c>
      <c r="CE296" s="89">
        <v>0.22817516861404008</v>
      </c>
      <c r="CF296" s="89">
        <v>0.22478840369617747</v>
      </c>
      <c r="CG296" s="89">
        <v>0.22186286946352315</v>
      </c>
      <c r="CH296" s="89">
        <v>0.21817842683314864</v>
      </c>
      <c r="CI296" s="89">
        <v>0.21430309956929849</v>
      </c>
    </row>
    <row r="297" spans="1:88" s="1" customFormat="1" ht="13.5" customHeight="1">
      <c r="A297" s="38" t="s">
        <v>122</v>
      </c>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c r="AP297" s="22"/>
      <c r="AQ297" s="22"/>
      <c r="AR297" s="22"/>
      <c r="AS297" s="22"/>
      <c r="AT297" s="22"/>
      <c r="AU297" s="22"/>
      <c r="AV297" s="22"/>
      <c r="AW297" s="22"/>
      <c r="AX297" s="22"/>
      <c r="AY297" s="22"/>
      <c r="AZ297" s="22"/>
      <c r="BA297" s="22"/>
      <c r="BB297" s="22"/>
      <c r="BC297" s="22"/>
      <c r="BD297" s="22"/>
      <c r="BE297" s="22"/>
      <c r="BF297" s="22"/>
      <c r="BG297" s="22"/>
      <c r="BH297" s="22"/>
      <c r="BI297" s="22"/>
      <c r="BJ297" s="22"/>
      <c r="BK297" s="22"/>
      <c r="BL297" s="22"/>
      <c r="BM297" s="22">
        <v>2.8399214575420072E-2</v>
      </c>
      <c r="BN297" s="22">
        <v>3.294626553441949E-2</v>
      </c>
      <c r="BO297" s="22">
        <v>3.6811898795570286E-2</v>
      </c>
      <c r="BP297" s="22">
        <v>4.0516464583314989E-2</v>
      </c>
      <c r="BQ297" s="22">
        <v>4.0528404568822729E-2</v>
      </c>
      <c r="BR297" s="22">
        <v>4.1326793108787847E-2</v>
      </c>
      <c r="BS297" s="22">
        <v>4.0476322938978369E-2</v>
      </c>
      <c r="BT297" s="22">
        <v>3.8854902841156842E-2</v>
      </c>
      <c r="BU297" s="22">
        <v>3.7280276996252006E-2</v>
      </c>
      <c r="BV297" s="22">
        <v>2.6200000000000001E-2</v>
      </c>
      <c r="BW297" s="22">
        <v>2.5600000000000001E-2</v>
      </c>
      <c r="BX297" s="22">
        <v>2.6100000000000002E-2</v>
      </c>
      <c r="BY297" s="22">
        <v>2.5499999999999998E-2</v>
      </c>
      <c r="BZ297" s="89">
        <v>2.5899999999999999E-2</v>
      </c>
      <c r="CA297" s="89">
        <v>2.5499999999999998E-2</v>
      </c>
      <c r="CB297" s="89">
        <v>2.4400000000000002E-2</v>
      </c>
      <c r="CC297" s="89">
        <v>2.4153107310749527E-2</v>
      </c>
      <c r="CD297" s="89">
        <v>2.4466818707899133E-2</v>
      </c>
      <c r="CE297" s="89">
        <v>2.4622190766391393E-2</v>
      </c>
      <c r="CF297" s="89">
        <v>2.4881793806981158E-2</v>
      </c>
      <c r="CG297" s="89">
        <v>2.4636298184062259E-2</v>
      </c>
      <c r="CH297" s="89">
        <v>2.4873547580123105E-2</v>
      </c>
      <c r="CI297" s="89">
        <v>2.488174227753262E-2</v>
      </c>
    </row>
    <row r="298" spans="1:88" s="1" customFormat="1" ht="13.5" customHeight="1">
      <c r="A298" s="38" t="s">
        <v>431</v>
      </c>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c r="AP298" s="22"/>
      <c r="AQ298" s="22"/>
      <c r="AR298" s="22"/>
      <c r="AS298" s="22"/>
      <c r="AT298" s="22"/>
      <c r="AU298" s="22"/>
      <c r="AV298" s="22"/>
      <c r="AW298" s="22"/>
      <c r="AX298" s="22"/>
      <c r="AY298" s="22"/>
      <c r="AZ298" s="22"/>
      <c r="BA298" s="22"/>
      <c r="BB298" s="22"/>
      <c r="BC298" s="22"/>
      <c r="BD298" s="22"/>
      <c r="BE298" s="22"/>
      <c r="BF298" s="22">
        <v>7.4020000000000002E-2</v>
      </c>
      <c r="BG298" s="22">
        <v>5.6899999999999999E-2</v>
      </c>
      <c r="BH298" s="22">
        <v>5.5770307929548929E-2</v>
      </c>
      <c r="BI298" s="22">
        <v>5.2703543338609639E-2</v>
      </c>
      <c r="BJ298" s="22">
        <v>5.6396537113042322E-2</v>
      </c>
      <c r="BK298" s="22">
        <v>5.8100858635828034E-2</v>
      </c>
      <c r="BL298" s="22">
        <v>6.5491566631211057E-2</v>
      </c>
      <c r="BM298" s="22">
        <v>4.3898474216184896E-2</v>
      </c>
      <c r="BN298" s="22">
        <v>4.2122431613097665E-2</v>
      </c>
      <c r="BO298" s="22">
        <v>4.207258911971546E-2</v>
      </c>
      <c r="BP298" s="22">
        <v>4.0316876087830682E-2</v>
      </c>
      <c r="BQ298" s="22">
        <v>4.2609542042203533E-2</v>
      </c>
      <c r="BR298" s="22">
        <v>3.8012557630733725E-2</v>
      </c>
      <c r="BS298" s="22">
        <v>4.3216315706510147E-2</v>
      </c>
      <c r="BT298" s="22">
        <v>4.3737668964862218E-2</v>
      </c>
      <c r="BU298" s="22">
        <v>4.1819005952464156E-2</v>
      </c>
      <c r="BV298" s="22">
        <v>4.1499999999999981E-2</v>
      </c>
      <c r="BW298" s="22">
        <v>4.2300000000000115E-2</v>
      </c>
      <c r="BX298" s="22">
        <v>4.2200000000000015E-2</v>
      </c>
      <c r="BY298" s="22">
        <v>4.4200000000000017E-2</v>
      </c>
      <c r="BZ298" s="89">
        <v>4.4199999999999906E-2</v>
      </c>
      <c r="CA298" s="89">
        <v>4.3499999999999983E-2</v>
      </c>
      <c r="CB298" s="89">
        <v>4.4099999999999917E-2</v>
      </c>
      <c r="CC298" s="89">
        <v>4.5561281214967497E-2</v>
      </c>
      <c r="CD298" s="89">
        <v>4.7248776824247017E-2</v>
      </c>
      <c r="CE298" s="89">
        <v>5.149813613763457E-2</v>
      </c>
      <c r="CF298" s="89">
        <v>5.3872553363288528E-2</v>
      </c>
      <c r="CG298" s="89">
        <v>5.5037160630683139E-2</v>
      </c>
      <c r="CH298" s="89">
        <v>5.616206390830325E-2</v>
      </c>
      <c r="CI298" s="89">
        <v>5.6948015986398155E-2</v>
      </c>
    </row>
    <row r="299" spans="1:88" s="1" customFormat="1" ht="13.5" customHeight="1">
      <c r="AP299" s="24"/>
      <c r="AQ299" s="24"/>
      <c r="AR299" s="24"/>
      <c r="AS299" s="24"/>
      <c r="AT299" s="24"/>
      <c r="AU299" s="24"/>
      <c r="AV299" s="24"/>
      <c r="AW299" s="24"/>
      <c r="AX299" s="24"/>
      <c r="AY299" s="24"/>
      <c r="AZ299" s="24"/>
      <c r="BA299" s="24"/>
      <c r="BB299" s="430"/>
      <c r="BC299" s="430"/>
      <c r="BD299" s="430"/>
      <c r="BE299" s="430"/>
      <c r="BF299" s="428"/>
      <c r="BG299" s="428"/>
      <c r="BH299" s="428"/>
      <c r="BI299" s="428"/>
      <c r="BJ299" s="428"/>
      <c r="BK299" s="428"/>
      <c r="BL299" s="428"/>
      <c r="BM299" s="428"/>
      <c r="BN299" s="428"/>
      <c r="BO299" s="428"/>
      <c r="BP299" s="428"/>
      <c r="BQ299" s="428"/>
      <c r="BR299" s="428"/>
      <c r="BS299" s="428"/>
      <c r="BT299" s="428"/>
      <c r="BU299" s="428"/>
      <c r="BV299" s="428"/>
      <c r="BW299" s="428"/>
      <c r="BX299" s="428"/>
      <c r="BY299" s="428"/>
      <c r="BZ299" s="428"/>
      <c r="CA299" s="428"/>
      <c r="CB299" s="428"/>
      <c r="CC299" s="428"/>
      <c r="CD299" s="428"/>
      <c r="CE299" s="428"/>
      <c r="CF299" s="428"/>
      <c r="CG299" s="428"/>
      <c r="CH299" s="428"/>
      <c r="CI299" s="428"/>
      <c r="CJ299" s="193"/>
    </row>
    <row r="300" spans="1:88" s="15" customFormat="1" ht="13.5" customHeight="1">
      <c r="A300" s="190" t="s">
        <v>637</v>
      </c>
      <c r="B300" s="191" t="s">
        <v>376</v>
      </c>
      <c r="C300" s="191" t="s">
        <v>377</v>
      </c>
      <c r="D300" s="191" t="s">
        <v>378</v>
      </c>
      <c r="E300" s="191" t="s">
        <v>379</v>
      </c>
      <c r="F300" s="191" t="s">
        <v>380</v>
      </c>
      <c r="G300" s="191" t="s">
        <v>381</v>
      </c>
      <c r="H300" s="191" t="s">
        <v>382</v>
      </c>
      <c r="I300" s="191" t="s">
        <v>383</v>
      </c>
      <c r="J300" s="191" t="s">
        <v>384</v>
      </c>
      <c r="K300" s="191" t="s">
        <v>385</v>
      </c>
      <c r="L300" s="191" t="s">
        <v>386</v>
      </c>
      <c r="M300" s="191" t="s">
        <v>387</v>
      </c>
      <c r="N300" s="191" t="s">
        <v>388</v>
      </c>
      <c r="O300" s="191" t="s">
        <v>389</v>
      </c>
      <c r="P300" s="191" t="s">
        <v>390</v>
      </c>
      <c r="Q300" s="191" t="s">
        <v>391</v>
      </c>
      <c r="R300" s="191" t="s">
        <v>392</v>
      </c>
      <c r="S300" s="191" t="s">
        <v>393</v>
      </c>
      <c r="T300" s="191" t="s">
        <v>394</v>
      </c>
      <c r="U300" s="191" t="s">
        <v>395</v>
      </c>
      <c r="V300" s="191" t="s">
        <v>396</v>
      </c>
      <c r="W300" s="191" t="s">
        <v>397</v>
      </c>
      <c r="X300" s="191" t="s">
        <v>398</v>
      </c>
      <c r="Y300" s="191" t="s">
        <v>399</v>
      </c>
      <c r="Z300" s="191" t="s">
        <v>290</v>
      </c>
      <c r="AA300" s="191" t="s">
        <v>291</v>
      </c>
      <c r="AB300" s="191" t="s">
        <v>292</v>
      </c>
      <c r="AC300" s="191" t="s">
        <v>293</v>
      </c>
      <c r="AD300" s="191" t="s">
        <v>294</v>
      </c>
      <c r="AE300" s="191" t="s">
        <v>295</v>
      </c>
      <c r="AF300" s="191" t="s">
        <v>296</v>
      </c>
      <c r="AG300" s="191" t="s">
        <v>297</v>
      </c>
      <c r="AH300" s="191" t="s">
        <v>298</v>
      </c>
      <c r="AI300" s="191" t="s">
        <v>299</v>
      </c>
      <c r="AJ300" s="191" t="s">
        <v>300</v>
      </c>
      <c r="AK300" s="191" t="s">
        <v>301</v>
      </c>
      <c r="AL300" s="191" t="s">
        <v>302</v>
      </c>
      <c r="AM300" s="191" t="s">
        <v>303</v>
      </c>
      <c r="AN300" s="191" t="s">
        <v>304</v>
      </c>
      <c r="AO300" s="191" t="s">
        <v>305</v>
      </c>
      <c r="AP300" s="191" t="s">
        <v>306</v>
      </c>
      <c r="AQ300" s="191" t="s">
        <v>307</v>
      </c>
      <c r="AR300" s="191" t="s">
        <v>308</v>
      </c>
      <c r="AS300" s="191" t="s">
        <v>309</v>
      </c>
      <c r="AT300" s="191" t="s">
        <v>310</v>
      </c>
      <c r="AU300" s="191" t="s">
        <v>311</v>
      </c>
      <c r="AV300" s="191" t="s">
        <v>312</v>
      </c>
      <c r="AW300" s="191" t="s">
        <v>313</v>
      </c>
      <c r="AX300" s="191" t="s">
        <v>314</v>
      </c>
      <c r="AY300" s="191" t="s">
        <v>315</v>
      </c>
      <c r="AZ300" s="192" t="s">
        <v>316</v>
      </c>
      <c r="BA300" s="192" t="s">
        <v>317</v>
      </c>
      <c r="BB300" s="192" t="s">
        <v>318</v>
      </c>
      <c r="BC300" s="192" t="s">
        <v>319</v>
      </c>
      <c r="BD300" s="192" t="s">
        <v>320</v>
      </c>
      <c r="BE300" s="192" t="s">
        <v>321</v>
      </c>
      <c r="BF300" s="192" t="s">
        <v>322</v>
      </c>
      <c r="BG300" s="192" t="s">
        <v>323</v>
      </c>
      <c r="BH300" s="192" t="s">
        <v>324</v>
      </c>
      <c r="BI300" s="192" t="s">
        <v>325</v>
      </c>
      <c r="BJ300" s="192" t="s">
        <v>326</v>
      </c>
      <c r="BK300" s="192" t="s">
        <v>327</v>
      </c>
      <c r="BL300" s="192" t="s">
        <v>328</v>
      </c>
      <c r="BM300" s="192" t="s">
        <v>329</v>
      </c>
      <c r="BN300" s="192" t="s">
        <v>330</v>
      </c>
      <c r="BO300" s="192" t="s">
        <v>331</v>
      </c>
      <c r="BP300" s="192" t="s">
        <v>332</v>
      </c>
      <c r="BQ300" s="192" t="s">
        <v>333</v>
      </c>
      <c r="BR300" s="192" t="s">
        <v>334</v>
      </c>
      <c r="BS300" s="192" t="s">
        <v>400</v>
      </c>
      <c r="BT300" s="192" t="s">
        <v>401</v>
      </c>
      <c r="BU300" s="192" t="s">
        <v>402</v>
      </c>
      <c r="BV300" s="192" t="s">
        <v>497</v>
      </c>
      <c r="BW300" s="192" t="s">
        <v>339</v>
      </c>
      <c r="BX300" s="192" t="s">
        <v>340</v>
      </c>
      <c r="BY300" s="192" t="s">
        <v>341</v>
      </c>
      <c r="BZ300" s="192" t="s">
        <v>342</v>
      </c>
      <c r="CA300" s="192" t="s">
        <v>343</v>
      </c>
      <c r="CB300" s="192" t="s">
        <v>344</v>
      </c>
      <c r="CC300" s="192" t="s">
        <v>638</v>
      </c>
      <c r="CD300" s="192" t="s">
        <v>346</v>
      </c>
      <c r="CE300" s="192" t="s">
        <v>347</v>
      </c>
      <c r="CF300" s="192" t="s">
        <v>348</v>
      </c>
      <c r="CG300" s="192" t="s">
        <v>349</v>
      </c>
      <c r="CH300" s="192" t="s">
        <v>350</v>
      </c>
      <c r="CI300" s="192" t="s">
        <v>351</v>
      </c>
    </row>
    <row r="301" spans="1:88" s="1" customFormat="1" ht="13.5" customHeight="1">
      <c r="A301" s="38" t="s">
        <v>73</v>
      </c>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c r="AP301" s="22">
        <v>0.32026553796944796</v>
      </c>
      <c r="AQ301" s="22">
        <v>0.33364045296125228</v>
      </c>
      <c r="AR301" s="22">
        <v>0.359457298054422</v>
      </c>
      <c r="AS301" s="22">
        <v>0.37317708800459398</v>
      </c>
      <c r="AT301" s="22">
        <v>0.37696654666402607</v>
      </c>
      <c r="AU301" s="22">
        <v>0.38387554737957652</v>
      </c>
      <c r="AV301" s="22">
        <v>0.40992542628397871</v>
      </c>
      <c r="AW301" s="22">
        <v>0.41187169073882451</v>
      </c>
      <c r="AX301" s="22">
        <v>0.43237985764180559</v>
      </c>
      <c r="AY301" s="22">
        <v>0.41952088180624697</v>
      </c>
      <c r="AZ301" s="22">
        <v>0.43321735496346514</v>
      </c>
      <c r="BA301" s="22">
        <v>0.45476757597886991</v>
      </c>
      <c r="BB301" s="22">
        <v>0.4540933911574811</v>
      </c>
      <c r="BC301" s="22">
        <v>0.46620019933733803</v>
      </c>
      <c r="BD301" s="22">
        <v>0.46149523707588569</v>
      </c>
      <c r="BE301" s="22">
        <v>0.46308043388658227</v>
      </c>
      <c r="BF301" s="22">
        <v>0.46363927996216592</v>
      </c>
      <c r="BG301" s="22">
        <v>0.46037335931226059</v>
      </c>
      <c r="BH301" s="22">
        <v>0.45488254688829971</v>
      </c>
      <c r="BI301" s="22">
        <v>0.46298947090034548</v>
      </c>
      <c r="BJ301" s="22">
        <v>0.4740129085390391</v>
      </c>
      <c r="BK301" s="22">
        <v>0.45771208428335564</v>
      </c>
      <c r="BL301" s="22">
        <v>0.46260624980681853</v>
      </c>
      <c r="BM301" s="22">
        <v>0.45820393179089719</v>
      </c>
      <c r="BN301" s="22">
        <v>0.46819964092494853</v>
      </c>
      <c r="BO301" s="22">
        <v>0.4529185070477062</v>
      </c>
      <c r="BP301" s="22">
        <v>0.44895176752890387</v>
      </c>
      <c r="BQ301" s="22">
        <v>0.44861103172334954</v>
      </c>
      <c r="BR301" s="22">
        <v>0.47672612479591864</v>
      </c>
      <c r="BS301" s="22">
        <v>0.47323652489078144</v>
      </c>
      <c r="BT301" s="22">
        <v>0.46613647889109583</v>
      </c>
      <c r="BU301" s="22">
        <v>0.46188398559676191</v>
      </c>
      <c r="BV301" s="22">
        <v>0.46101391178868462</v>
      </c>
      <c r="BW301" s="22">
        <v>0.45302340404966601</v>
      </c>
      <c r="BX301" s="22">
        <v>0.44613000000000003</v>
      </c>
      <c r="BY301" s="22">
        <v>0.43697999999999998</v>
      </c>
      <c r="BZ301" s="22">
        <v>0.43615999999999999</v>
      </c>
      <c r="CA301" s="22">
        <v>0.43109999999999998</v>
      </c>
      <c r="CB301" s="22">
        <v>0.40710000000000002</v>
      </c>
      <c r="CC301" s="22">
        <v>0.400918054909498</v>
      </c>
      <c r="CD301" s="22">
        <v>0.3954248780822161</v>
      </c>
      <c r="CE301" s="22">
        <v>0.39066961981218196</v>
      </c>
      <c r="CF301" s="22">
        <v>0.38074623684290659</v>
      </c>
      <c r="CG301" s="22">
        <v>0.37413669256483212</v>
      </c>
      <c r="CH301" s="22">
        <v>0.36769237027018781</v>
      </c>
      <c r="CI301" s="22">
        <v>0.36747090274379962</v>
      </c>
    </row>
    <row r="302" spans="1:88" s="1" customFormat="1" ht="13.5" customHeight="1">
      <c r="A302" s="38" t="s">
        <v>436</v>
      </c>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c r="AL302" s="22"/>
      <c r="AM302" s="22"/>
      <c r="AN302" s="22"/>
      <c r="AO302" s="22"/>
      <c r="AP302" s="22">
        <v>0.55261815474549159</v>
      </c>
      <c r="AQ302" s="22">
        <v>0.53538910529298966</v>
      </c>
      <c r="AR302" s="22">
        <v>0.50833453310265231</v>
      </c>
      <c r="AS302" s="22">
        <v>0.4954118096253341</v>
      </c>
      <c r="AT302" s="22">
        <v>0.49132264251783081</v>
      </c>
      <c r="AU302" s="22">
        <v>0.4829537501749615</v>
      </c>
      <c r="AV302" s="22">
        <v>0.44875308645396578</v>
      </c>
      <c r="AW302" s="22">
        <v>0.43793649100860949</v>
      </c>
      <c r="AX302" s="22">
        <v>0.41990067347510207</v>
      </c>
      <c r="AY302" s="22">
        <v>0.40930419975823118</v>
      </c>
      <c r="AZ302" s="22">
        <v>0.39279850610130251</v>
      </c>
      <c r="BA302" s="22">
        <v>0.37190573364910151</v>
      </c>
      <c r="BB302" s="22">
        <v>0.37794854368605391</v>
      </c>
      <c r="BC302" s="22">
        <v>0.38440117986154138</v>
      </c>
      <c r="BD302" s="22">
        <v>0.39221877341325057</v>
      </c>
      <c r="BE302" s="22">
        <v>0.40363381688163286</v>
      </c>
      <c r="BF302" s="22">
        <v>0.41328094770366403</v>
      </c>
      <c r="BG302" s="22">
        <v>0.42225081952105742</v>
      </c>
      <c r="BH302" s="22">
        <v>0.43209308848036576</v>
      </c>
      <c r="BI302" s="22">
        <v>0.4316996975156614</v>
      </c>
      <c r="BJ302" s="22">
        <v>0.42730446121355242</v>
      </c>
      <c r="BK302" s="22">
        <v>0.43876405377781275</v>
      </c>
      <c r="BL302" s="22">
        <v>0.43272339504837265</v>
      </c>
      <c r="BM302" s="22">
        <v>0.42802451850530254</v>
      </c>
      <c r="BN302" s="22">
        <v>0.430082443151454</v>
      </c>
      <c r="BO302" s="22">
        <v>0.42281837858764321</v>
      </c>
      <c r="BP302" s="22">
        <v>0.41635667458868642</v>
      </c>
      <c r="BQ302" s="22">
        <v>0.41266361817662189</v>
      </c>
      <c r="BR302" s="22">
        <v>0.38837510220606331</v>
      </c>
      <c r="BS302" s="22">
        <v>0.38926778204160428</v>
      </c>
      <c r="BT302" s="22">
        <v>0.38854699319612895</v>
      </c>
      <c r="BU302" s="22">
        <v>0.38555470864982783</v>
      </c>
      <c r="BV302" s="22">
        <v>0.38168467827849106</v>
      </c>
      <c r="BW302" s="22">
        <v>0.38427939612901879</v>
      </c>
      <c r="BX302" s="22">
        <v>0.38882</v>
      </c>
      <c r="BY302" s="22">
        <v>0.39360000000000001</v>
      </c>
      <c r="BZ302" s="22">
        <v>0.39395999999999998</v>
      </c>
      <c r="CA302" s="22">
        <v>0.39660000000000001</v>
      </c>
      <c r="CB302" s="22">
        <v>0.39129999999999998</v>
      </c>
      <c r="CC302" s="22">
        <v>0.39506775511038639</v>
      </c>
      <c r="CD302" s="22">
        <v>0.40159375293529281</v>
      </c>
      <c r="CE302" s="22">
        <v>0.4066516975077113</v>
      </c>
      <c r="CF302" s="22">
        <v>0.40959287867561228</v>
      </c>
      <c r="CG302" s="22">
        <v>0.41163869140233361</v>
      </c>
      <c r="CH302" s="22">
        <v>0.41685648623638638</v>
      </c>
      <c r="CI302" s="22">
        <v>0.42060270805393801</v>
      </c>
    </row>
    <row r="303" spans="1:88" s="1" customFormat="1" ht="13.5" customHeight="1">
      <c r="A303" s="38" t="s">
        <v>435</v>
      </c>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c r="AL303" s="22"/>
      <c r="AM303" s="22"/>
      <c r="AN303" s="22"/>
      <c r="AO303" s="22"/>
      <c r="AP303" s="22">
        <v>0.1085130241364731</v>
      </c>
      <c r="AQ303" s="22">
        <v>0.11336332171585002</v>
      </c>
      <c r="AR303" s="22">
        <v>0.11678595220607076</v>
      </c>
      <c r="AS303" s="22">
        <v>0.11715324632726956</v>
      </c>
      <c r="AT303" s="22">
        <v>0.11873750349291785</v>
      </c>
      <c r="AU303" s="22">
        <v>0.11544603044473073</v>
      </c>
      <c r="AV303" s="22">
        <v>0.12304524582168264</v>
      </c>
      <c r="AW303" s="22">
        <v>0.13236756470082983</v>
      </c>
      <c r="AX303" s="22">
        <v>0.13120238147869784</v>
      </c>
      <c r="AY303" s="22">
        <v>0.15299351383671506</v>
      </c>
      <c r="AZ303" s="22">
        <v>0.15453095096735248</v>
      </c>
      <c r="BA303" s="22">
        <v>0.15397451559844663</v>
      </c>
      <c r="BB303" s="22">
        <v>0.15111885688523433</v>
      </c>
      <c r="BC303" s="22">
        <v>0.14588664709209923</v>
      </c>
      <c r="BD303" s="22">
        <v>0.14328574868885796</v>
      </c>
      <c r="BE303" s="22">
        <v>0.13076915343862153</v>
      </c>
      <c r="BF303" s="22">
        <v>0.12091026645897616</v>
      </c>
      <c r="BG303" s="22">
        <v>0.11545044036914651</v>
      </c>
      <c r="BH303" s="22">
        <v>0.11136113855977667</v>
      </c>
      <c r="BI303" s="22">
        <v>0.10381659200978528</v>
      </c>
      <c r="BJ303" s="22">
        <v>9.7431706092094228E-2</v>
      </c>
      <c r="BK303" s="22">
        <v>0.10243572607909426</v>
      </c>
      <c r="BL303" s="22">
        <v>0.10375853862083888</v>
      </c>
      <c r="BM303" s="22">
        <v>0.1130488162593857</v>
      </c>
      <c r="BN303" s="22">
        <v>0.10115048126865178</v>
      </c>
      <c r="BO303" s="22">
        <v>0.1237469278101372</v>
      </c>
      <c r="BP303" s="22">
        <v>0.134232310359476</v>
      </c>
      <c r="BQ303" s="22">
        <v>0.13835953129465561</v>
      </c>
      <c r="BR303" s="22">
        <v>0.13461828516087035</v>
      </c>
      <c r="BS303" s="22">
        <v>0.1372326742959645</v>
      </c>
      <c r="BT303" s="22">
        <v>0.14506560875628619</v>
      </c>
      <c r="BU303" s="22">
        <v>0.15235366783189214</v>
      </c>
      <c r="BV303" s="22">
        <v>0.15712689395419346</v>
      </c>
      <c r="BW303" s="22">
        <v>0.16254045878102494</v>
      </c>
      <c r="BX303" s="22">
        <v>0.16488</v>
      </c>
      <c r="BY303" s="22">
        <v>0.16925999999999999</v>
      </c>
      <c r="BZ303" s="22">
        <v>0.16975000000000001</v>
      </c>
      <c r="CA303" s="22">
        <v>0.17219999999999999</v>
      </c>
      <c r="CB303" s="22">
        <v>0.17</v>
      </c>
      <c r="CC303" s="22">
        <v>0.17246499787865932</v>
      </c>
      <c r="CD303" s="22">
        <v>0.17264725967409048</v>
      </c>
      <c r="CE303" s="22">
        <v>0.17155113883428735</v>
      </c>
      <c r="CF303" s="22">
        <v>0.17766516783223882</v>
      </c>
      <c r="CG303" s="22">
        <v>0.17782419875171013</v>
      </c>
      <c r="CH303" s="22">
        <v>0.17723385432025951</v>
      </c>
      <c r="CI303" s="22">
        <v>0.17489789658083474</v>
      </c>
    </row>
    <row r="304" spans="1:88" s="1" customFormat="1" ht="13.5" customHeight="1">
      <c r="A304" s="38" t="s">
        <v>71</v>
      </c>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c r="AL304" s="22"/>
      <c r="AM304" s="22"/>
      <c r="AN304" s="22"/>
      <c r="AO304" s="22"/>
      <c r="AP304" s="22"/>
      <c r="AQ304" s="22"/>
      <c r="AR304" s="22"/>
      <c r="AS304" s="22"/>
      <c r="AT304" s="22"/>
      <c r="AU304" s="22"/>
      <c r="AV304" s="22"/>
      <c r="AW304" s="22"/>
      <c r="AX304" s="22"/>
      <c r="AY304" s="22"/>
      <c r="AZ304" s="22"/>
      <c r="BA304" s="22"/>
      <c r="BB304" s="22"/>
      <c r="BC304" s="22"/>
      <c r="BD304" s="22"/>
      <c r="BE304" s="22"/>
      <c r="BF304" s="22"/>
      <c r="BG304" s="22"/>
      <c r="BH304" s="22"/>
      <c r="BI304" s="22"/>
      <c r="BJ304" s="22"/>
      <c r="BK304" s="22"/>
      <c r="BL304" s="22"/>
      <c r="BM304" s="22"/>
      <c r="BN304" s="22"/>
      <c r="BO304" s="22"/>
      <c r="BP304" s="22"/>
      <c r="BQ304" s="22"/>
      <c r="BR304" s="22"/>
      <c r="BS304" s="22"/>
      <c r="BT304" s="22"/>
      <c r="BU304" s="22"/>
      <c r="BV304" s="22"/>
      <c r="BW304" s="22"/>
      <c r="BX304" s="22"/>
      <c r="BY304" s="22"/>
      <c r="BZ304" s="22"/>
      <c r="CA304" s="22"/>
      <c r="CB304" s="22">
        <v>3.15E-2</v>
      </c>
      <c r="CC304" s="22">
        <v>3.1429067990246945E-2</v>
      </c>
      <c r="CD304" s="22">
        <v>3.0219870885195461E-2</v>
      </c>
      <c r="CE304" s="22">
        <v>3.101311369525471E-2</v>
      </c>
      <c r="CF304" s="22">
        <v>3.1886602856243847E-2</v>
      </c>
      <c r="CG304" s="22">
        <v>3.6303965439782322E-2</v>
      </c>
      <c r="CH304" s="22">
        <v>3.8120684570719654E-2</v>
      </c>
      <c r="CI304" s="22">
        <v>3.6937226995358126E-2</v>
      </c>
    </row>
    <row r="305" spans="1:88" s="1" customFormat="1" ht="13.5" customHeight="1">
      <c r="A305" s="38" t="s">
        <v>133</v>
      </c>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c r="AL305" s="22"/>
      <c r="AM305" s="22"/>
      <c r="AN305" s="22"/>
      <c r="AO305" s="22"/>
      <c r="AP305" s="22"/>
      <c r="AQ305" s="22"/>
      <c r="AR305" s="22"/>
      <c r="AS305" s="22"/>
      <c r="AT305" s="22"/>
      <c r="AU305" s="22"/>
      <c r="AV305" s="22"/>
      <c r="AW305" s="22"/>
      <c r="AX305" s="22"/>
      <c r="AY305" s="22"/>
      <c r="AZ305" s="22"/>
      <c r="BA305" s="22"/>
      <c r="BB305" s="22"/>
      <c r="BC305" s="22"/>
      <c r="BD305" s="22"/>
      <c r="BE305" s="22"/>
      <c r="BF305" s="22"/>
      <c r="BG305" s="22"/>
      <c r="BH305" s="22"/>
      <c r="BI305" s="22"/>
      <c r="BJ305" s="22"/>
      <c r="BK305" s="22"/>
      <c r="BL305" s="22"/>
      <c r="BM305" s="22"/>
      <c r="BN305" s="22"/>
      <c r="BO305" s="22"/>
      <c r="BP305" s="22"/>
      <c r="BQ305" s="22"/>
      <c r="BR305" s="22"/>
      <c r="BS305" s="22"/>
      <c r="BT305" s="22"/>
      <c r="BU305" s="22"/>
      <c r="BV305" s="22"/>
      <c r="BW305" s="22"/>
      <c r="BX305" s="22"/>
      <c r="BY305" s="22"/>
      <c r="BZ305" s="22"/>
      <c r="CA305" s="22"/>
      <c r="CB305" s="22"/>
      <c r="CC305" s="22">
        <v>1.2012411120936866E-4</v>
      </c>
      <c r="CD305" s="22">
        <v>1.1423842320512398E-4</v>
      </c>
      <c r="CE305" s="22">
        <v>1.1443015056464922E-4</v>
      </c>
      <c r="CF305" s="22">
        <v>1.0911379299844703E-4</v>
      </c>
      <c r="CG305" s="22">
        <v>9.6451841341797407E-5</v>
      </c>
      <c r="CH305" s="22">
        <v>9.6604602446638663E-5</v>
      </c>
      <c r="CI305" s="22">
        <v>9.126562606951905E-5</v>
      </c>
    </row>
    <row r="306" spans="1:88" s="1" customFormat="1" ht="13.5" customHeight="1">
      <c r="A306" s="38" t="s">
        <v>431</v>
      </c>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c r="AK306" s="22"/>
      <c r="AL306" s="22"/>
      <c r="AM306" s="22"/>
      <c r="AN306" s="22"/>
      <c r="AO306" s="22"/>
      <c r="AP306" s="22">
        <v>1.8603283148587391E-2</v>
      </c>
      <c r="AQ306" s="22">
        <v>1.7607120029907941E-2</v>
      </c>
      <c r="AR306" s="22">
        <v>1.5422216636854946E-2</v>
      </c>
      <c r="AS306" s="22">
        <v>1.4257856042802386E-2</v>
      </c>
      <c r="AT306" s="22">
        <v>1.297330732522517E-2</v>
      </c>
      <c r="AU306" s="22">
        <v>1.7724672000731356E-2</v>
      </c>
      <c r="AV306" s="22">
        <v>1.8276241440372876E-2</v>
      </c>
      <c r="AW306" s="22">
        <v>1.7824253551736113E-2</v>
      </c>
      <c r="AX306" s="22">
        <v>1.6517087404394504E-2</v>
      </c>
      <c r="AY306" s="22">
        <v>1.8181404598806683E-2</v>
      </c>
      <c r="AZ306" s="22">
        <v>1.945318796787987E-2</v>
      </c>
      <c r="BA306" s="22">
        <v>1.9352174773581865E-2</v>
      </c>
      <c r="BB306" s="22">
        <v>1.6839208271230643E-2</v>
      </c>
      <c r="BC306" s="22">
        <v>3.5119737090214542E-3</v>
      </c>
      <c r="BD306" s="22">
        <v>3.0002408220057841E-3</v>
      </c>
      <c r="BE306" s="22">
        <v>2.5165957931634342E-3</v>
      </c>
      <c r="BF306" s="22">
        <v>2.1695058751939333E-3</v>
      </c>
      <c r="BG306" s="22">
        <v>1.9253807975354587E-3</v>
      </c>
      <c r="BH306" s="22">
        <v>1.6632260715577774E-3</v>
      </c>
      <c r="BI306" s="22">
        <v>1.4942395742078007E-3</v>
      </c>
      <c r="BJ306" s="22">
        <v>1.2509241553142481E-3</v>
      </c>
      <c r="BK306" s="22">
        <v>1.088135859737438E-3</v>
      </c>
      <c r="BL306" s="22">
        <v>9.1181652396998825E-4</v>
      </c>
      <c r="BM306" s="22">
        <v>7.2273344441464715E-4</v>
      </c>
      <c r="BN306" s="22">
        <v>5.6743465494568657E-4</v>
      </c>
      <c r="BO306" s="22">
        <v>5.1618655451346473E-4</v>
      </c>
      <c r="BP306" s="22">
        <v>4.5924752293369231E-4</v>
      </c>
      <c r="BQ306" s="22">
        <v>3.6581880537289724E-4</v>
      </c>
      <c r="BR306" s="22">
        <v>2.8048783714762493E-4</v>
      </c>
      <c r="BS306" s="22">
        <v>2.6301877164980336E-4</v>
      </c>
      <c r="BT306" s="22">
        <v>2.5091915648911556E-4</v>
      </c>
      <c r="BU306" s="22">
        <v>2.0763792151812233E-4</v>
      </c>
      <c r="BV306" s="22">
        <v>1.7451597863082924E-4</v>
      </c>
      <c r="BW306" s="22">
        <v>1.5674104029017588E-4</v>
      </c>
      <c r="BX306" s="22">
        <v>1.6999999999989246E-4</v>
      </c>
      <c r="BY306" s="22">
        <v>1.6000000000004899E-4</v>
      </c>
      <c r="BZ306" s="22">
        <v>1.2999999999996348E-4</v>
      </c>
      <c r="CA306" s="22">
        <v>9.9999999999988987E-5</v>
      </c>
      <c r="CB306" s="22">
        <v>9.9999999999988987E-5</v>
      </c>
      <c r="CC306" s="22"/>
      <c r="CD306" s="22"/>
      <c r="CE306" s="22"/>
      <c r="CF306" s="22"/>
      <c r="CG306" s="22"/>
      <c r="CH306" s="22"/>
      <c r="CI306" s="22"/>
    </row>
    <row r="307" spans="1:88" ht="13.5" customHeight="1">
      <c r="AO307" s="429"/>
      <c r="AP307" s="428"/>
      <c r="AQ307" s="428"/>
      <c r="AR307" s="428"/>
      <c r="AS307" s="428"/>
      <c r="AT307" s="428"/>
      <c r="AU307" s="428"/>
      <c r="AV307" s="428"/>
      <c r="AW307" s="428"/>
      <c r="AX307" s="428"/>
      <c r="AY307" s="428"/>
      <c r="AZ307" s="428"/>
      <c r="BA307" s="428"/>
      <c r="BB307" s="428"/>
      <c r="BC307" s="428"/>
      <c r="BD307" s="428"/>
      <c r="BE307" s="428"/>
      <c r="BF307" s="428"/>
      <c r="BG307" s="428"/>
      <c r="BH307" s="428"/>
      <c r="BI307" s="428"/>
      <c r="BJ307" s="428"/>
      <c r="BK307" s="428"/>
      <c r="BL307" s="428"/>
      <c r="BM307" s="428"/>
      <c r="BN307" s="428"/>
      <c r="BO307" s="428"/>
      <c r="BP307" s="428"/>
      <c r="BQ307" s="428"/>
      <c r="BR307" s="428"/>
      <c r="BS307" s="428"/>
      <c r="BT307" s="428"/>
      <c r="BU307" s="428"/>
      <c r="BV307" s="428"/>
      <c r="BW307" s="428"/>
      <c r="BX307" s="428"/>
      <c r="BY307" s="428"/>
      <c r="BZ307" s="428"/>
      <c r="CA307" s="428"/>
      <c r="CB307" s="428"/>
      <c r="CC307" s="428"/>
      <c r="CD307" s="428"/>
      <c r="CE307" s="428"/>
      <c r="CF307" s="428"/>
      <c r="CG307" s="428"/>
      <c r="CH307" s="428"/>
      <c r="CI307" s="428"/>
      <c r="CJ307" s="429"/>
    </row>
    <row r="308" spans="1:88" s="198" customFormat="1" ht="13.5" customHeight="1">
      <c r="A308" s="194" t="s">
        <v>639</v>
      </c>
      <c r="B308" s="195"/>
      <c r="C308" s="195"/>
      <c r="D308" s="195"/>
      <c r="E308" s="195"/>
      <c r="F308" s="195"/>
      <c r="G308" s="195"/>
      <c r="H308" s="195"/>
      <c r="I308" s="195"/>
      <c r="J308" s="195"/>
      <c r="K308" s="195"/>
      <c r="L308" s="195"/>
      <c r="M308" s="195"/>
      <c r="N308" s="195"/>
      <c r="O308" s="195"/>
      <c r="P308" s="195"/>
      <c r="Q308" s="195"/>
      <c r="R308" s="195"/>
      <c r="S308" s="195"/>
      <c r="T308" s="195"/>
      <c r="U308" s="195"/>
      <c r="V308" s="195"/>
      <c r="W308" s="195"/>
      <c r="X308" s="195"/>
      <c r="Y308" s="195"/>
      <c r="Z308" s="195"/>
      <c r="AA308" s="195"/>
      <c r="AB308" s="195"/>
      <c r="AC308" s="195"/>
      <c r="AD308" s="195"/>
      <c r="AE308" s="195"/>
      <c r="AF308" s="195"/>
      <c r="AG308" s="195"/>
      <c r="AH308" s="195"/>
      <c r="AI308" s="195"/>
      <c r="AJ308" s="195"/>
      <c r="AK308" s="195"/>
      <c r="AL308" s="195"/>
      <c r="AM308" s="195"/>
      <c r="AN308" s="195"/>
      <c r="AO308" s="195"/>
      <c r="AP308" s="195"/>
      <c r="AQ308" s="195"/>
      <c r="AR308" s="195"/>
      <c r="AS308" s="195"/>
      <c r="AT308" s="195"/>
      <c r="AU308" s="195"/>
      <c r="AV308" s="195"/>
      <c r="AW308" s="195"/>
      <c r="AX308" s="195"/>
      <c r="AY308" s="196"/>
      <c r="AZ308" s="196"/>
      <c r="BA308" s="196"/>
      <c r="BB308" s="196"/>
      <c r="BC308" s="196"/>
      <c r="BD308" s="196"/>
      <c r="BE308" s="196"/>
      <c r="BF308" s="196"/>
      <c r="BG308" s="196"/>
      <c r="BH308" s="196"/>
      <c r="BI308" s="196"/>
      <c r="BJ308" s="196"/>
      <c r="BK308" s="196"/>
      <c r="BL308" s="196"/>
      <c r="BM308" s="196"/>
      <c r="BN308" s="196"/>
      <c r="BO308" s="196"/>
      <c r="BP308" s="196"/>
      <c r="BQ308" s="196"/>
      <c r="BR308" s="196"/>
      <c r="BS308" s="196"/>
      <c r="BT308" s="196"/>
      <c r="BU308" s="196"/>
      <c r="BV308" s="196"/>
      <c r="BW308" s="196"/>
      <c r="BX308" s="196"/>
      <c r="BY308" s="197"/>
      <c r="BZ308" s="197"/>
      <c r="CA308" s="197"/>
      <c r="CB308" s="197"/>
      <c r="CC308" s="197"/>
      <c r="CD308" s="197"/>
      <c r="CE308" s="197"/>
      <c r="CF308" s="197"/>
      <c r="CG308" s="197"/>
      <c r="CH308" s="197"/>
      <c r="CI308" s="197"/>
    </row>
    <row r="309" spans="1:88" s="15" customFormat="1" ht="13.5" customHeight="1">
      <c r="A309" s="190" t="s">
        <v>640</v>
      </c>
      <c r="B309" s="191" t="s">
        <v>376</v>
      </c>
      <c r="C309" s="191" t="s">
        <v>377</v>
      </c>
      <c r="D309" s="191" t="s">
        <v>378</v>
      </c>
      <c r="E309" s="191" t="s">
        <v>379</v>
      </c>
      <c r="F309" s="191" t="s">
        <v>380</v>
      </c>
      <c r="G309" s="191" t="s">
        <v>381</v>
      </c>
      <c r="H309" s="191" t="s">
        <v>382</v>
      </c>
      <c r="I309" s="191" t="s">
        <v>383</v>
      </c>
      <c r="J309" s="191" t="s">
        <v>384</v>
      </c>
      <c r="K309" s="191" t="s">
        <v>385</v>
      </c>
      <c r="L309" s="191" t="s">
        <v>386</v>
      </c>
      <c r="M309" s="191" t="s">
        <v>387</v>
      </c>
      <c r="N309" s="191" t="s">
        <v>388</v>
      </c>
      <c r="O309" s="191" t="s">
        <v>389</v>
      </c>
      <c r="P309" s="191" t="s">
        <v>390</v>
      </c>
      <c r="Q309" s="191" t="s">
        <v>391</v>
      </c>
      <c r="R309" s="191" t="s">
        <v>392</v>
      </c>
      <c r="S309" s="191" t="s">
        <v>393</v>
      </c>
      <c r="T309" s="191" t="s">
        <v>394</v>
      </c>
      <c r="U309" s="191" t="s">
        <v>395</v>
      </c>
      <c r="V309" s="191" t="s">
        <v>396</v>
      </c>
      <c r="W309" s="191" t="s">
        <v>397</v>
      </c>
      <c r="X309" s="191" t="s">
        <v>398</v>
      </c>
      <c r="Y309" s="191" t="s">
        <v>399</v>
      </c>
      <c r="Z309" s="191" t="s">
        <v>290</v>
      </c>
      <c r="AA309" s="191" t="s">
        <v>291</v>
      </c>
      <c r="AB309" s="191" t="s">
        <v>292</v>
      </c>
      <c r="AC309" s="191" t="s">
        <v>293</v>
      </c>
      <c r="AD309" s="191" t="s">
        <v>294</v>
      </c>
      <c r="AE309" s="191" t="s">
        <v>295</v>
      </c>
      <c r="AF309" s="191" t="s">
        <v>296</v>
      </c>
      <c r="AG309" s="191" t="s">
        <v>297</v>
      </c>
      <c r="AH309" s="191" t="s">
        <v>298</v>
      </c>
      <c r="AI309" s="191" t="s">
        <v>299</v>
      </c>
      <c r="AJ309" s="191" t="s">
        <v>300</v>
      </c>
      <c r="AK309" s="191" t="s">
        <v>301</v>
      </c>
      <c r="AL309" s="191" t="s">
        <v>302</v>
      </c>
      <c r="AM309" s="191" t="s">
        <v>303</v>
      </c>
      <c r="AN309" s="191" t="s">
        <v>304</v>
      </c>
      <c r="AO309" s="191" t="s">
        <v>305</v>
      </c>
      <c r="AP309" s="191" t="s">
        <v>306</v>
      </c>
      <c r="AQ309" s="191" t="s">
        <v>307</v>
      </c>
      <c r="AR309" s="191" t="s">
        <v>308</v>
      </c>
      <c r="AS309" s="191" t="s">
        <v>309</v>
      </c>
      <c r="AT309" s="191" t="s">
        <v>310</v>
      </c>
      <c r="AU309" s="191" t="s">
        <v>311</v>
      </c>
      <c r="AV309" s="191" t="s">
        <v>312</v>
      </c>
      <c r="AW309" s="191" t="s">
        <v>313</v>
      </c>
      <c r="AX309" s="191" t="s">
        <v>314</v>
      </c>
      <c r="AY309" s="191" t="s">
        <v>315</v>
      </c>
      <c r="AZ309" s="192" t="s">
        <v>316</v>
      </c>
      <c r="BA309" s="192" t="s">
        <v>317</v>
      </c>
      <c r="BB309" s="192" t="s">
        <v>318</v>
      </c>
      <c r="BC309" s="192" t="s">
        <v>319</v>
      </c>
      <c r="BD309" s="192" t="s">
        <v>320</v>
      </c>
      <c r="BE309" s="192" t="s">
        <v>321</v>
      </c>
      <c r="BF309" s="192" t="s">
        <v>322</v>
      </c>
      <c r="BG309" s="192" t="s">
        <v>323</v>
      </c>
      <c r="BH309" s="192" t="s">
        <v>324</v>
      </c>
      <c r="BI309" s="192" t="s">
        <v>325</v>
      </c>
      <c r="BJ309" s="192" t="s">
        <v>326</v>
      </c>
      <c r="BK309" s="192" t="s">
        <v>327</v>
      </c>
      <c r="BL309" s="192" t="s">
        <v>328</v>
      </c>
      <c r="BM309" s="192" t="s">
        <v>329</v>
      </c>
      <c r="BN309" s="192" t="s">
        <v>330</v>
      </c>
      <c r="BO309" s="192" t="s">
        <v>331</v>
      </c>
      <c r="BP309" s="192" t="s">
        <v>332</v>
      </c>
      <c r="BQ309" s="192" t="s">
        <v>333</v>
      </c>
      <c r="BR309" s="192" t="s">
        <v>334</v>
      </c>
      <c r="BS309" s="192" t="s">
        <v>400</v>
      </c>
      <c r="BT309" s="192" t="s">
        <v>401</v>
      </c>
      <c r="BU309" s="192" t="s">
        <v>402</v>
      </c>
      <c r="BV309" s="192" t="s">
        <v>497</v>
      </c>
      <c r="BW309" s="192" t="s">
        <v>339</v>
      </c>
      <c r="BX309" s="192" t="s">
        <v>340</v>
      </c>
      <c r="BY309" s="192" t="s">
        <v>341</v>
      </c>
      <c r="BZ309" s="192" t="s">
        <v>342</v>
      </c>
      <c r="CA309" s="192" t="s">
        <v>343</v>
      </c>
      <c r="CB309" s="192" t="s">
        <v>344</v>
      </c>
      <c r="CC309" s="192" t="s">
        <v>345</v>
      </c>
      <c r="CD309" s="192" t="s">
        <v>346</v>
      </c>
      <c r="CE309" s="192" t="s">
        <v>347</v>
      </c>
      <c r="CF309" s="192" t="s">
        <v>348</v>
      </c>
      <c r="CG309" s="192" t="s">
        <v>349</v>
      </c>
      <c r="CH309" s="192" t="s">
        <v>350</v>
      </c>
      <c r="CI309" s="192" t="s">
        <v>351</v>
      </c>
    </row>
    <row r="310" spans="1:88" s="1" customFormat="1" ht="13.5" customHeight="1">
      <c r="A310" s="152" t="s">
        <v>641</v>
      </c>
      <c r="B310" s="4">
        <v>30794</v>
      </c>
      <c r="C310" s="4">
        <v>31721</v>
      </c>
      <c r="D310" s="4">
        <v>36610</v>
      </c>
      <c r="E310" s="4">
        <v>45757</v>
      </c>
      <c r="F310" s="4">
        <v>54667</v>
      </c>
      <c r="G310" s="4">
        <v>65324</v>
      </c>
      <c r="H310" s="4">
        <v>86962</v>
      </c>
      <c r="I310" s="4">
        <v>111193</v>
      </c>
      <c r="J310" s="4">
        <v>127916</v>
      </c>
      <c r="K310" s="4">
        <v>136372</v>
      </c>
      <c r="L310" s="4">
        <v>142437</v>
      </c>
      <c r="M310" s="4">
        <v>152487</v>
      </c>
      <c r="N310" s="4">
        <v>161014</v>
      </c>
      <c r="O310" s="4">
        <v>170287</v>
      </c>
      <c r="P310" s="4">
        <v>177454</v>
      </c>
      <c r="Q310" s="4">
        <v>182384</v>
      </c>
      <c r="R310" s="4">
        <v>185418</v>
      </c>
      <c r="S310" s="4">
        <v>187509</v>
      </c>
      <c r="T310" s="4">
        <v>190808</v>
      </c>
      <c r="U310" s="4">
        <v>200678</v>
      </c>
      <c r="V310" s="4">
        <v>206516</v>
      </c>
      <c r="W310" s="4">
        <v>211655</v>
      </c>
      <c r="X310" s="4">
        <v>197380</v>
      </c>
      <c r="Y310" s="4">
        <v>182594</v>
      </c>
      <c r="Z310" s="4">
        <v>187157</v>
      </c>
      <c r="AA310" s="4">
        <v>186786</v>
      </c>
      <c r="AB310" s="4">
        <v>186846</v>
      </c>
      <c r="AC310" s="4">
        <v>190971</v>
      </c>
      <c r="AD310" s="4">
        <v>196844</v>
      </c>
      <c r="AE310" s="4">
        <v>199842</v>
      </c>
      <c r="AF310" s="4">
        <v>202348</v>
      </c>
      <c r="AG310" s="4">
        <v>204232</v>
      </c>
      <c r="AH310" s="4">
        <v>207853</v>
      </c>
      <c r="AI310" s="4">
        <v>217916</v>
      </c>
      <c r="AJ310" s="4">
        <v>220070</v>
      </c>
      <c r="AK310" s="4">
        <v>226538</v>
      </c>
      <c r="AL310" s="4">
        <v>224546</v>
      </c>
      <c r="AM310" s="4">
        <v>223959</v>
      </c>
      <c r="AN310" s="4">
        <v>224547</v>
      </c>
      <c r="AO310" s="4">
        <v>226805</v>
      </c>
      <c r="AP310" s="4">
        <v>227313</v>
      </c>
      <c r="AQ310" s="4">
        <v>224986</v>
      </c>
      <c r="AR310" s="35">
        <v>216941</v>
      </c>
      <c r="AS310" s="35">
        <v>214075</v>
      </c>
      <c r="AT310" s="35">
        <v>210996</v>
      </c>
      <c r="AU310" s="35">
        <v>205275</v>
      </c>
      <c r="AV310" s="35">
        <v>198540</v>
      </c>
      <c r="AW310" s="35">
        <v>187560</v>
      </c>
      <c r="AX310" s="35">
        <v>177391</v>
      </c>
      <c r="AY310" s="35">
        <v>170058</v>
      </c>
      <c r="AZ310" s="35">
        <v>164162</v>
      </c>
      <c r="BA310" s="35">
        <v>158213</v>
      </c>
      <c r="BB310" s="35">
        <v>151067</v>
      </c>
      <c r="BC310" s="35">
        <v>144303</v>
      </c>
      <c r="BD310" s="35">
        <v>135538</v>
      </c>
      <c r="BE310" s="35">
        <v>132285</v>
      </c>
      <c r="BF310" s="35">
        <v>126906</v>
      </c>
      <c r="BG310" s="35">
        <v>120948</v>
      </c>
      <c r="BH310" s="35">
        <v>114666</v>
      </c>
      <c r="BI310" s="35">
        <v>109036</v>
      </c>
      <c r="BJ310" s="35">
        <v>102982</v>
      </c>
      <c r="BK310" s="35">
        <v>96916</v>
      </c>
      <c r="BL310" s="35">
        <v>90677</v>
      </c>
      <c r="BM310" s="35">
        <v>84428</v>
      </c>
      <c r="BN310" s="35">
        <v>78645</v>
      </c>
      <c r="BO310" s="35">
        <v>74157</v>
      </c>
      <c r="BP310" s="35">
        <v>70369</v>
      </c>
      <c r="BQ310" s="35">
        <v>67646</v>
      </c>
      <c r="BR310" s="35">
        <v>63985</v>
      </c>
      <c r="BS310" s="35">
        <v>60766</v>
      </c>
      <c r="BT310" s="35">
        <v>57267</v>
      </c>
      <c r="BU310" s="35">
        <v>53613</v>
      </c>
      <c r="BV310" s="35">
        <v>49444</v>
      </c>
      <c r="BW310" s="35">
        <v>45458</v>
      </c>
      <c r="BX310" s="35">
        <v>42177</v>
      </c>
      <c r="BY310" s="67">
        <v>38608</v>
      </c>
      <c r="BZ310" s="67">
        <v>35551</v>
      </c>
      <c r="CA310" s="67">
        <v>32739</v>
      </c>
      <c r="CB310" s="67">
        <v>30365</v>
      </c>
      <c r="CC310" s="67">
        <v>28074</v>
      </c>
      <c r="CD310" s="67">
        <v>25595</v>
      </c>
      <c r="CE310" s="67">
        <v>23154</v>
      </c>
      <c r="CF310" s="67">
        <v>20992</v>
      </c>
      <c r="CG310" s="67">
        <v>19070</v>
      </c>
      <c r="CH310" s="46">
        <v>17386</v>
      </c>
      <c r="CI310" s="46">
        <v>15823</v>
      </c>
    </row>
    <row r="311" spans="1:88" s="1" customFormat="1" ht="13.5" customHeight="1">
      <c r="A311" s="235" t="s">
        <v>642</v>
      </c>
      <c r="B311" s="4">
        <v>357</v>
      </c>
      <c r="C311" s="4">
        <v>874</v>
      </c>
      <c r="D311" s="4">
        <v>2186</v>
      </c>
      <c r="E311" s="4">
        <v>3494</v>
      </c>
      <c r="F311" s="4">
        <v>7805</v>
      </c>
      <c r="G311" s="4">
        <v>13749</v>
      </c>
      <c r="H311" s="4">
        <v>18825</v>
      </c>
      <c r="I311" s="4">
        <v>18488</v>
      </c>
      <c r="J311" s="4">
        <v>18290</v>
      </c>
      <c r="K311" s="4">
        <v>17512</v>
      </c>
      <c r="L311" s="4">
        <v>16843</v>
      </c>
      <c r="M311" s="4">
        <v>16261</v>
      </c>
      <c r="N311" s="4">
        <v>16424</v>
      </c>
      <c r="O311" s="4">
        <v>16549</v>
      </c>
      <c r="P311" s="4">
        <v>16805</v>
      </c>
      <c r="Q311" s="4">
        <v>17283</v>
      </c>
      <c r="R311" s="4">
        <v>17207</v>
      </c>
      <c r="S311" s="4">
        <v>17124</v>
      </c>
      <c r="T311" s="4">
        <v>16820</v>
      </c>
      <c r="U311" s="4">
        <v>16497</v>
      </c>
      <c r="V311" s="4">
        <v>16056</v>
      </c>
      <c r="W311" s="4">
        <v>15478</v>
      </c>
      <c r="X311" s="4">
        <v>14865</v>
      </c>
      <c r="Y311" s="4">
        <v>14179</v>
      </c>
      <c r="Z311" s="4">
        <v>13880</v>
      </c>
      <c r="AA311" s="4">
        <v>13713</v>
      </c>
      <c r="AB311" s="4">
        <v>13528</v>
      </c>
      <c r="AC311" s="4">
        <v>13510</v>
      </c>
      <c r="AD311" s="4">
        <v>13239</v>
      </c>
      <c r="AE311" s="4">
        <v>13250</v>
      </c>
      <c r="AF311" s="4">
        <v>13819</v>
      </c>
      <c r="AG311" s="4">
        <v>14683</v>
      </c>
      <c r="AH311" s="4">
        <v>15186</v>
      </c>
      <c r="AI311" s="4">
        <v>15684</v>
      </c>
      <c r="AJ311" s="4">
        <v>15874</v>
      </c>
      <c r="AK311" s="4">
        <v>15640</v>
      </c>
      <c r="AL311" s="4">
        <v>15181</v>
      </c>
      <c r="AM311" s="4">
        <v>14343</v>
      </c>
      <c r="AN311" s="4">
        <v>13692</v>
      </c>
      <c r="AO311" s="4">
        <v>13311</v>
      </c>
      <c r="AP311" s="4">
        <v>12838</v>
      </c>
      <c r="AQ311" s="4">
        <v>11833</v>
      </c>
      <c r="AR311" s="35">
        <v>11283</v>
      </c>
      <c r="AS311" s="35">
        <v>10962</v>
      </c>
      <c r="AT311" s="35">
        <v>10676</v>
      </c>
      <c r="AU311" s="35">
        <v>10118</v>
      </c>
      <c r="AV311" s="35">
        <v>9783</v>
      </c>
      <c r="AW311" s="35">
        <v>9386</v>
      </c>
      <c r="AX311" s="35">
        <v>9218</v>
      </c>
      <c r="AY311" s="35">
        <v>8934</v>
      </c>
      <c r="AZ311" s="35">
        <v>7908</v>
      </c>
      <c r="BA311" s="35">
        <v>5089</v>
      </c>
      <c r="BB311" s="35">
        <v>4495</v>
      </c>
      <c r="BC311" s="35">
        <v>3832</v>
      </c>
      <c r="BD311" s="35">
        <v>3638</v>
      </c>
      <c r="BE311" s="35">
        <v>3538</v>
      </c>
      <c r="BF311" s="35">
        <v>3359</v>
      </c>
      <c r="BG311" s="35">
        <v>2832</v>
      </c>
      <c r="BH311" s="35">
        <v>2682</v>
      </c>
      <c r="BI311" s="35">
        <v>2402</v>
      </c>
      <c r="BJ311" s="35">
        <v>2227</v>
      </c>
      <c r="BK311" s="35">
        <v>2066</v>
      </c>
      <c r="BL311" s="35">
        <v>1895</v>
      </c>
      <c r="BM311" s="35">
        <v>1731</v>
      </c>
      <c r="BN311" s="35">
        <v>1663</v>
      </c>
      <c r="BO311" s="35">
        <v>1521</v>
      </c>
      <c r="BP311" s="35">
        <v>1557</v>
      </c>
      <c r="BQ311" s="35">
        <v>1489</v>
      </c>
      <c r="BR311" s="35">
        <v>1459</v>
      </c>
      <c r="BS311" s="35">
        <v>1424</v>
      </c>
      <c r="BT311" s="35">
        <v>1369</v>
      </c>
      <c r="BU311" s="35">
        <v>1321</v>
      </c>
      <c r="BV311" s="35">
        <v>1236</v>
      </c>
      <c r="BW311" s="35">
        <v>1144</v>
      </c>
      <c r="BX311" s="35">
        <v>1031</v>
      </c>
      <c r="BY311" s="67">
        <v>993</v>
      </c>
      <c r="BZ311" s="67">
        <v>903</v>
      </c>
      <c r="CA311" s="67">
        <v>879</v>
      </c>
      <c r="CB311" s="67">
        <v>870</v>
      </c>
      <c r="CC311" s="67">
        <v>840</v>
      </c>
      <c r="CD311" s="67">
        <v>715</v>
      </c>
      <c r="CE311" s="67">
        <v>676</v>
      </c>
      <c r="CF311" s="67">
        <v>623</v>
      </c>
      <c r="CG311" s="67">
        <v>617</v>
      </c>
      <c r="CH311" s="46">
        <v>511</v>
      </c>
      <c r="CI311" s="46">
        <v>507</v>
      </c>
    </row>
    <row r="312" spans="1:88" s="1" customFormat="1" ht="13.5" customHeight="1">
      <c r="A312" s="235" t="s">
        <v>643</v>
      </c>
      <c r="B312" s="4">
        <v>1424</v>
      </c>
      <c r="C312" s="4">
        <v>1447</v>
      </c>
      <c r="D312" s="4">
        <v>1448</v>
      </c>
      <c r="E312" s="4">
        <v>1484</v>
      </c>
      <c r="F312" s="4">
        <v>1486</v>
      </c>
      <c r="G312" s="4">
        <v>1211</v>
      </c>
      <c r="H312" s="4">
        <v>1066</v>
      </c>
      <c r="I312" s="4">
        <v>1040</v>
      </c>
      <c r="J312" s="4">
        <v>1047</v>
      </c>
      <c r="K312" s="4">
        <v>1092</v>
      </c>
      <c r="L312" s="4">
        <v>1305</v>
      </c>
      <c r="M312" s="4">
        <v>1657</v>
      </c>
      <c r="N312" s="4">
        <v>2389</v>
      </c>
      <c r="O312" s="4">
        <v>3019</v>
      </c>
      <c r="P312" s="4">
        <v>3965</v>
      </c>
      <c r="Q312" s="4">
        <v>5369</v>
      </c>
      <c r="R312" s="4">
        <v>6046</v>
      </c>
      <c r="S312" s="4">
        <v>6506</v>
      </c>
      <c r="T312" s="4">
        <v>6799</v>
      </c>
      <c r="U312" s="4">
        <v>6406</v>
      </c>
      <c r="V312" s="4">
        <v>5977</v>
      </c>
      <c r="W312" s="4">
        <v>6564</v>
      </c>
      <c r="X312" s="4">
        <v>22913</v>
      </c>
      <c r="Y312" s="4">
        <v>36820</v>
      </c>
      <c r="Z312" s="4">
        <v>38452</v>
      </c>
      <c r="AA312" s="4">
        <v>43835</v>
      </c>
      <c r="AB312" s="4">
        <v>47358</v>
      </c>
      <c r="AC312" s="4">
        <v>47864</v>
      </c>
      <c r="AD312" s="4">
        <v>46742</v>
      </c>
      <c r="AE312" s="4">
        <v>46594</v>
      </c>
      <c r="AF312" s="4">
        <v>45676</v>
      </c>
      <c r="AG312" s="4">
        <v>47661</v>
      </c>
      <c r="AH312" s="4">
        <v>53325</v>
      </c>
      <c r="AI312" s="4">
        <v>57491</v>
      </c>
      <c r="AJ312" s="4">
        <v>61482</v>
      </c>
      <c r="AK312" s="4">
        <v>64397</v>
      </c>
      <c r="AL312" s="4">
        <v>71070</v>
      </c>
      <c r="AM312" s="4">
        <v>73185</v>
      </c>
      <c r="AN312" s="4">
        <v>70837</v>
      </c>
      <c r="AO312" s="4">
        <v>70778</v>
      </c>
      <c r="AP312" s="4">
        <v>66182</v>
      </c>
      <c r="AQ312" s="4">
        <v>61398</v>
      </c>
      <c r="AR312" s="35">
        <v>56979</v>
      </c>
      <c r="AS312" s="35">
        <v>54354</v>
      </c>
      <c r="AT312" s="35">
        <v>51847</v>
      </c>
      <c r="AU312" s="35">
        <v>49091</v>
      </c>
      <c r="AV312" s="35">
        <v>46716</v>
      </c>
      <c r="AW312" s="35">
        <v>46552</v>
      </c>
      <c r="AX312" s="35">
        <v>45155</v>
      </c>
      <c r="AY312" s="35">
        <v>42725</v>
      </c>
      <c r="AZ312" s="35">
        <v>40489</v>
      </c>
      <c r="BA312" s="35">
        <v>38702</v>
      </c>
      <c r="BB312" s="35">
        <v>36438</v>
      </c>
      <c r="BC312" s="35">
        <v>34714</v>
      </c>
      <c r="BD312" s="35">
        <v>32535</v>
      </c>
      <c r="BE312" s="35">
        <v>26979</v>
      </c>
      <c r="BF312" s="35">
        <v>24264</v>
      </c>
      <c r="BG312" s="35">
        <v>23086</v>
      </c>
      <c r="BH312" s="35">
        <v>21673</v>
      </c>
      <c r="BI312" s="35">
        <v>20459</v>
      </c>
      <c r="BJ312" s="35">
        <v>19155</v>
      </c>
      <c r="BK312" s="35">
        <v>17831</v>
      </c>
      <c r="BL312" s="35">
        <v>16562</v>
      </c>
      <c r="BM312" s="35">
        <v>15232</v>
      </c>
      <c r="BN312" s="35">
        <v>13833</v>
      </c>
      <c r="BO312" s="35">
        <v>12843</v>
      </c>
      <c r="BP312" s="35">
        <v>11826</v>
      </c>
      <c r="BQ312" s="35">
        <v>10778</v>
      </c>
      <c r="BR312" s="35">
        <v>9676</v>
      </c>
      <c r="BS312" s="35">
        <v>8991</v>
      </c>
      <c r="BT312" s="35">
        <v>8313</v>
      </c>
      <c r="BU312" s="35">
        <v>7639</v>
      </c>
      <c r="BV312" s="35">
        <v>6882</v>
      </c>
      <c r="BW312" s="35">
        <v>6020</v>
      </c>
      <c r="BX312" s="35">
        <v>5291</v>
      </c>
      <c r="BY312" s="67">
        <v>4594</v>
      </c>
      <c r="BZ312" s="67">
        <v>4113</v>
      </c>
      <c r="CA312" s="67">
        <v>3624</v>
      </c>
      <c r="CB312" s="67">
        <v>3315</v>
      </c>
      <c r="CC312" s="67">
        <v>3056</v>
      </c>
      <c r="CD312" s="67">
        <v>2755</v>
      </c>
      <c r="CE312" s="67">
        <v>2509</v>
      </c>
      <c r="CF312" s="67">
        <v>2273</v>
      </c>
      <c r="CG312" s="67">
        <v>2072</v>
      </c>
      <c r="CH312" s="46">
        <v>1879</v>
      </c>
      <c r="CI312" s="46">
        <v>1722</v>
      </c>
    </row>
    <row r="313" spans="1:88" s="66" customFormat="1" ht="13.5" customHeight="1">
      <c r="A313" s="186" t="s">
        <v>644</v>
      </c>
      <c r="B313" s="187">
        <v>1781</v>
      </c>
      <c r="C313" s="187">
        <v>2321</v>
      </c>
      <c r="D313" s="187">
        <v>3634</v>
      </c>
      <c r="E313" s="187">
        <v>4978</v>
      </c>
      <c r="F313" s="187">
        <v>9291</v>
      </c>
      <c r="G313" s="187">
        <v>14960</v>
      </c>
      <c r="H313" s="187">
        <v>19891</v>
      </c>
      <c r="I313" s="187">
        <v>19528</v>
      </c>
      <c r="J313" s="187">
        <v>19337</v>
      </c>
      <c r="K313" s="187">
        <v>18604</v>
      </c>
      <c r="L313" s="187">
        <v>18148</v>
      </c>
      <c r="M313" s="187">
        <v>17918</v>
      </c>
      <c r="N313" s="187">
        <v>18813</v>
      </c>
      <c r="O313" s="187">
        <v>19568</v>
      </c>
      <c r="P313" s="187">
        <v>20770</v>
      </c>
      <c r="Q313" s="187">
        <v>22652</v>
      </c>
      <c r="R313" s="187">
        <v>23253</v>
      </c>
      <c r="S313" s="187">
        <v>23630</v>
      </c>
      <c r="T313" s="187">
        <v>23619</v>
      </c>
      <c r="U313" s="187">
        <v>22903</v>
      </c>
      <c r="V313" s="187">
        <v>22033</v>
      </c>
      <c r="W313" s="187">
        <v>22042</v>
      </c>
      <c r="X313" s="187">
        <v>37778</v>
      </c>
      <c r="Y313" s="187">
        <v>50999</v>
      </c>
      <c r="Z313" s="187">
        <v>52332</v>
      </c>
      <c r="AA313" s="187">
        <v>57548</v>
      </c>
      <c r="AB313" s="187">
        <v>60886</v>
      </c>
      <c r="AC313" s="187">
        <v>61374</v>
      </c>
      <c r="AD313" s="187">
        <v>59981</v>
      </c>
      <c r="AE313" s="187">
        <v>59844</v>
      </c>
      <c r="AF313" s="187">
        <v>59495</v>
      </c>
      <c r="AG313" s="187">
        <v>62344</v>
      </c>
      <c r="AH313" s="187">
        <v>68511</v>
      </c>
      <c r="AI313" s="187">
        <v>73175</v>
      </c>
      <c r="AJ313" s="187">
        <v>77356</v>
      </c>
      <c r="AK313" s="187">
        <v>80037</v>
      </c>
      <c r="AL313" s="187">
        <v>86251</v>
      </c>
      <c r="AM313" s="187">
        <v>87528</v>
      </c>
      <c r="AN313" s="187">
        <v>84529</v>
      </c>
      <c r="AO313" s="187">
        <v>84089</v>
      </c>
      <c r="AP313" s="187">
        <v>79020</v>
      </c>
      <c r="AQ313" s="187">
        <v>73231</v>
      </c>
      <c r="AR313" s="187">
        <v>68262</v>
      </c>
      <c r="AS313" s="187">
        <v>65316</v>
      </c>
      <c r="AT313" s="187">
        <v>62523</v>
      </c>
      <c r="AU313" s="188">
        <v>59209</v>
      </c>
      <c r="AV313" s="188">
        <v>56499</v>
      </c>
      <c r="AW313" s="188">
        <v>55938</v>
      </c>
      <c r="AX313" s="188">
        <v>54373</v>
      </c>
      <c r="AY313" s="188">
        <v>51659</v>
      </c>
      <c r="AZ313" s="188">
        <v>48397</v>
      </c>
      <c r="BA313" s="188">
        <v>43791</v>
      </c>
      <c r="BB313" s="188">
        <v>40933</v>
      </c>
      <c r="BC313" s="188">
        <v>38546</v>
      </c>
      <c r="BD313" s="188">
        <v>36173</v>
      </c>
      <c r="BE313" s="188">
        <v>30517</v>
      </c>
      <c r="BF313" s="188">
        <v>27623</v>
      </c>
      <c r="BG313" s="188">
        <v>25918</v>
      </c>
      <c r="BH313" s="188">
        <v>24355</v>
      </c>
      <c r="BI313" s="188">
        <v>22861</v>
      </c>
      <c r="BJ313" s="188">
        <v>21382</v>
      </c>
      <c r="BK313" s="188">
        <v>19897</v>
      </c>
      <c r="BL313" s="188">
        <v>18457</v>
      </c>
      <c r="BM313" s="188">
        <v>16963</v>
      </c>
      <c r="BN313" s="188">
        <v>15496</v>
      </c>
      <c r="BO313" s="188">
        <v>14364</v>
      </c>
      <c r="BP313" s="188">
        <v>13383</v>
      </c>
      <c r="BQ313" s="188">
        <v>12267</v>
      </c>
      <c r="BR313" s="188">
        <v>11135</v>
      </c>
      <c r="BS313" s="188">
        <v>10415</v>
      </c>
      <c r="BT313" s="188">
        <v>9682</v>
      </c>
      <c r="BU313" s="188">
        <v>8960</v>
      </c>
      <c r="BV313" s="188">
        <v>8118</v>
      </c>
      <c r="BW313" s="188">
        <v>7164</v>
      </c>
      <c r="BX313" s="188">
        <v>6322</v>
      </c>
      <c r="BY313" s="189">
        <v>5587</v>
      </c>
      <c r="BZ313" s="189">
        <v>5016</v>
      </c>
      <c r="CA313" s="189">
        <v>4503</v>
      </c>
      <c r="CB313" s="189">
        <v>4185</v>
      </c>
      <c r="CC313" s="189">
        <v>3896</v>
      </c>
      <c r="CD313" s="189">
        <v>3470</v>
      </c>
      <c r="CE313" s="189">
        <v>3185</v>
      </c>
      <c r="CF313" s="189">
        <v>2896</v>
      </c>
      <c r="CG313" s="189">
        <v>2689</v>
      </c>
      <c r="CH313" s="189">
        <v>2390</v>
      </c>
      <c r="CI313" s="189">
        <v>2229</v>
      </c>
    </row>
    <row r="314" spans="1:88" s="1" customFormat="1" ht="13.5" customHeight="1">
      <c r="A314" s="152" t="s">
        <v>645</v>
      </c>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v>9790</v>
      </c>
      <c r="AK314" s="4">
        <v>18025</v>
      </c>
      <c r="AL314" s="4">
        <v>27848</v>
      </c>
      <c r="AM314" s="4">
        <v>37829</v>
      </c>
      <c r="AN314" s="4">
        <v>47934</v>
      </c>
      <c r="AO314" s="4">
        <v>61031</v>
      </c>
      <c r="AP314" s="4">
        <v>76823</v>
      </c>
      <c r="AQ314" s="4">
        <v>91524</v>
      </c>
      <c r="AR314" s="35">
        <v>110106</v>
      </c>
      <c r="AS314" s="35">
        <v>128764</v>
      </c>
      <c r="AT314" s="35">
        <v>145845</v>
      </c>
      <c r="AU314" s="35">
        <v>161819</v>
      </c>
      <c r="AV314" s="35">
        <v>116831</v>
      </c>
      <c r="AW314" s="35">
        <v>85822</v>
      </c>
      <c r="AX314" s="35">
        <v>94009</v>
      </c>
      <c r="AY314" s="35">
        <v>99946</v>
      </c>
      <c r="AZ314" s="35">
        <v>108240</v>
      </c>
      <c r="BA314" s="35">
        <v>120775</v>
      </c>
      <c r="BB314" s="35">
        <v>126903</v>
      </c>
      <c r="BC314" s="35">
        <v>127882</v>
      </c>
      <c r="BD314" s="35">
        <v>124853</v>
      </c>
      <c r="BE314" s="35">
        <v>125197</v>
      </c>
      <c r="BF314" s="35">
        <v>128107</v>
      </c>
      <c r="BG314" s="35">
        <v>127015</v>
      </c>
      <c r="BH314" s="35">
        <v>130185</v>
      </c>
      <c r="BI314" s="35">
        <v>134429</v>
      </c>
      <c r="BJ314" s="35">
        <v>136954</v>
      </c>
      <c r="BK314" s="35">
        <v>135326</v>
      </c>
      <c r="BL314" s="35">
        <v>137540</v>
      </c>
      <c r="BM314" s="35">
        <v>141561</v>
      </c>
      <c r="BN314" s="35">
        <v>142918</v>
      </c>
      <c r="BO314" s="35">
        <v>136548</v>
      </c>
      <c r="BP314" s="35">
        <v>138814</v>
      </c>
      <c r="BQ314" s="35">
        <v>129009</v>
      </c>
      <c r="BR314" s="35">
        <v>128337</v>
      </c>
      <c r="BS314" s="35">
        <v>121318</v>
      </c>
      <c r="BT314" s="35">
        <v>116643</v>
      </c>
      <c r="BU314" s="35">
        <v>106873</v>
      </c>
      <c r="BV314" s="35">
        <v>103439</v>
      </c>
      <c r="BW314" s="35">
        <v>99029</v>
      </c>
      <c r="BX314" s="35">
        <v>93363</v>
      </c>
      <c r="BY314" s="67">
        <v>90017</v>
      </c>
      <c r="BZ314" s="67">
        <v>85980</v>
      </c>
      <c r="CA314" s="67">
        <v>77424</v>
      </c>
      <c r="CB314" s="67">
        <v>88002</v>
      </c>
      <c r="CC314" s="67">
        <v>87464</v>
      </c>
      <c r="CD314" s="67">
        <v>84707</v>
      </c>
      <c r="CE314" s="67">
        <v>78337</v>
      </c>
      <c r="CF314" s="67">
        <v>64617</v>
      </c>
      <c r="CG314" s="67">
        <v>58922</v>
      </c>
      <c r="CH314" s="46">
        <v>52669</v>
      </c>
      <c r="CI314" s="46">
        <v>47379</v>
      </c>
    </row>
    <row r="315" spans="1:88" s="1" customFormat="1" ht="13.5" customHeight="1">
      <c r="A315" s="152" t="s">
        <v>646</v>
      </c>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v>63</v>
      </c>
      <c r="AL315" s="4">
        <v>95</v>
      </c>
      <c r="AM315" s="4">
        <v>103</v>
      </c>
      <c r="AN315" s="4">
        <v>325</v>
      </c>
      <c r="AO315" s="4">
        <v>555</v>
      </c>
      <c r="AP315" s="4">
        <v>6318</v>
      </c>
      <c r="AQ315" s="4">
        <v>11160</v>
      </c>
      <c r="AR315" s="35">
        <v>17170</v>
      </c>
      <c r="AS315" s="35">
        <v>22894</v>
      </c>
      <c r="AT315" s="35">
        <v>31874</v>
      </c>
      <c r="AU315" s="35">
        <v>38316</v>
      </c>
      <c r="AV315" s="35">
        <v>108557</v>
      </c>
      <c r="AW315" s="35">
        <v>162194</v>
      </c>
      <c r="AX315" s="35">
        <v>174569</v>
      </c>
      <c r="AY315" s="35">
        <v>181483</v>
      </c>
      <c r="AZ315" s="35">
        <v>187355</v>
      </c>
      <c r="BA315" s="35">
        <v>190936</v>
      </c>
      <c r="BB315" s="35">
        <v>196630</v>
      </c>
      <c r="BC315" s="35">
        <v>199374</v>
      </c>
      <c r="BD315" s="35">
        <v>202859</v>
      </c>
      <c r="BE315" s="35">
        <v>207973</v>
      </c>
      <c r="BF315" s="35">
        <v>211404</v>
      </c>
      <c r="BG315" s="35">
        <v>215716</v>
      </c>
      <c r="BH315" s="35">
        <v>219333</v>
      </c>
      <c r="BI315" s="35">
        <v>222706</v>
      </c>
      <c r="BJ315" s="35">
        <v>222656</v>
      </c>
      <c r="BK315" s="35">
        <v>226021</v>
      </c>
      <c r="BL315" s="35">
        <v>226659</v>
      </c>
      <c r="BM315" s="35">
        <v>220852</v>
      </c>
      <c r="BN315" s="35">
        <v>218112</v>
      </c>
      <c r="BO315" s="35">
        <v>219478</v>
      </c>
      <c r="BP315" s="35">
        <v>212963</v>
      </c>
      <c r="BQ315" s="35">
        <v>216542</v>
      </c>
      <c r="BR315" s="35">
        <v>211734</v>
      </c>
      <c r="BS315" s="35">
        <v>210542</v>
      </c>
      <c r="BT315" s="35">
        <v>206900</v>
      </c>
      <c r="BU315" s="35">
        <v>204111</v>
      </c>
      <c r="BV315" s="35">
        <v>190728</v>
      </c>
      <c r="BW315" s="35">
        <v>180988</v>
      </c>
      <c r="BX315" s="35">
        <v>172449</v>
      </c>
      <c r="BY315" s="67">
        <v>162661</v>
      </c>
      <c r="BZ315" s="67">
        <v>151401</v>
      </c>
      <c r="CA315" s="67">
        <v>144913</v>
      </c>
      <c r="CB315" s="67">
        <v>121100</v>
      </c>
      <c r="CC315" s="67">
        <v>109043</v>
      </c>
      <c r="CD315" s="67">
        <v>101007</v>
      </c>
      <c r="CE315" s="67">
        <v>96651</v>
      </c>
      <c r="CF315" s="67">
        <v>90704</v>
      </c>
      <c r="CG315" s="67">
        <v>87495</v>
      </c>
      <c r="CH315" s="46">
        <v>84518</v>
      </c>
      <c r="CI315" s="46">
        <v>79958</v>
      </c>
    </row>
    <row r="317" spans="1:88" s="198" customFormat="1" ht="13.5" customHeight="1">
      <c r="A317" s="194" t="s">
        <v>647</v>
      </c>
      <c r="B317" s="195"/>
      <c r="C317" s="195"/>
      <c r="D317" s="195"/>
      <c r="E317" s="195"/>
      <c r="F317" s="195"/>
      <c r="G317" s="195"/>
      <c r="H317" s="195"/>
      <c r="I317" s="195"/>
      <c r="J317" s="195"/>
      <c r="K317" s="195"/>
      <c r="L317" s="195"/>
      <c r="M317" s="195"/>
      <c r="N317" s="195"/>
      <c r="O317" s="195"/>
      <c r="P317" s="195"/>
      <c r="Q317" s="195"/>
      <c r="R317" s="195"/>
      <c r="S317" s="195"/>
      <c r="T317" s="195"/>
      <c r="U317" s="195"/>
      <c r="V317" s="195"/>
      <c r="W317" s="195"/>
      <c r="X317" s="195"/>
      <c r="Y317" s="195"/>
      <c r="Z317" s="195"/>
      <c r="AA317" s="195"/>
      <c r="AB317" s="195"/>
      <c r="AC317" s="195"/>
      <c r="AD317" s="195"/>
      <c r="AE317" s="195"/>
      <c r="AF317" s="195"/>
      <c r="AG317" s="195"/>
      <c r="AH317" s="195"/>
      <c r="AI317" s="195"/>
      <c r="AJ317" s="195"/>
      <c r="AK317" s="195"/>
      <c r="AL317" s="195"/>
      <c r="AM317" s="195"/>
      <c r="AN317" s="195"/>
      <c r="AO317" s="195"/>
      <c r="AP317" s="195"/>
      <c r="AQ317" s="195"/>
      <c r="AR317" s="195"/>
      <c r="AS317" s="195"/>
      <c r="AT317" s="195"/>
      <c r="AU317" s="195"/>
      <c r="AV317" s="195"/>
      <c r="AW317" s="195"/>
      <c r="AX317" s="195"/>
      <c r="AY317" s="196"/>
      <c r="AZ317" s="196"/>
      <c r="BA317" s="196"/>
      <c r="BB317" s="196"/>
      <c r="BC317" s="196"/>
      <c r="BD317" s="196"/>
      <c r="BE317" s="196"/>
      <c r="BF317" s="196"/>
      <c r="BG317" s="196"/>
      <c r="BH317" s="196"/>
      <c r="BI317" s="196"/>
      <c r="BJ317" s="196"/>
      <c r="BK317" s="196"/>
      <c r="BL317" s="196"/>
      <c r="BM317" s="196"/>
      <c r="BN317" s="196"/>
      <c r="BO317" s="196"/>
      <c r="BP317" s="196"/>
      <c r="BQ317" s="196"/>
      <c r="BR317" s="196"/>
      <c r="BS317" s="196"/>
      <c r="BT317" s="196"/>
      <c r="BU317" s="196"/>
      <c r="BV317" s="196"/>
      <c r="BW317" s="196"/>
      <c r="BX317" s="196"/>
      <c r="BY317" s="197"/>
      <c r="BZ317" s="197"/>
      <c r="CA317" s="197"/>
      <c r="CB317" s="197"/>
      <c r="CC317" s="197"/>
      <c r="CD317" s="197"/>
      <c r="CE317" s="197"/>
      <c r="CF317" s="197"/>
      <c r="CG317" s="197"/>
      <c r="CH317" s="197"/>
      <c r="CI317" s="197"/>
    </row>
    <row r="318" spans="1:88" s="15" customFormat="1" ht="13.5" customHeight="1">
      <c r="A318" s="190" t="s">
        <v>648</v>
      </c>
      <c r="B318" s="191" t="s">
        <v>376</v>
      </c>
      <c r="C318" s="191" t="s">
        <v>377</v>
      </c>
      <c r="D318" s="191" t="s">
        <v>378</v>
      </c>
      <c r="E318" s="191" t="s">
        <v>379</v>
      </c>
      <c r="F318" s="191" t="s">
        <v>380</v>
      </c>
      <c r="G318" s="191" t="s">
        <v>381</v>
      </c>
      <c r="H318" s="191" t="s">
        <v>382</v>
      </c>
      <c r="I318" s="191" t="s">
        <v>383</v>
      </c>
      <c r="J318" s="191" t="s">
        <v>384</v>
      </c>
      <c r="K318" s="191" t="s">
        <v>385</v>
      </c>
      <c r="L318" s="191" t="s">
        <v>386</v>
      </c>
      <c r="M318" s="191" t="s">
        <v>387</v>
      </c>
      <c r="N318" s="191" t="s">
        <v>388</v>
      </c>
      <c r="O318" s="191" t="s">
        <v>389</v>
      </c>
      <c r="P318" s="191" t="s">
        <v>390</v>
      </c>
      <c r="Q318" s="191" t="s">
        <v>391</v>
      </c>
      <c r="R318" s="191" t="s">
        <v>392</v>
      </c>
      <c r="S318" s="191" t="s">
        <v>393</v>
      </c>
      <c r="T318" s="191" t="s">
        <v>394</v>
      </c>
      <c r="U318" s="191" t="s">
        <v>395</v>
      </c>
      <c r="V318" s="191" t="s">
        <v>396</v>
      </c>
      <c r="W318" s="191" t="s">
        <v>397</v>
      </c>
      <c r="X318" s="191" t="s">
        <v>398</v>
      </c>
      <c r="Y318" s="191" t="s">
        <v>399</v>
      </c>
      <c r="Z318" s="191" t="s">
        <v>290</v>
      </c>
      <c r="AA318" s="191" t="s">
        <v>291</v>
      </c>
      <c r="AB318" s="191" t="s">
        <v>292</v>
      </c>
      <c r="AC318" s="191" t="s">
        <v>293</v>
      </c>
      <c r="AD318" s="191" t="s">
        <v>294</v>
      </c>
      <c r="AE318" s="191" t="s">
        <v>295</v>
      </c>
      <c r="AF318" s="191" t="s">
        <v>296</v>
      </c>
      <c r="AG318" s="191" t="s">
        <v>297</v>
      </c>
      <c r="AH318" s="191" t="s">
        <v>298</v>
      </c>
      <c r="AI318" s="191" t="s">
        <v>299</v>
      </c>
      <c r="AJ318" s="191" t="s">
        <v>300</v>
      </c>
      <c r="AK318" s="191" t="s">
        <v>301</v>
      </c>
      <c r="AL318" s="191" t="s">
        <v>302</v>
      </c>
      <c r="AM318" s="191" t="s">
        <v>303</v>
      </c>
      <c r="AN318" s="191" t="s">
        <v>304</v>
      </c>
      <c r="AO318" s="191" t="s">
        <v>305</v>
      </c>
      <c r="AP318" s="191" t="s">
        <v>306</v>
      </c>
      <c r="AQ318" s="191" t="s">
        <v>307</v>
      </c>
      <c r="AR318" s="191" t="s">
        <v>308</v>
      </c>
      <c r="AS318" s="191" t="s">
        <v>309</v>
      </c>
      <c r="AT318" s="191" t="s">
        <v>310</v>
      </c>
      <c r="AU318" s="191" t="s">
        <v>311</v>
      </c>
      <c r="AV318" s="191" t="s">
        <v>312</v>
      </c>
      <c r="AW318" s="191" t="s">
        <v>313</v>
      </c>
      <c r="AX318" s="191" t="s">
        <v>314</v>
      </c>
      <c r="AY318" s="191" t="s">
        <v>315</v>
      </c>
      <c r="AZ318" s="192" t="s">
        <v>316</v>
      </c>
      <c r="BA318" s="192" t="s">
        <v>317</v>
      </c>
      <c r="BB318" s="192" t="s">
        <v>318</v>
      </c>
      <c r="BC318" s="192" t="s">
        <v>319</v>
      </c>
      <c r="BD318" s="192" t="s">
        <v>320</v>
      </c>
      <c r="BE318" s="192" t="s">
        <v>321</v>
      </c>
      <c r="BF318" s="192" t="s">
        <v>322</v>
      </c>
      <c r="BG318" s="192" t="s">
        <v>323</v>
      </c>
      <c r="BH318" s="192" t="s">
        <v>324</v>
      </c>
      <c r="BI318" s="192" t="s">
        <v>325</v>
      </c>
      <c r="BJ318" s="192" t="s">
        <v>326</v>
      </c>
      <c r="BK318" s="192" t="s">
        <v>327</v>
      </c>
      <c r="BL318" s="192" t="s">
        <v>328</v>
      </c>
      <c r="BM318" s="192" t="s">
        <v>329</v>
      </c>
      <c r="BN318" s="192" t="s">
        <v>330</v>
      </c>
      <c r="BO318" s="192" t="s">
        <v>331</v>
      </c>
      <c r="BP318" s="192" t="s">
        <v>332</v>
      </c>
      <c r="BQ318" s="192" t="s">
        <v>333</v>
      </c>
      <c r="BR318" s="192" t="s">
        <v>334</v>
      </c>
      <c r="BS318" s="192" t="s">
        <v>400</v>
      </c>
      <c r="BT318" s="192" t="s">
        <v>401</v>
      </c>
      <c r="BU318" s="192" t="s">
        <v>402</v>
      </c>
      <c r="BV318" s="192" t="s">
        <v>497</v>
      </c>
      <c r="BW318" s="192" t="s">
        <v>339</v>
      </c>
      <c r="BX318" s="192" t="s">
        <v>340</v>
      </c>
      <c r="BY318" s="192" t="s">
        <v>341</v>
      </c>
      <c r="BZ318" s="192" t="s">
        <v>342</v>
      </c>
      <c r="CA318" s="192" t="s">
        <v>343</v>
      </c>
      <c r="CB318" s="192" t="s">
        <v>344</v>
      </c>
      <c r="CC318" s="192" t="s">
        <v>345</v>
      </c>
      <c r="CD318" s="192" t="s">
        <v>346</v>
      </c>
      <c r="CE318" s="192" t="s">
        <v>347</v>
      </c>
      <c r="CF318" s="192" t="s">
        <v>348</v>
      </c>
      <c r="CG318" s="192" t="s">
        <v>349</v>
      </c>
      <c r="CH318" s="192" t="s">
        <v>350</v>
      </c>
      <c r="CI318" s="192" t="s">
        <v>351</v>
      </c>
    </row>
    <row r="319" spans="1:88" s="1" customFormat="1" ht="13.5" customHeight="1">
      <c r="A319" s="152" t="s">
        <v>649</v>
      </c>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67">
        <v>62857</v>
      </c>
      <c r="BG319" s="67">
        <v>73469</v>
      </c>
      <c r="BH319" s="67">
        <v>85989</v>
      </c>
      <c r="BI319" s="67">
        <v>96428</v>
      </c>
      <c r="BJ319" s="67">
        <v>108678</v>
      </c>
      <c r="BK319" s="67">
        <v>123155</v>
      </c>
      <c r="BL319" s="67">
        <v>138834</v>
      </c>
      <c r="BM319" s="67">
        <v>157135</v>
      </c>
      <c r="BN319" s="67">
        <v>175585</v>
      </c>
      <c r="BO319" s="67">
        <v>193310</v>
      </c>
      <c r="BP319" s="67">
        <v>211626</v>
      </c>
      <c r="BQ319" s="67">
        <v>228662</v>
      </c>
      <c r="BR319" s="67">
        <v>245163</v>
      </c>
      <c r="BS319" s="67">
        <v>262997</v>
      </c>
      <c r="BT319" s="67">
        <v>282982</v>
      </c>
      <c r="BU319" s="67">
        <v>304038</v>
      </c>
      <c r="BV319" s="67">
        <v>326828</v>
      </c>
      <c r="BW319" s="67">
        <v>351280</v>
      </c>
      <c r="BX319" s="67">
        <v>377337</v>
      </c>
      <c r="BY319" s="67">
        <v>402570</v>
      </c>
      <c r="BZ319" s="67">
        <v>427749</v>
      </c>
      <c r="CA319" s="67">
        <v>454483</v>
      </c>
      <c r="CB319" s="67">
        <v>480724</v>
      </c>
      <c r="CC319" s="67">
        <v>503198</v>
      </c>
      <c r="CD319" s="67">
        <v>519087</v>
      </c>
      <c r="CE319" s="67">
        <v>541342</v>
      </c>
      <c r="CF319" s="67">
        <v>558870</v>
      </c>
      <c r="CG319" s="67">
        <v>577511</v>
      </c>
      <c r="CH319" s="46">
        <v>595764</v>
      </c>
      <c r="CI319" s="46">
        <v>611340</v>
      </c>
    </row>
    <row r="320" spans="1:88" s="1" customFormat="1" ht="13.5" customHeight="1">
      <c r="A320" s="152" t="s">
        <v>650</v>
      </c>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67">
        <v>39710</v>
      </c>
      <c r="BG320" s="67">
        <v>42790</v>
      </c>
      <c r="BH320" s="67">
        <v>48249</v>
      </c>
      <c r="BI320" s="67">
        <v>54833</v>
      </c>
      <c r="BJ320" s="67">
        <v>60597</v>
      </c>
      <c r="BK320" s="67">
        <v>66714</v>
      </c>
      <c r="BL320" s="67">
        <v>73141</v>
      </c>
      <c r="BM320" s="67">
        <v>82473</v>
      </c>
      <c r="BN320" s="67">
        <v>90882</v>
      </c>
      <c r="BO320" s="67">
        <v>98990</v>
      </c>
      <c r="BP320" s="67">
        <v>109213</v>
      </c>
      <c r="BQ320" s="67">
        <v>119639</v>
      </c>
      <c r="BR320" s="67">
        <v>126761</v>
      </c>
      <c r="BS320" s="67">
        <v>132728</v>
      </c>
      <c r="BT320" s="67">
        <v>138898</v>
      </c>
      <c r="BU320" s="67">
        <v>146344</v>
      </c>
      <c r="BV320" s="67">
        <v>153261</v>
      </c>
      <c r="BW320" s="67">
        <v>159863</v>
      </c>
      <c r="BX320" s="67">
        <v>166580</v>
      </c>
      <c r="BY320" s="67">
        <v>173169</v>
      </c>
      <c r="BZ320" s="67">
        <v>179464</v>
      </c>
      <c r="CA320" s="67">
        <v>185199</v>
      </c>
      <c r="CB320" s="67">
        <v>191225</v>
      </c>
      <c r="CC320" s="67">
        <v>197405</v>
      </c>
      <c r="CD320" s="67">
        <v>202584</v>
      </c>
      <c r="CE320" s="67">
        <v>207032</v>
      </c>
      <c r="CF320" s="67">
        <v>212129</v>
      </c>
      <c r="CG320" s="67">
        <v>217305</v>
      </c>
      <c r="CH320" s="46">
        <v>221839</v>
      </c>
      <c r="CI320" s="46">
        <v>225720</v>
      </c>
    </row>
    <row r="321" spans="1:87" s="1" customFormat="1" ht="13.5" customHeight="1">
      <c r="A321" s="152" t="s">
        <v>651</v>
      </c>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67" t="s">
        <v>652</v>
      </c>
      <c r="BG321" s="67"/>
      <c r="BH321" s="67"/>
      <c r="BI321" s="67"/>
      <c r="BJ321" s="67"/>
      <c r="BK321" s="67"/>
      <c r="BL321" s="67"/>
      <c r="BM321" s="67"/>
      <c r="BN321" s="67">
        <v>126</v>
      </c>
      <c r="BO321" s="67">
        <v>758</v>
      </c>
      <c r="BP321" s="67">
        <v>2051</v>
      </c>
      <c r="BQ321" s="67">
        <v>4907</v>
      </c>
      <c r="BR321" s="67">
        <v>9106</v>
      </c>
      <c r="BS321" s="67">
        <v>14428</v>
      </c>
      <c r="BT321" s="67">
        <v>20434</v>
      </c>
      <c r="BU321" s="67">
        <v>27676</v>
      </c>
      <c r="BV321" s="67">
        <v>36127</v>
      </c>
      <c r="BW321" s="67">
        <v>45252</v>
      </c>
      <c r="BX321" s="67">
        <v>55209</v>
      </c>
      <c r="BY321" s="67">
        <v>65121</v>
      </c>
      <c r="BZ321" s="67">
        <v>75374</v>
      </c>
      <c r="CA321" s="67">
        <v>86863</v>
      </c>
      <c r="CB321" s="67">
        <v>98724</v>
      </c>
      <c r="CC321" s="67">
        <v>111391</v>
      </c>
      <c r="CD321" s="67">
        <v>120769</v>
      </c>
      <c r="CE321" s="67">
        <v>134238</v>
      </c>
      <c r="CF321" s="67">
        <v>147648</v>
      </c>
      <c r="CG321" s="67">
        <v>160580</v>
      </c>
      <c r="CH321" s="46">
        <v>170691</v>
      </c>
      <c r="CI321" s="46">
        <v>180405</v>
      </c>
    </row>
    <row r="322" spans="1:87" s="1" customFormat="1" ht="13.5" customHeight="1">
      <c r="A322" s="152" t="s">
        <v>653</v>
      </c>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67">
        <v>6206</v>
      </c>
      <c r="BG322" s="67">
        <v>6848</v>
      </c>
      <c r="BH322" s="67">
        <v>8051</v>
      </c>
      <c r="BI322" s="67">
        <v>8961</v>
      </c>
      <c r="BJ322" s="67">
        <v>9778</v>
      </c>
      <c r="BK322" s="67">
        <v>10387</v>
      </c>
      <c r="BL322" s="67">
        <v>10974</v>
      </c>
      <c r="BM322" s="67">
        <v>11793</v>
      </c>
      <c r="BN322" s="67">
        <v>12669</v>
      </c>
      <c r="BO322" s="67">
        <v>13085</v>
      </c>
      <c r="BP322" s="67">
        <v>13462</v>
      </c>
      <c r="BQ322" s="67">
        <v>14192</v>
      </c>
      <c r="BR322" s="67">
        <v>14830</v>
      </c>
      <c r="BS322" s="67">
        <v>15378</v>
      </c>
      <c r="BT322" s="67">
        <v>16385</v>
      </c>
      <c r="BU322" s="67">
        <v>17214</v>
      </c>
      <c r="BV322" s="67">
        <v>18230</v>
      </c>
      <c r="BW322" s="67">
        <v>18720</v>
      </c>
      <c r="BX322" s="67">
        <v>20064</v>
      </c>
      <c r="BY322" s="67">
        <v>24866</v>
      </c>
      <c r="BZ322" s="67">
        <v>29477</v>
      </c>
      <c r="CA322" s="67">
        <v>36835</v>
      </c>
      <c r="CB322" s="67">
        <v>45796</v>
      </c>
      <c r="CC322" s="67">
        <v>55159</v>
      </c>
      <c r="CD322" s="67">
        <v>66173</v>
      </c>
      <c r="CE322" s="67">
        <v>75536</v>
      </c>
      <c r="CF322" s="67">
        <v>86447</v>
      </c>
      <c r="CG322" s="67">
        <v>96366</v>
      </c>
      <c r="CH322" s="46">
        <v>107987</v>
      </c>
      <c r="CI322" s="46">
        <v>118375</v>
      </c>
    </row>
    <row r="323" spans="1:87" s="1" customFormat="1" ht="13.5" customHeight="1">
      <c r="A323" s="152" t="s">
        <v>654</v>
      </c>
      <c r="B323" s="239"/>
      <c r="C323" s="239"/>
      <c r="D323" s="239"/>
      <c r="E323" s="239"/>
      <c r="F323" s="239"/>
      <c r="G323" s="239"/>
      <c r="H323" s="239"/>
      <c r="I323" s="239"/>
      <c r="J323" s="239"/>
      <c r="K323" s="239"/>
      <c r="L323" s="239"/>
      <c r="M323" s="239"/>
      <c r="N323" s="239"/>
      <c r="O323" s="239"/>
      <c r="P323" s="239"/>
      <c r="Q323" s="239"/>
      <c r="R323" s="239"/>
      <c r="S323" s="239"/>
      <c r="T323" s="239"/>
      <c r="U323" s="239"/>
      <c r="V323" s="239"/>
      <c r="W323" s="239"/>
      <c r="X323" s="239"/>
      <c r="Y323" s="239"/>
      <c r="Z323" s="239"/>
      <c r="AA323" s="239"/>
      <c r="AB323" s="239"/>
      <c r="AC323" s="239"/>
      <c r="AD323" s="239"/>
      <c r="AE323" s="239"/>
      <c r="AF323" s="239"/>
      <c r="AG323" s="239"/>
      <c r="AH323" s="239"/>
      <c r="AI323" s="239"/>
      <c r="AJ323" s="239"/>
      <c r="AK323" s="239"/>
      <c r="AL323" s="239"/>
      <c r="AM323" s="239"/>
      <c r="AN323" s="239"/>
      <c r="AO323" s="239"/>
      <c r="AP323" s="239"/>
      <c r="AQ323" s="239"/>
      <c r="AR323" s="239"/>
      <c r="AS323" s="239"/>
      <c r="AT323" s="239"/>
      <c r="AU323" s="239"/>
      <c r="AV323" s="239"/>
      <c r="AW323" s="239"/>
      <c r="AX323" s="239"/>
      <c r="AY323" s="239"/>
      <c r="AZ323" s="239"/>
      <c r="BA323" s="239"/>
      <c r="BB323" s="239"/>
      <c r="BC323" s="239"/>
      <c r="BD323" s="239"/>
      <c r="BE323" s="239"/>
      <c r="BF323" s="239"/>
      <c r="BG323" s="239"/>
      <c r="BH323" s="239"/>
      <c r="BI323" s="239"/>
      <c r="BJ323" s="239"/>
      <c r="BK323" s="239"/>
      <c r="BL323" s="239"/>
      <c r="BM323" s="239"/>
      <c r="BN323" s="239"/>
      <c r="BO323" s="239"/>
      <c r="BP323" s="239"/>
      <c r="BQ323" s="239"/>
      <c r="BR323" s="239"/>
      <c r="BS323" s="239"/>
      <c r="BT323" s="239"/>
      <c r="BU323" s="239"/>
      <c r="BV323" s="239"/>
      <c r="BW323" s="239"/>
      <c r="BX323" s="239"/>
      <c r="BY323" s="239"/>
      <c r="BZ323" s="239"/>
      <c r="CA323" s="67">
        <v>1674</v>
      </c>
      <c r="CB323" s="67">
        <v>1469</v>
      </c>
      <c r="CC323" s="67">
        <v>1580</v>
      </c>
      <c r="CD323" s="67">
        <v>1558</v>
      </c>
      <c r="CE323" s="67">
        <v>1603</v>
      </c>
      <c r="CF323" s="67">
        <v>1559</v>
      </c>
      <c r="CG323" s="67">
        <v>1359</v>
      </c>
      <c r="CH323" s="46">
        <v>998</v>
      </c>
      <c r="CI323" s="46">
        <v>1486</v>
      </c>
    </row>
    <row r="324" spans="1:87" s="1" customFormat="1" ht="13.5" customHeight="1">
      <c r="A324" s="152" t="s">
        <v>655</v>
      </c>
      <c r="B324" s="239"/>
      <c r="C324" s="239"/>
      <c r="D324" s="239"/>
      <c r="E324" s="239"/>
      <c r="F324" s="239"/>
      <c r="G324" s="239"/>
      <c r="H324" s="239"/>
      <c r="I324" s="239"/>
      <c r="J324" s="239"/>
      <c r="K324" s="239"/>
      <c r="L324" s="239"/>
      <c r="M324" s="239"/>
      <c r="N324" s="239"/>
      <c r="O324" s="239"/>
      <c r="P324" s="239"/>
      <c r="Q324" s="239"/>
      <c r="R324" s="239"/>
      <c r="S324" s="239"/>
      <c r="T324" s="239"/>
      <c r="U324" s="239"/>
      <c r="V324" s="239"/>
      <c r="W324" s="239"/>
      <c r="X324" s="239"/>
      <c r="Y324" s="239"/>
      <c r="Z324" s="239"/>
      <c r="AA324" s="239"/>
      <c r="AB324" s="239"/>
      <c r="AC324" s="239"/>
      <c r="AD324" s="239"/>
      <c r="AE324" s="239"/>
      <c r="AF324" s="239"/>
      <c r="AG324" s="239"/>
      <c r="AH324" s="239"/>
      <c r="AI324" s="239"/>
      <c r="AJ324" s="239"/>
      <c r="AK324" s="239"/>
      <c r="AL324" s="239"/>
      <c r="AM324" s="239"/>
      <c r="AN324" s="239"/>
      <c r="AO324" s="239"/>
      <c r="AP324" s="239"/>
      <c r="AQ324" s="239"/>
      <c r="AR324" s="239"/>
      <c r="AS324" s="239"/>
      <c r="AT324" s="239"/>
      <c r="AU324" s="239"/>
      <c r="AV324" s="239"/>
      <c r="AW324" s="239"/>
      <c r="AX324" s="239"/>
      <c r="AY324" s="239"/>
      <c r="AZ324" s="239"/>
      <c r="BA324" s="239"/>
      <c r="BB324" s="239"/>
      <c r="BC324" s="239"/>
      <c r="BD324" s="239"/>
      <c r="BE324" s="239"/>
      <c r="BF324" s="239"/>
      <c r="BG324" s="239"/>
      <c r="BH324" s="239"/>
      <c r="BI324" s="239"/>
      <c r="BJ324" s="239"/>
      <c r="BK324" s="239"/>
      <c r="BL324" s="239"/>
      <c r="BM324" s="239"/>
      <c r="BN324" s="239"/>
      <c r="BO324" s="239"/>
      <c r="BP324" s="239"/>
      <c r="BQ324" s="239"/>
      <c r="BR324" s="239"/>
      <c r="BS324" s="239"/>
      <c r="BT324" s="239"/>
      <c r="BU324" s="239"/>
      <c r="BV324" s="239"/>
      <c r="BW324" s="239"/>
      <c r="BX324" s="239"/>
      <c r="BY324" s="239"/>
      <c r="BZ324" s="239"/>
      <c r="CA324" s="46"/>
      <c r="CB324" s="46"/>
      <c r="CC324" s="46"/>
      <c r="CD324" s="46"/>
      <c r="CE324" s="46"/>
      <c r="CF324" s="46"/>
      <c r="CG324" s="46"/>
      <c r="CH324" s="46"/>
      <c r="CI324" s="46">
        <v>15</v>
      </c>
    </row>
    <row r="325" spans="1:87" s="1" customFormat="1" ht="13.5" customHeight="1">
      <c r="A325" s="373"/>
      <c r="BF325" s="75"/>
      <c r="BG325" s="75"/>
      <c r="BH325" s="75"/>
      <c r="BI325" s="75"/>
      <c r="BJ325" s="75"/>
      <c r="BK325" s="75"/>
      <c r="BL325" s="75"/>
      <c r="BM325" s="75"/>
      <c r="BN325" s="75"/>
      <c r="BO325" s="75"/>
      <c r="BP325" s="75"/>
      <c r="BQ325" s="75"/>
      <c r="BR325" s="75"/>
      <c r="BS325" s="75"/>
      <c r="BT325" s="75"/>
      <c r="BU325" s="75"/>
      <c r="BV325" s="75"/>
      <c r="BW325" s="75"/>
      <c r="BX325" s="75"/>
      <c r="BY325" s="75"/>
      <c r="BZ325" s="75"/>
      <c r="CA325" s="75"/>
      <c r="CB325" s="75"/>
      <c r="CC325" s="75"/>
      <c r="CD325" s="75"/>
      <c r="CE325" s="75"/>
      <c r="CF325" s="75"/>
      <c r="CG325" s="75"/>
      <c r="CH325" s="75"/>
      <c r="CI325" s="75"/>
    </row>
    <row r="326" spans="1:87" s="15" customFormat="1" ht="13.5" customHeight="1">
      <c r="A326" s="190" t="s">
        <v>656</v>
      </c>
      <c r="B326" s="191" t="s">
        <v>376</v>
      </c>
      <c r="C326" s="191" t="s">
        <v>377</v>
      </c>
      <c r="D326" s="191" t="s">
        <v>378</v>
      </c>
      <c r="E326" s="191" t="s">
        <v>379</v>
      </c>
      <c r="F326" s="191" t="s">
        <v>380</v>
      </c>
      <c r="G326" s="191" t="s">
        <v>381</v>
      </c>
      <c r="H326" s="191" t="s">
        <v>382</v>
      </c>
      <c r="I326" s="191" t="s">
        <v>383</v>
      </c>
      <c r="J326" s="191" t="s">
        <v>384</v>
      </c>
      <c r="K326" s="191" t="s">
        <v>385</v>
      </c>
      <c r="L326" s="191" t="s">
        <v>386</v>
      </c>
      <c r="M326" s="191" t="s">
        <v>387</v>
      </c>
      <c r="N326" s="191" t="s">
        <v>388</v>
      </c>
      <c r="O326" s="191" t="s">
        <v>389</v>
      </c>
      <c r="P326" s="191" t="s">
        <v>390</v>
      </c>
      <c r="Q326" s="191" t="s">
        <v>391</v>
      </c>
      <c r="R326" s="191" t="s">
        <v>392</v>
      </c>
      <c r="S326" s="191" t="s">
        <v>393</v>
      </c>
      <c r="T326" s="191" t="s">
        <v>394</v>
      </c>
      <c r="U326" s="191" t="s">
        <v>395</v>
      </c>
      <c r="V326" s="191" t="s">
        <v>396</v>
      </c>
      <c r="W326" s="191" t="s">
        <v>397</v>
      </c>
      <c r="X326" s="191" t="s">
        <v>398</v>
      </c>
      <c r="Y326" s="191" t="s">
        <v>399</v>
      </c>
      <c r="Z326" s="191" t="s">
        <v>290</v>
      </c>
      <c r="AA326" s="191" t="s">
        <v>291</v>
      </c>
      <c r="AB326" s="191" t="s">
        <v>292</v>
      </c>
      <c r="AC326" s="191" t="s">
        <v>293</v>
      </c>
      <c r="AD326" s="191" t="s">
        <v>294</v>
      </c>
      <c r="AE326" s="191" t="s">
        <v>295</v>
      </c>
      <c r="AF326" s="191" t="s">
        <v>296</v>
      </c>
      <c r="AG326" s="191" t="s">
        <v>297</v>
      </c>
      <c r="AH326" s="191" t="s">
        <v>298</v>
      </c>
      <c r="AI326" s="191" t="s">
        <v>299</v>
      </c>
      <c r="AJ326" s="191" t="s">
        <v>300</v>
      </c>
      <c r="AK326" s="191" t="s">
        <v>301</v>
      </c>
      <c r="AL326" s="191" t="s">
        <v>302</v>
      </c>
      <c r="AM326" s="191" t="s">
        <v>303</v>
      </c>
      <c r="AN326" s="191" t="s">
        <v>304</v>
      </c>
      <c r="AO326" s="191" t="s">
        <v>305</v>
      </c>
      <c r="AP326" s="191" t="s">
        <v>306</v>
      </c>
      <c r="AQ326" s="191" t="s">
        <v>307</v>
      </c>
      <c r="AR326" s="191" t="s">
        <v>308</v>
      </c>
      <c r="AS326" s="191" t="s">
        <v>309</v>
      </c>
      <c r="AT326" s="191" t="s">
        <v>310</v>
      </c>
      <c r="AU326" s="191" t="s">
        <v>311</v>
      </c>
      <c r="AV326" s="191" t="s">
        <v>312</v>
      </c>
      <c r="AW326" s="191" t="s">
        <v>313</v>
      </c>
      <c r="AX326" s="191" t="s">
        <v>314</v>
      </c>
      <c r="AY326" s="191" t="s">
        <v>315</v>
      </c>
      <c r="AZ326" s="192" t="s">
        <v>316</v>
      </c>
      <c r="BA326" s="192" t="s">
        <v>317</v>
      </c>
      <c r="BB326" s="192" t="s">
        <v>318</v>
      </c>
      <c r="BC326" s="192" t="s">
        <v>319</v>
      </c>
      <c r="BD326" s="192" t="s">
        <v>320</v>
      </c>
      <c r="BE326" s="192" t="s">
        <v>321</v>
      </c>
      <c r="BF326" s="192" t="s">
        <v>322</v>
      </c>
      <c r="BG326" s="192" t="s">
        <v>323</v>
      </c>
      <c r="BH326" s="192" t="s">
        <v>324</v>
      </c>
      <c r="BI326" s="192" t="s">
        <v>325</v>
      </c>
      <c r="BJ326" s="192" t="s">
        <v>326</v>
      </c>
      <c r="BK326" s="192" t="s">
        <v>327</v>
      </c>
      <c r="BL326" s="192" t="s">
        <v>328</v>
      </c>
      <c r="BM326" s="192" t="s">
        <v>329</v>
      </c>
      <c r="BN326" s="192" t="s">
        <v>330</v>
      </c>
      <c r="BO326" s="192" t="s">
        <v>331</v>
      </c>
      <c r="BP326" s="192" t="s">
        <v>332</v>
      </c>
      <c r="BQ326" s="192" t="s">
        <v>333</v>
      </c>
      <c r="BR326" s="192" t="s">
        <v>334</v>
      </c>
      <c r="BS326" s="192" t="s">
        <v>400</v>
      </c>
      <c r="BT326" s="192" t="s">
        <v>401</v>
      </c>
      <c r="BU326" s="192" t="s">
        <v>402</v>
      </c>
      <c r="BV326" s="192" t="s">
        <v>497</v>
      </c>
      <c r="BW326" s="192" t="s">
        <v>339</v>
      </c>
      <c r="BX326" s="192" t="s">
        <v>340</v>
      </c>
      <c r="BY326" s="192" t="s">
        <v>341</v>
      </c>
      <c r="BZ326" s="192" t="s">
        <v>342</v>
      </c>
      <c r="CA326" s="192" t="s">
        <v>343</v>
      </c>
      <c r="CB326" s="192" t="s">
        <v>344</v>
      </c>
      <c r="CC326" s="192" t="s">
        <v>345</v>
      </c>
      <c r="CD326" s="192" t="s">
        <v>346</v>
      </c>
      <c r="CE326" s="192" t="s">
        <v>347</v>
      </c>
      <c r="CF326" s="192" t="s">
        <v>348</v>
      </c>
      <c r="CG326" s="192" t="s">
        <v>349</v>
      </c>
      <c r="CH326" s="192" t="s">
        <v>350</v>
      </c>
      <c r="CI326" s="192" t="s">
        <v>351</v>
      </c>
    </row>
    <row r="327" spans="1:87" s="1" customFormat="1" ht="13.5" customHeight="1">
      <c r="A327" s="152" t="s">
        <v>657</v>
      </c>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67">
        <v>276326</v>
      </c>
      <c r="BG327" s="67">
        <v>305133</v>
      </c>
      <c r="BH327" s="67">
        <v>340069</v>
      </c>
      <c r="BI327" s="67">
        <v>357576</v>
      </c>
      <c r="BJ327" s="67">
        <v>413450</v>
      </c>
      <c r="BK327" s="67">
        <v>455732</v>
      </c>
      <c r="BL327" s="67">
        <v>508930</v>
      </c>
      <c r="BM327" s="67">
        <v>563759</v>
      </c>
      <c r="BN327" s="67">
        <v>617549</v>
      </c>
      <c r="BO327" s="67">
        <v>654061</v>
      </c>
      <c r="BP327" s="67">
        <v>711697</v>
      </c>
      <c r="BQ327" s="67">
        <v>747464</v>
      </c>
      <c r="BR327" s="67">
        <v>791458</v>
      </c>
      <c r="BS327" s="67">
        <v>847984</v>
      </c>
      <c r="BT327" s="67">
        <v>919312</v>
      </c>
      <c r="BU327" s="67">
        <v>987897</v>
      </c>
      <c r="BV327" s="67">
        <v>1059771</v>
      </c>
      <c r="BW327" s="67">
        <v>1106588</v>
      </c>
      <c r="BX327" s="67">
        <v>1118440</v>
      </c>
      <c r="BY327" s="67">
        <v>1166530</v>
      </c>
      <c r="BZ327" s="67">
        <v>1212248</v>
      </c>
      <c r="CA327" s="67">
        <v>1256180</v>
      </c>
      <c r="CB327" s="67">
        <v>1298848</v>
      </c>
      <c r="CC327" s="67">
        <v>1343905</v>
      </c>
      <c r="CD327" s="67">
        <v>1372550</v>
      </c>
      <c r="CE327" s="67">
        <v>1402651</v>
      </c>
      <c r="CF327" s="67">
        <v>1446689</v>
      </c>
      <c r="CG327" s="67">
        <v>1487283</v>
      </c>
      <c r="CH327" s="46">
        <v>1506905</v>
      </c>
      <c r="CI327" s="46">
        <v>1536597</v>
      </c>
    </row>
    <row r="328" spans="1:87" s="1" customFormat="1" ht="13.5" customHeight="1">
      <c r="A328" s="152" t="s">
        <v>658</v>
      </c>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67">
        <v>234344</v>
      </c>
      <c r="BG328" s="67">
        <v>250248</v>
      </c>
      <c r="BH328" s="67">
        <v>271476</v>
      </c>
      <c r="BI328" s="67">
        <v>298822</v>
      </c>
      <c r="BJ328" s="67">
        <v>319953</v>
      </c>
      <c r="BK328" s="67">
        <v>331509</v>
      </c>
      <c r="BL328" s="67">
        <v>344022</v>
      </c>
      <c r="BM328" s="67">
        <v>359843</v>
      </c>
      <c r="BN328" s="67">
        <v>374284</v>
      </c>
      <c r="BO328" s="67">
        <v>388811</v>
      </c>
      <c r="BP328" s="67">
        <v>402298</v>
      </c>
      <c r="BQ328" s="67">
        <v>417280</v>
      </c>
      <c r="BR328" s="67">
        <v>425839</v>
      </c>
      <c r="BS328" s="67">
        <v>441095</v>
      </c>
      <c r="BT328" s="67">
        <v>456306</v>
      </c>
      <c r="BU328" s="67">
        <v>472201</v>
      </c>
      <c r="BV328" s="67">
        <v>484169</v>
      </c>
      <c r="BW328" s="67">
        <v>502170</v>
      </c>
      <c r="BX328" s="67">
        <v>526698</v>
      </c>
      <c r="BY328" s="67">
        <v>546939</v>
      </c>
      <c r="BZ328" s="67">
        <v>566968</v>
      </c>
      <c r="CA328" s="67">
        <v>589080</v>
      </c>
      <c r="CB328" s="67">
        <v>609211</v>
      </c>
      <c r="CC328" s="67">
        <v>628222</v>
      </c>
      <c r="CD328" s="67">
        <v>642449</v>
      </c>
      <c r="CE328" s="67">
        <v>662454</v>
      </c>
      <c r="CF328" s="67">
        <v>679520</v>
      </c>
      <c r="CG328" s="67">
        <v>694658</v>
      </c>
      <c r="CH328" s="46">
        <v>705532</v>
      </c>
      <c r="CI328" s="46">
        <v>711370</v>
      </c>
    </row>
    <row r="329" spans="1:87" s="1" customFormat="1" ht="13.5" customHeight="1">
      <c r="A329" s="152" t="s">
        <v>659</v>
      </c>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67">
        <v>49818</v>
      </c>
      <c r="BG329" s="67">
        <v>54458</v>
      </c>
      <c r="BH329" s="67">
        <v>56880</v>
      </c>
      <c r="BI329" s="67">
        <v>57103</v>
      </c>
      <c r="BJ329" s="67">
        <v>57541</v>
      </c>
      <c r="BK329" s="67">
        <v>57864</v>
      </c>
      <c r="BL329" s="67">
        <v>58339</v>
      </c>
      <c r="BM329" s="67">
        <v>64211</v>
      </c>
      <c r="BN329" s="67">
        <v>65020</v>
      </c>
      <c r="BO329" s="67">
        <v>66541</v>
      </c>
      <c r="BP329" s="67">
        <v>67712</v>
      </c>
      <c r="BQ329" s="67">
        <v>69841</v>
      </c>
      <c r="BR329" s="67">
        <v>71888</v>
      </c>
      <c r="BS329" s="67">
        <v>74650</v>
      </c>
      <c r="BT329" s="67">
        <v>77994</v>
      </c>
      <c r="BU329" s="67">
        <v>80907</v>
      </c>
      <c r="BV329" s="67">
        <v>83505</v>
      </c>
      <c r="BW329" s="67">
        <v>155972</v>
      </c>
      <c r="BX329" s="67">
        <v>223093</v>
      </c>
      <c r="BY329" s="67">
        <v>265873</v>
      </c>
      <c r="BZ329" s="67">
        <v>281302</v>
      </c>
      <c r="CA329" s="67">
        <v>297393</v>
      </c>
      <c r="CB329" s="67">
        <v>335671</v>
      </c>
      <c r="CC329" s="67">
        <v>364735</v>
      </c>
      <c r="CD329" s="67">
        <v>395728</v>
      </c>
      <c r="CE329" s="67">
        <v>432090</v>
      </c>
      <c r="CF329" s="67">
        <v>491698</v>
      </c>
      <c r="CG329" s="67">
        <v>612779</v>
      </c>
      <c r="CH329" s="46">
        <v>620225</v>
      </c>
      <c r="CI329" s="46">
        <v>658007</v>
      </c>
    </row>
    <row r="330" spans="1:87" s="1" customFormat="1" ht="13.5" customHeight="1">
      <c r="A330" s="152" t="s">
        <v>660</v>
      </c>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67" t="s">
        <v>652</v>
      </c>
      <c r="BG330" s="67"/>
      <c r="BH330" s="67"/>
      <c r="BI330" s="67"/>
      <c r="BJ330" s="67"/>
      <c r="BK330" s="67"/>
      <c r="BL330" s="67"/>
      <c r="BM330" s="67"/>
      <c r="BN330" s="67">
        <v>917</v>
      </c>
      <c r="BO330" s="67">
        <v>4311</v>
      </c>
      <c r="BP330" s="67">
        <v>16759</v>
      </c>
      <c r="BQ330" s="67">
        <v>27150</v>
      </c>
      <c r="BR330" s="67">
        <v>56311</v>
      </c>
      <c r="BS330" s="67">
        <v>66783</v>
      </c>
      <c r="BT330" s="67">
        <v>85411</v>
      </c>
      <c r="BU330" s="67">
        <v>109266</v>
      </c>
      <c r="BV330" s="67">
        <v>131000</v>
      </c>
      <c r="BW330" s="67">
        <v>154439</v>
      </c>
      <c r="BX330" s="67">
        <v>182585</v>
      </c>
      <c r="BY330" s="67">
        <v>205638</v>
      </c>
      <c r="BZ330" s="67">
        <v>232559</v>
      </c>
      <c r="CA330" s="67">
        <v>266983</v>
      </c>
      <c r="CB330" s="67">
        <v>300180</v>
      </c>
      <c r="CC330" s="67">
        <v>326367</v>
      </c>
      <c r="CD330" s="67">
        <v>351654</v>
      </c>
      <c r="CE330" s="67">
        <v>386397</v>
      </c>
      <c r="CF330" s="67">
        <v>419869</v>
      </c>
      <c r="CG330" s="67">
        <v>443373</v>
      </c>
      <c r="CH330" s="46">
        <v>465640</v>
      </c>
      <c r="CI330" s="46">
        <v>495859</v>
      </c>
    </row>
    <row r="331" spans="1:87" s="1" customFormat="1" ht="13.5" customHeight="1">
      <c r="A331" s="152" t="s">
        <v>661</v>
      </c>
      <c r="B331" s="239"/>
      <c r="C331" s="239"/>
      <c r="D331" s="239"/>
      <c r="E331" s="239"/>
      <c r="F331" s="239"/>
      <c r="G331" s="239"/>
      <c r="H331" s="239"/>
      <c r="I331" s="239"/>
      <c r="J331" s="239"/>
      <c r="K331" s="239"/>
      <c r="L331" s="239"/>
      <c r="M331" s="239"/>
      <c r="N331" s="239"/>
      <c r="O331" s="239"/>
      <c r="P331" s="239"/>
      <c r="Q331" s="239"/>
      <c r="R331" s="239"/>
      <c r="S331" s="239"/>
      <c r="T331" s="239"/>
      <c r="U331" s="239"/>
      <c r="V331" s="239"/>
      <c r="W331" s="239"/>
      <c r="X331" s="239"/>
      <c r="Y331" s="239"/>
      <c r="Z331" s="239"/>
      <c r="AA331" s="239"/>
      <c r="AB331" s="239"/>
      <c r="AC331" s="239"/>
      <c r="AD331" s="239"/>
      <c r="AE331" s="239"/>
      <c r="AF331" s="239"/>
      <c r="AG331" s="239"/>
      <c r="AH331" s="239"/>
      <c r="AI331" s="239"/>
      <c r="AJ331" s="239"/>
      <c r="AK331" s="239"/>
      <c r="AL331" s="239"/>
      <c r="AM331" s="239"/>
      <c r="AN331" s="239"/>
      <c r="AO331" s="239"/>
      <c r="AP331" s="239"/>
      <c r="AQ331" s="239"/>
      <c r="AR331" s="239"/>
      <c r="AS331" s="239"/>
      <c r="AT331" s="239"/>
      <c r="AU331" s="239"/>
      <c r="AV331" s="239"/>
      <c r="AW331" s="239"/>
      <c r="AX331" s="239"/>
      <c r="AY331" s="239"/>
      <c r="AZ331" s="239"/>
      <c r="BA331" s="239"/>
      <c r="BB331" s="239"/>
      <c r="BC331" s="239"/>
      <c r="BD331" s="239"/>
      <c r="BE331" s="239"/>
      <c r="BF331" s="239"/>
      <c r="BG331" s="239"/>
      <c r="BH331" s="239"/>
      <c r="BI331" s="239"/>
      <c r="BJ331" s="239"/>
      <c r="BK331" s="239"/>
      <c r="BL331" s="239"/>
      <c r="BM331" s="239"/>
      <c r="BN331" s="239"/>
      <c r="BO331" s="239"/>
      <c r="BP331" s="239"/>
      <c r="BQ331" s="239"/>
      <c r="BR331" s="239"/>
      <c r="BS331" s="239"/>
      <c r="BT331" s="239"/>
      <c r="BU331" s="239"/>
      <c r="BV331" s="239"/>
      <c r="BW331" s="239"/>
      <c r="BX331" s="239"/>
      <c r="BY331" s="239"/>
      <c r="BZ331" s="239"/>
      <c r="CA331" s="67">
        <v>11895</v>
      </c>
      <c r="CB331" s="67">
        <v>12145</v>
      </c>
      <c r="CC331" s="67">
        <v>12170</v>
      </c>
      <c r="CD331" s="67">
        <v>12178</v>
      </c>
      <c r="CE331" s="67">
        <v>12185</v>
      </c>
      <c r="CF331" s="67">
        <v>12179</v>
      </c>
      <c r="CG331" s="67">
        <v>12180</v>
      </c>
      <c r="CH331" s="46">
        <v>11658</v>
      </c>
      <c r="CI331" s="46">
        <v>11658</v>
      </c>
    </row>
    <row r="332" spans="1:87" s="1" customFormat="1" ht="13.5" customHeight="1">
      <c r="A332" s="152" t="s">
        <v>663</v>
      </c>
      <c r="B332" s="239"/>
      <c r="C332" s="239"/>
      <c r="D332" s="239"/>
      <c r="E332" s="239"/>
      <c r="F332" s="239"/>
      <c r="G332" s="239"/>
      <c r="H332" s="239"/>
      <c r="I332" s="239"/>
      <c r="J332" s="239"/>
      <c r="K332" s="239"/>
      <c r="L332" s="239"/>
      <c r="M332" s="239"/>
      <c r="N332" s="239"/>
      <c r="O332" s="239"/>
      <c r="P332" s="239"/>
      <c r="Q332" s="239"/>
      <c r="R332" s="239"/>
      <c r="S332" s="239"/>
      <c r="T332" s="239"/>
      <c r="U332" s="239"/>
      <c r="V332" s="239"/>
      <c r="W332" s="239"/>
      <c r="X332" s="239"/>
      <c r="Y332" s="239"/>
      <c r="Z332" s="239"/>
      <c r="AA332" s="239"/>
      <c r="AB332" s="239"/>
      <c r="AC332" s="239"/>
      <c r="AD332" s="239"/>
      <c r="AE332" s="239"/>
      <c r="AF332" s="239"/>
      <c r="AG332" s="239"/>
      <c r="AH332" s="239"/>
      <c r="AI332" s="239"/>
      <c r="AJ332" s="239"/>
      <c r="AK332" s="239"/>
      <c r="AL332" s="239"/>
      <c r="AM332" s="239"/>
      <c r="AN332" s="239"/>
      <c r="AO332" s="239"/>
      <c r="AP332" s="239"/>
      <c r="AQ332" s="239"/>
      <c r="AR332" s="239"/>
      <c r="AS332" s="239"/>
      <c r="AT332" s="239"/>
      <c r="AU332" s="239"/>
      <c r="AV332" s="239"/>
      <c r="AW332" s="239"/>
      <c r="AX332" s="239"/>
      <c r="AY332" s="239"/>
      <c r="AZ332" s="239"/>
      <c r="BA332" s="239"/>
      <c r="BB332" s="239"/>
      <c r="BC332" s="239"/>
      <c r="BD332" s="239"/>
      <c r="BE332" s="239"/>
      <c r="BF332" s="239"/>
      <c r="BG332" s="239"/>
      <c r="BH332" s="239"/>
      <c r="BI332" s="239"/>
      <c r="BJ332" s="239"/>
      <c r="BK332" s="239"/>
      <c r="BL332" s="239"/>
      <c r="BM332" s="239"/>
      <c r="BN332" s="239"/>
      <c r="BO332" s="239"/>
      <c r="BP332" s="239"/>
      <c r="BQ332" s="239"/>
      <c r="BR332" s="239"/>
      <c r="BS332" s="239"/>
      <c r="BT332" s="239"/>
      <c r="BU332" s="239"/>
      <c r="BV332" s="239"/>
      <c r="BW332" s="239"/>
      <c r="BX332" s="239"/>
      <c r="BY332" s="239"/>
      <c r="BZ332" s="239"/>
      <c r="CA332" s="67"/>
      <c r="CB332" s="67"/>
      <c r="CC332" s="67">
        <v>63</v>
      </c>
      <c r="CD332" s="67">
        <v>63</v>
      </c>
      <c r="CE332" s="67">
        <v>63</v>
      </c>
      <c r="CF332" s="67">
        <v>63</v>
      </c>
      <c r="CG332" s="67">
        <v>63</v>
      </c>
      <c r="CH332" s="46">
        <v>63</v>
      </c>
      <c r="CI332" s="46">
        <v>63</v>
      </c>
    </row>
    <row r="333" spans="1:87" s="1" customFormat="1" ht="13.5" customHeight="1">
      <c r="A333" s="375" t="s">
        <v>369</v>
      </c>
      <c r="B333" s="181"/>
      <c r="C333" s="181"/>
      <c r="D333" s="181"/>
      <c r="E333" s="181"/>
      <c r="F333" s="181"/>
      <c r="G333" s="181"/>
      <c r="H333" s="181"/>
      <c r="I333" s="181"/>
      <c r="J333" s="181"/>
      <c r="K333" s="181"/>
      <c r="L333" s="181"/>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2"/>
      <c r="AZ333" s="182"/>
      <c r="BA333" s="182"/>
      <c r="BB333" s="182"/>
      <c r="BC333" s="182"/>
      <c r="BD333" s="182"/>
      <c r="BE333" s="182"/>
      <c r="BF333" s="183"/>
      <c r="BG333" s="183"/>
      <c r="BH333" s="183"/>
      <c r="BI333" s="183"/>
      <c r="BJ333" s="183"/>
      <c r="BK333" s="183"/>
      <c r="BL333" s="183"/>
      <c r="BM333" s="183"/>
      <c r="BN333" s="183"/>
      <c r="BO333" s="183"/>
      <c r="BP333" s="183"/>
      <c r="BQ333" s="183"/>
      <c r="BR333" s="183"/>
      <c r="BS333" s="183"/>
      <c r="BT333" s="183"/>
      <c r="BU333" s="184"/>
      <c r="BY333" s="184"/>
      <c r="CB333" s="236"/>
      <c r="CC333" s="236"/>
      <c r="CD333" s="236"/>
      <c r="CE333" s="246"/>
      <c r="CF333" s="246"/>
      <c r="CG333" s="246"/>
      <c r="CH333" s="246"/>
      <c r="CI333" s="246"/>
    </row>
    <row r="334" spans="1:87" ht="13.5" customHeight="1">
      <c r="A334" s="227" t="s">
        <v>370</v>
      </c>
      <c r="BV334" s="390"/>
      <c r="BW334" s="390"/>
      <c r="BX334" s="390"/>
      <c r="BY334" s="390"/>
      <c r="BZ334" s="390"/>
      <c r="CA334" s="390"/>
      <c r="CB334" s="236"/>
      <c r="CE334" s="246"/>
      <c r="CF334" s="246"/>
    </row>
    <row r="335" spans="1:87" ht="13.5" customHeight="1">
      <c r="A335" s="374" t="s">
        <v>662</v>
      </c>
      <c r="CD335" s="56"/>
      <c r="CE335" s="56"/>
      <c r="CF335" s="56"/>
    </row>
    <row r="336" spans="1:87" ht="13.5" customHeight="1">
      <c r="A336" s="227" t="s">
        <v>664</v>
      </c>
      <c r="BX336" s="240"/>
      <c r="BY336" s="240"/>
      <c r="BZ336" s="240"/>
      <c r="CD336" s="56"/>
      <c r="CE336" s="56"/>
      <c r="CF336" s="56"/>
    </row>
    <row r="337" spans="1:87" ht="13.5" customHeight="1">
      <c r="A337" s="227" t="s">
        <v>665</v>
      </c>
      <c r="BX337" s="240"/>
      <c r="BY337" s="240"/>
      <c r="BZ337" s="240"/>
      <c r="CD337" s="56"/>
      <c r="CE337" s="56"/>
      <c r="CF337" s="56"/>
      <c r="CG337" s="56"/>
      <c r="CH337" s="56"/>
      <c r="CI337" s="56"/>
    </row>
    <row r="338" spans="1:87" ht="13.5" customHeight="1">
      <c r="A338" s="227" t="s">
        <v>666</v>
      </c>
      <c r="BX338" s="240"/>
      <c r="BY338" s="240"/>
      <c r="BZ338" s="240"/>
      <c r="CB338" s="53"/>
      <c r="CC338" s="236"/>
      <c r="CD338" s="236"/>
      <c r="CE338" s="236"/>
      <c r="CF338" s="236"/>
      <c r="CG338" s="236"/>
      <c r="CH338" s="236"/>
      <c r="CI338" s="236"/>
    </row>
    <row r="339" spans="1:87" ht="13.5" customHeight="1">
      <c r="A339" s="227"/>
      <c r="BX339" s="240"/>
      <c r="BY339" s="240"/>
      <c r="BZ339" s="240"/>
      <c r="CB339" s="53"/>
      <c r="CC339" s="236"/>
      <c r="CD339" s="236"/>
      <c r="CE339" s="236"/>
      <c r="CF339" s="236"/>
      <c r="CG339" s="236"/>
      <c r="CH339" s="236"/>
      <c r="CI339" s="236"/>
    </row>
    <row r="340" spans="1:87" ht="13.5" customHeight="1">
      <c r="BX340" s="240"/>
      <c r="BY340" s="240"/>
      <c r="BZ340" s="240"/>
      <c r="CA340" s="240"/>
      <c r="CB340" s="53"/>
      <c r="CC340" s="236"/>
      <c r="CD340" s="236"/>
      <c r="CE340" s="236"/>
      <c r="CF340" s="236"/>
      <c r="CG340" s="236"/>
      <c r="CH340" s="236"/>
      <c r="CI340" s="236"/>
    </row>
    <row r="341" spans="1:87" ht="13.5" customHeight="1">
      <c r="CB341" s="53"/>
      <c r="CC341" s="236"/>
      <c r="CD341" s="236"/>
      <c r="CE341" s="236"/>
      <c r="CF341" s="236"/>
      <c r="CG341" s="236"/>
      <c r="CH341" s="236"/>
      <c r="CI341" s="236"/>
    </row>
    <row r="342" spans="1:87" ht="13.5" customHeight="1">
      <c r="CB342" s="53"/>
      <c r="CC342" s="236"/>
      <c r="CD342" s="236"/>
      <c r="CE342" s="236"/>
      <c r="CF342" s="236"/>
      <c r="CG342" s="236"/>
      <c r="CH342" s="236"/>
      <c r="CI342" s="236"/>
    </row>
    <row r="343" spans="1:87" ht="13.5" customHeight="1">
      <c r="CB343" s="53"/>
      <c r="CC343" s="236"/>
      <c r="CD343" s="236"/>
      <c r="CE343" s="236"/>
      <c r="CF343" s="236"/>
      <c r="CG343" s="236"/>
      <c r="CH343" s="236"/>
      <c r="CI343" s="236"/>
    </row>
    <row r="344" spans="1:87" ht="13.5" customHeight="1">
      <c r="CB344" s="53"/>
      <c r="CC344" s="236"/>
      <c r="CD344" s="236"/>
      <c r="CE344" s="236"/>
      <c r="CF344" s="236"/>
      <c r="CG344" s="236"/>
      <c r="CH344" s="236"/>
      <c r="CI344" s="236"/>
    </row>
  </sheetData>
  <phoneticPr fontId="11" type="noConversion"/>
  <conditionalFormatting sqref="A250:A253">
    <cfRule type="cellIs" dxfId="667" priority="852" operator="equal">
      <formula>0</formula>
    </cfRule>
  </conditionalFormatting>
  <conditionalFormatting sqref="A33:F34">
    <cfRule type="cellIs" dxfId="666" priority="960" operator="equal">
      <formula>0</formula>
    </cfRule>
  </conditionalFormatting>
  <conditionalFormatting sqref="A4:BX14 Q13:CI13 A15 BJ79:BQ79 BR101:BZ101 BR131:BZ131 BJ140:BZ140">
    <cfRule type="cellIs" dxfId="665" priority="2750" operator="equal">
      <formula>0</formula>
    </cfRule>
  </conditionalFormatting>
  <conditionalFormatting sqref="A31:BX32">
    <cfRule type="cellIs" dxfId="664" priority="979" operator="equal">
      <formula>0</formula>
    </cfRule>
  </conditionalFormatting>
  <conditionalFormatting sqref="A180:BX180">
    <cfRule type="cellIs" dxfId="663" priority="1823" operator="equal">
      <formula>0</formula>
    </cfRule>
  </conditionalFormatting>
  <conditionalFormatting sqref="A184:BX185">
    <cfRule type="cellIs" dxfId="662" priority="1815" operator="equal">
      <formula>0</formula>
    </cfRule>
  </conditionalFormatting>
  <conditionalFormatting sqref="A313:BX313">
    <cfRule type="cellIs" dxfId="661" priority="1827" operator="equal">
      <formula>0</formula>
    </cfRule>
  </conditionalFormatting>
  <conditionalFormatting sqref="A45:BY45">
    <cfRule type="cellIs" dxfId="660" priority="2020" operator="equal">
      <formula>0</formula>
    </cfRule>
  </conditionalFormatting>
  <conditionalFormatting sqref="A48:BY48">
    <cfRule type="cellIs" dxfId="659" priority="1400" operator="equal">
      <formula>0</formula>
    </cfRule>
  </conditionalFormatting>
  <conditionalFormatting sqref="A51:BY51">
    <cfRule type="cellIs" dxfId="658" priority="1398" operator="equal">
      <formula>0</formula>
    </cfRule>
  </conditionalFormatting>
  <conditionalFormatting sqref="A54:BY54">
    <cfRule type="cellIs" dxfId="657" priority="1396" operator="equal">
      <formula>0</formula>
    </cfRule>
  </conditionalFormatting>
  <conditionalFormatting sqref="A57:BY57">
    <cfRule type="cellIs" dxfId="656" priority="1394" operator="equal">
      <formula>0</formula>
    </cfRule>
  </conditionalFormatting>
  <conditionalFormatting sqref="A60:BY62">
    <cfRule type="cellIs" dxfId="655" priority="1392" operator="equal">
      <formula>0</formula>
    </cfRule>
  </conditionalFormatting>
  <conditionalFormatting sqref="A152:BY152">
    <cfRule type="cellIs" dxfId="654" priority="2031" operator="equal">
      <formula>0</formula>
    </cfRule>
  </conditionalFormatting>
  <conditionalFormatting sqref="A16:BZ16">
    <cfRule type="cellIs" dxfId="653" priority="548" operator="equal">
      <formula>0</formula>
    </cfRule>
  </conditionalFormatting>
  <conditionalFormatting sqref="A36:BZ36">
    <cfRule type="cellIs" dxfId="652" priority="545" operator="equal">
      <formula>0</formula>
    </cfRule>
  </conditionalFormatting>
  <conditionalFormatting sqref="A75:BZ75">
    <cfRule type="cellIs" dxfId="651" priority="542" operator="equal">
      <formula>0</formula>
    </cfRule>
  </conditionalFormatting>
  <conditionalFormatting sqref="A89:BZ89">
    <cfRule type="cellIs" dxfId="650" priority="539" operator="equal">
      <formula>0</formula>
    </cfRule>
  </conditionalFormatting>
  <conditionalFormatting sqref="A148:BZ148">
    <cfRule type="cellIs" dxfId="649" priority="521" operator="equal">
      <formula>0</formula>
    </cfRule>
  </conditionalFormatting>
  <conditionalFormatting sqref="A155:BZ155">
    <cfRule type="cellIs" dxfId="648" priority="518" operator="equal">
      <formula>0</formula>
    </cfRule>
  </conditionalFormatting>
  <conditionalFormatting sqref="A161:BZ161">
    <cfRule type="cellIs" dxfId="647" priority="515" operator="equal">
      <formula>0</formula>
    </cfRule>
  </conditionalFormatting>
  <conditionalFormatting sqref="A173:BZ173">
    <cfRule type="cellIs" dxfId="646" priority="512" operator="equal">
      <formula>0</formula>
    </cfRule>
  </conditionalFormatting>
  <conditionalFormatting sqref="A260:BZ260">
    <cfRule type="cellIs" dxfId="645" priority="1902" operator="equal">
      <formula>0</formula>
    </cfRule>
  </conditionalFormatting>
  <conditionalFormatting sqref="A309:BZ309">
    <cfRule type="cellIs" dxfId="644" priority="1729" operator="equal">
      <formula>0</formula>
    </cfRule>
  </conditionalFormatting>
  <conditionalFormatting sqref="A187:CA187">
    <cfRule type="cellIs" dxfId="643" priority="1054" operator="equal">
      <formula>0</formula>
    </cfRule>
  </conditionalFormatting>
  <conditionalFormatting sqref="A291:CA291">
    <cfRule type="cellIs" dxfId="642" priority="1048" operator="equal">
      <formula>0</formula>
    </cfRule>
  </conditionalFormatting>
  <conditionalFormatting sqref="A300:CA300">
    <cfRule type="cellIs" dxfId="641" priority="1045" operator="equal">
      <formula>0</formula>
    </cfRule>
  </conditionalFormatting>
  <conditionalFormatting sqref="A318:CA318">
    <cfRule type="cellIs" dxfId="640" priority="1039" operator="equal">
      <formula>0</formula>
    </cfRule>
  </conditionalFormatting>
  <conditionalFormatting sqref="A326:CA326">
    <cfRule type="cellIs" dxfId="639" priority="1036" operator="equal">
      <formula>0</formula>
    </cfRule>
  </conditionalFormatting>
  <conditionalFormatting sqref="A73:XFD73">
    <cfRule type="containsText" dxfId="638" priority="874" operator="containsText" text="CHECK">
      <formula>NOT(ISERROR(SEARCH("CHECK",A73)))</formula>
    </cfRule>
  </conditionalFormatting>
  <conditionalFormatting sqref="B17:F30">
    <cfRule type="cellIs" dxfId="637" priority="2089" operator="equal">
      <formula>0</formula>
    </cfRule>
  </conditionalFormatting>
  <conditionalFormatting sqref="B43:AL44 B46:AL47 B49:AL50">
    <cfRule type="cellIs" dxfId="636" priority="2084" operator="equal">
      <formula>0</formula>
    </cfRule>
  </conditionalFormatting>
  <conditionalFormatting sqref="B181:AO182">
    <cfRule type="cellIs" dxfId="635" priority="2046" operator="equal">
      <formula>0</formula>
    </cfRule>
  </conditionalFormatting>
  <conditionalFormatting sqref="B174:AQ179">
    <cfRule type="cellIs" dxfId="634" priority="2047" operator="equal">
      <formula>0</formula>
    </cfRule>
  </conditionalFormatting>
  <conditionalFormatting sqref="B156:AU159">
    <cfRule type="cellIs" dxfId="633" priority="2051" operator="equal">
      <formula>0</formula>
    </cfRule>
  </conditionalFormatting>
  <conditionalFormatting sqref="B162:AU170">
    <cfRule type="cellIs" dxfId="632" priority="2050" operator="equal">
      <formula>0</formula>
    </cfRule>
  </conditionalFormatting>
  <conditionalFormatting sqref="B188:AU196 B210:CA219 B222:CA227 B250:CA257 A272">
    <cfRule type="cellIs" dxfId="631" priority="987" operator="equal">
      <formula>0</formula>
    </cfRule>
  </conditionalFormatting>
  <conditionalFormatting sqref="B289:BE289">
    <cfRule type="cellIs" dxfId="630" priority="967" operator="equal">
      <formula>0</formula>
    </cfRule>
  </conditionalFormatting>
  <conditionalFormatting sqref="B333:BE333">
    <cfRule type="cellIs" dxfId="629" priority="2039" operator="equal">
      <formula>0</formula>
    </cfRule>
  </conditionalFormatting>
  <conditionalFormatting sqref="B76:BI87">
    <cfRule type="cellIs" dxfId="628" priority="2082" operator="equal">
      <formula>0</formula>
    </cfRule>
  </conditionalFormatting>
  <conditionalFormatting sqref="B91:BI98">
    <cfRule type="cellIs" dxfId="627" priority="2080" operator="equal">
      <formula>0</formula>
    </cfRule>
  </conditionalFormatting>
  <conditionalFormatting sqref="B101:BI107">
    <cfRule type="cellIs" dxfId="626" priority="2076" operator="equal">
      <formula>0</formula>
    </cfRule>
  </conditionalFormatting>
  <conditionalFormatting sqref="B110:BI118">
    <cfRule type="cellIs" dxfId="625" priority="2068" operator="equal">
      <formula>0</formula>
    </cfRule>
  </conditionalFormatting>
  <conditionalFormatting sqref="B122:BI128">
    <cfRule type="cellIs" dxfId="624" priority="2067" operator="equal">
      <formula>0</formula>
    </cfRule>
  </conditionalFormatting>
  <conditionalFormatting sqref="B131:BI137">
    <cfRule type="cellIs" dxfId="623" priority="2066" operator="equal">
      <formula>0</formula>
    </cfRule>
  </conditionalFormatting>
  <conditionalFormatting sqref="B140:BI146">
    <cfRule type="cellIs" dxfId="622" priority="2065" operator="equal">
      <formula>0</formula>
    </cfRule>
  </conditionalFormatting>
  <conditionalFormatting sqref="B52:BQ53 B55:BQ56 B58:BQ59">
    <cfRule type="cellIs" dxfId="621" priority="2083" operator="equal">
      <formula>0</formula>
    </cfRule>
  </conditionalFormatting>
  <conditionalFormatting sqref="B149:BY152">
    <cfRule type="cellIs" dxfId="620" priority="2053" operator="equal">
      <formula>0</formula>
    </cfRule>
  </conditionalFormatting>
  <conditionalFormatting sqref="B272:BY277 B278:BE278">
    <cfRule type="cellIs" dxfId="619" priority="1012" operator="equal">
      <formula>0</formula>
    </cfRule>
  </conditionalFormatting>
  <conditionalFormatting sqref="B280:BY287">
    <cfRule type="cellIs" dxfId="618" priority="999" operator="equal">
      <formula>0</formula>
    </cfRule>
  </conditionalFormatting>
  <conditionalFormatting sqref="B292:BY298">
    <cfRule type="cellIs" dxfId="617" priority="1830" operator="equal">
      <formula>0</formula>
    </cfRule>
  </conditionalFormatting>
  <conditionalFormatting sqref="B100:BZ100">
    <cfRule type="cellIs" dxfId="616" priority="536" operator="equal">
      <formula>0</formula>
    </cfRule>
  </conditionalFormatting>
  <conditionalFormatting sqref="B109:BZ109">
    <cfRule type="cellIs" dxfId="615" priority="533" operator="equal">
      <formula>0</formula>
    </cfRule>
  </conditionalFormatting>
  <conditionalFormatting sqref="B121:BZ121">
    <cfRule type="cellIs" dxfId="614" priority="530" operator="equal">
      <formula>0</formula>
    </cfRule>
  </conditionalFormatting>
  <conditionalFormatting sqref="B130:BZ130">
    <cfRule type="cellIs" dxfId="613" priority="527" operator="equal">
      <formula>0</formula>
    </cfRule>
  </conditionalFormatting>
  <conditionalFormatting sqref="B139:BZ139">
    <cfRule type="cellIs" dxfId="612" priority="524" operator="equal">
      <formula>0</formula>
    </cfRule>
  </conditionalFormatting>
  <conditionalFormatting sqref="B149:BZ151">
    <cfRule type="cellIs" dxfId="611" priority="1494" operator="equal">
      <formula>0</formula>
    </cfRule>
  </conditionalFormatting>
  <conditionalFormatting sqref="B270:BZ270">
    <cfRule type="cellIs" dxfId="610" priority="1380" operator="equal">
      <formula>0</formula>
    </cfRule>
  </conditionalFormatting>
  <conditionalFormatting sqref="B229:CA236 B238:CA238">
    <cfRule type="cellIs" dxfId="609" priority="509" operator="equal">
      <formula>0</formula>
    </cfRule>
  </conditionalFormatting>
  <conditionalFormatting sqref="B240:CA247">
    <cfRule type="cellIs" dxfId="608" priority="507" operator="equal">
      <formula>0</formula>
    </cfRule>
  </conditionalFormatting>
  <conditionalFormatting sqref="B221:CB221">
    <cfRule type="cellIs" dxfId="607" priority="788" operator="equal">
      <formula>0</formula>
    </cfRule>
  </conditionalFormatting>
  <conditionalFormatting sqref="B249:CB249">
    <cfRule type="cellIs" dxfId="606" priority="779" operator="equal">
      <formula>0</formula>
    </cfRule>
  </conditionalFormatting>
  <conditionalFormatting sqref="B209:CC209">
    <cfRule type="cellIs" dxfId="605" priority="791" operator="equal">
      <formula>0</formula>
    </cfRule>
  </conditionalFormatting>
  <conditionalFormatting sqref="B61:CE69 A198">
    <cfRule type="cellIs" dxfId="604" priority="345" operator="equal">
      <formula>0</formula>
    </cfRule>
  </conditionalFormatting>
  <conditionalFormatting sqref="B237:CH237">
    <cfRule type="cellIs" dxfId="603" priority="7" operator="equal">
      <formula>0</formula>
    </cfRule>
  </conditionalFormatting>
  <conditionalFormatting sqref="B288:CI288">
    <cfRule type="cellIs" dxfId="602" priority="6" operator="equal">
      <formula>0</formula>
    </cfRule>
  </conditionalFormatting>
  <conditionalFormatting sqref="G21:AI26">
    <cfRule type="cellIs" dxfId="601" priority="2088" operator="equal">
      <formula>0</formula>
    </cfRule>
  </conditionalFormatting>
  <conditionalFormatting sqref="G29:AU30">
    <cfRule type="cellIs" dxfId="600" priority="1458" operator="equal">
      <formula>0</formula>
    </cfRule>
  </conditionalFormatting>
  <conditionalFormatting sqref="AJ23:AU26">
    <cfRule type="cellIs" dxfId="599" priority="2087" operator="equal">
      <formula>0</formula>
    </cfRule>
  </conditionalFormatting>
  <conditionalFormatting sqref="AR307 BX307:CI307">
    <cfRule type="containsText" dxfId="598" priority="250" stopIfTrue="1" operator="containsText" text="CHECK">
      <formula>NOT(ISERROR(SEARCH("CHECK",AR307)))</formula>
    </cfRule>
  </conditionalFormatting>
  <conditionalFormatting sqref="AR177:AU178">
    <cfRule type="cellIs" dxfId="597" priority="2044" operator="equal">
      <formula>0</formula>
    </cfRule>
  </conditionalFormatting>
  <conditionalFormatting sqref="AV198:BW198">
    <cfRule type="cellIs" dxfId="596" priority="237" operator="equal">
      <formula>0</formula>
    </cfRule>
  </conditionalFormatting>
  <conditionalFormatting sqref="AV206:CI206">
    <cfRule type="cellIs" dxfId="595" priority="236" operator="equal">
      <formula>"CHECK"</formula>
    </cfRule>
  </conditionalFormatting>
  <conditionalFormatting sqref="BF39">
    <cfRule type="cellIs" dxfId="594" priority="113" operator="equal">
      <formula>0</formula>
    </cfRule>
  </conditionalFormatting>
  <conditionalFormatting sqref="BF42">
    <cfRule type="cellIs" dxfId="593" priority="112" operator="equal">
      <formula>0</formula>
    </cfRule>
  </conditionalFormatting>
  <conditionalFormatting sqref="BF299:BG299">
    <cfRule type="containsText" dxfId="592" priority="248" stopIfTrue="1" operator="containsText" text="CHECK">
      <formula>NOT(ISERROR(SEARCH("CHECK",BF299)))</formula>
    </cfRule>
  </conditionalFormatting>
  <conditionalFormatting sqref="BF289:CB289">
    <cfRule type="cellIs" dxfId="591" priority="980" operator="equal">
      <formula>"Enter"</formula>
    </cfRule>
  </conditionalFormatting>
  <conditionalFormatting sqref="BJ81:BQ86">
    <cfRule type="cellIs" dxfId="590" priority="2081" operator="equal">
      <formula>0</formula>
    </cfRule>
  </conditionalFormatting>
  <conditionalFormatting sqref="BJ97:BQ98">
    <cfRule type="cellIs" dxfId="589" priority="2077" operator="equal">
      <formula>0</formula>
    </cfRule>
  </conditionalFormatting>
  <conditionalFormatting sqref="BJ116:BQ118">
    <cfRule type="cellIs" dxfId="588" priority="2061" operator="equal">
      <formula>0</formula>
    </cfRule>
  </conditionalFormatting>
  <conditionalFormatting sqref="BJ126:BQ126">
    <cfRule type="cellIs" dxfId="587" priority="2060" operator="equal">
      <formula>0</formula>
    </cfRule>
  </conditionalFormatting>
  <conditionalFormatting sqref="BJ107:BR107">
    <cfRule type="cellIs" dxfId="586" priority="2075" operator="equal">
      <formula>0</formula>
    </cfRule>
  </conditionalFormatting>
  <conditionalFormatting sqref="BJ134:BU134">
    <cfRule type="cellIs" dxfId="585" priority="1834" operator="equal">
      <formula>0</formula>
    </cfRule>
  </conditionalFormatting>
  <conditionalFormatting sqref="BJ93:BX93">
    <cfRule type="cellIs" dxfId="584" priority="2078" operator="equal">
      <formula>0</formula>
    </cfRule>
  </conditionalFormatting>
  <conditionalFormatting sqref="BJ91:BZ92">
    <cfRule type="cellIs" dxfId="583" priority="1390" operator="equal">
      <formula>0</formula>
    </cfRule>
  </conditionalFormatting>
  <conditionalFormatting sqref="BJ110:BZ111">
    <cfRule type="cellIs" dxfId="582" priority="1389" operator="equal">
      <formula>0</formula>
    </cfRule>
  </conditionalFormatting>
  <conditionalFormatting sqref="BJ122:BZ123">
    <cfRule type="cellIs" dxfId="581" priority="1388" operator="equal">
      <formula>0</formula>
    </cfRule>
  </conditionalFormatting>
  <conditionalFormatting sqref="BJ135:BZ137">
    <cfRule type="cellIs" dxfId="580" priority="1386" operator="equal">
      <formula>0</formula>
    </cfRule>
  </conditionalFormatting>
  <conditionalFormatting sqref="BJ144:BZ146">
    <cfRule type="cellIs" dxfId="579" priority="1385" operator="equal">
      <formula>0</formula>
    </cfRule>
  </conditionalFormatting>
  <conditionalFormatting sqref="BQ267:BQ269">
    <cfRule type="cellIs" dxfId="578" priority="1832" operator="equal">
      <formula>0</formula>
    </cfRule>
  </conditionalFormatting>
  <conditionalFormatting sqref="BQ287">
    <cfRule type="cellIs" dxfId="577" priority="997" operator="equal">
      <formula>0</formula>
    </cfRule>
  </conditionalFormatting>
  <conditionalFormatting sqref="BS112:BZ112">
    <cfRule type="cellIs" dxfId="576" priority="2063" operator="equal">
      <formula>0</formula>
    </cfRule>
  </conditionalFormatting>
  <conditionalFormatting sqref="BU31:BX32 CG97:CH97 CI97:CI98">
    <cfRule type="cellIs" dxfId="575" priority="978" operator="equal">
      <formula>"Enter"</formula>
    </cfRule>
  </conditionalFormatting>
  <conditionalFormatting sqref="BU180:BX180">
    <cfRule type="cellIs" dxfId="574" priority="1820" operator="equal">
      <formula>"Enter"</formula>
    </cfRule>
  </conditionalFormatting>
  <conditionalFormatting sqref="BU184:BX185">
    <cfRule type="cellIs" dxfId="573" priority="1812" operator="equal">
      <formula>"Enter"</formula>
    </cfRule>
  </conditionalFormatting>
  <conditionalFormatting sqref="BU313:BX313">
    <cfRule type="cellIs" dxfId="572" priority="1824" operator="equal">
      <formula>"Enter"</formula>
    </cfRule>
  </conditionalFormatting>
  <conditionalFormatting sqref="BU45:BY45">
    <cfRule type="cellIs" dxfId="571" priority="2016" operator="equal">
      <formula>"Enter"</formula>
    </cfRule>
  </conditionalFormatting>
  <conditionalFormatting sqref="BU48:BY48">
    <cfRule type="cellIs" dxfId="570" priority="1399" operator="equal">
      <formula>"Enter"</formula>
    </cfRule>
  </conditionalFormatting>
  <conditionalFormatting sqref="BU51:BY51">
    <cfRule type="cellIs" dxfId="569" priority="1397" operator="equal">
      <formula>"Enter"</formula>
    </cfRule>
  </conditionalFormatting>
  <conditionalFormatting sqref="BU54:BY54">
    <cfRule type="cellIs" dxfId="568" priority="1395" operator="equal">
      <formula>"Enter"</formula>
    </cfRule>
  </conditionalFormatting>
  <conditionalFormatting sqref="BU57:BY57">
    <cfRule type="cellIs" dxfId="567" priority="1393" operator="equal">
      <formula>"Enter"</formula>
    </cfRule>
  </conditionalFormatting>
  <conditionalFormatting sqref="BU60:BY62">
    <cfRule type="cellIs" dxfId="566" priority="1391" operator="equal">
      <formula>"Enter"</formula>
    </cfRule>
  </conditionalFormatting>
  <conditionalFormatting sqref="BU152:BY152">
    <cfRule type="cellIs" dxfId="565" priority="2027" operator="equal">
      <formula>"Enter"</formula>
    </cfRule>
  </conditionalFormatting>
  <conditionalFormatting sqref="BU61:CE69 BU12:BX12">
    <cfRule type="cellIs" dxfId="564" priority="2736" operator="equal">
      <formula>"Enter"</formula>
    </cfRule>
  </conditionalFormatting>
  <conditionalFormatting sqref="BV84:CE86">
    <cfRule type="cellIs" dxfId="563" priority="204" operator="equal">
      <formula>0</formula>
    </cfRule>
  </conditionalFormatting>
  <conditionalFormatting sqref="BV117:CE119">
    <cfRule type="cellIs" dxfId="562" priority="206" operator="equal">
      <formula>0</formula>
    </cfRule>
  </conditionalFormatting>
  <conditionalFormatting sqref="BV98:CF98">
    <cfRule type="cellIs" dxfId="561" priority="205" operator="equal">
      <formula>0</formula>
    </cfRule>
  </conditionalFormatting>
  <conditionalFormatting sqref="BX198:CA198">
    <cfRule type="cellIs" dxfId="560" priority="247" operator="equal">
      <formula>0</formula>
    </cfRule>
  </conditionalFormatting>
  <conditionalFormatting sqref="BX299:CI299">
    <cfRule type="cellIs" dxfId="559" priority="216" operator="equal">
      <formula>"CHECK"</formula>
    </cfRule>
  </conditionalFormatting>
  <conditionalFormatting sqref="BY5:BY11 BZ58:CI58 CC58:CD59 CA124:CH124 CA125:CI125 CA126:CH126 CA132:CI134 CA141:CI143 CC29:CI29 BZ46:CG46 CI46 CF46:CH47 BZ49:CG49 CF49:CI50 BZ52:CG52 CI52 CC52:CD53 CH52:CH53 BZ55:CI55 CD55:CD56 CH56 CF64:CG64 CI64 CH65 CF67:CG67 CI67 CH68 BZ327:CH330">
    <cfRule type="cellIs" dxfId="558" priority="2741" operator="equal">
      <formula>0</formula>
    </cfRule>
  </conditionalFormatting>
  <conditionalFormatting sqref="BY5:BY11 BZ58:CI58 CC58:CD59 CA124:CH124 CA125:CI125 CA126:CH126 CA132:CI134 CA141:CI143">
    <cfRule type="cellIs" dxfId="557" priority="2740" operator="equal">
      <formula>"Enter"</formula>
    </cfRule>
  </conditionalFormatting>
  <conditionalFormatting sqref="BY149:BY151">
    <cfRule type="cellIs" dxfId="556" priority="2725" operator="equal">
      <formula>"Enter"</formula>
    </cfRule>
  </conditionalFormatting>
  <conditionalFormatting sqref="BY151">
    <cfRule type="cellIs" dxfId="555" priority="1377" operator="equal">
      <formula>"Enter"</formula>
    </cfRule>
    <cfRule type="cellIs" dxfId="554" priority="1378" operator="equal">
      <formula>0</formula>
    </cfRule>
  </conditionalFormatting>
  <conditionalFormatting sqref="BY16:BZ16">
    <cfRule type="cellIs" dxfId="553" priority="547" operator="equal">
      <formula>"Enter"</formula>
    </cfRule>
  </conditionalFormatting>
  <conditionalFormatting sqref="BY36:BZ36">
    <cfRule type="cellIs" dxfId="552" priority="544" operator="equal">
      <formula>"Enter"</formula>
    </cfRule>
  </conditionalFormatting>
  <conditionalFormatting sqref="BY75:BZ75">
    <cfRule type="cellIs" dxfId="551" priority="541" operator="equal">
      <formula>"Enter"</formula>
    </cfRule>
  </conditionalFormatting>
  <conditionalFormatting sqref="BY89:BZ89">
    <cfRule type="cellIs" dxfId="550" priority="538" operator="equal">
      <formula>"Enter"</formula>
    </cfRule>
  </conditionalFormatting>
  <conditionalFormatting sqref="BY100:BZ100">
    <cfRule type="cellIs" dxfId="549" priority="535" operator="equal">
      <formula>"Enter"</formula>
    </cfRule>
  </conditionalFormatting>
  <conditionalFormatting sqref="BY109:BZ109">
    <cfRule type="cellIs" dxfId="548" priority="532" operator="equal">
      <formula>"Enter"</formula>
    </cfRule>
  </conditionalFormatting>
  <conditionalFormatting sqref="BY121:BZ121">
    <cfRule type="cellIs" dxfId="547" priority="529" operator="equal">
      <formula>"Enter"</formula>
    </cfRule>
  </conditionalFormatting>
  <conditionalFormatting sqref="BY130:BZ130">
    <cfRule type="cellIs" dxfId="546" priority="526" operator="equal">
      <formula>"Enter"</formula>
    </cfRule>
  </conditionalFormatting>
  <conditionalFormatting sqref="BY139:BZ139">
    <cfRule type="cellIs" dxfId="545" priority="523" operator="equal">
      <formula>"Enter"</formula>
    </cfRule>
  </conditionalFormatting>
  <conditionalFormatting sqref="BY148:BZ148">
    <cfRule type="cellIs" dxfId="544" priority="520" operator="equal">
      <formula>"Enter"</formula>
    </cfRule>
  </conditionalFormatting>
  <conditionalFormatting sqref="BY155:BZ155">
    <cfRule type="cellIs" dxfId="543" priority="517" operator="equal">
      <formula>"Enter"</formula>
    </cfRule>
  </conditionalFormatting>
  <conditionalFormatting sqref="BY161:BZ161">
    <cfRule type="cellIs" dxfId="542" priority="514" operator="equal">
      <formula>"Enter"</formula>
    </cfRule>
  </conditionalFormatting>
  <conditionalFormatting sqref="BY173:BZ173">
    <cfRule type="cellIs" dxfId="541" priority="511" operator="equal">
      <formula>"Enter"</formula>
    </cfRule>
  </conditionalFormatting>
  <conditionalFormatting sqref="BY229:BZ229">
    <cfRule type="cellIs" dxfId="540" priority="508" operator="equal">
      <formula>"Enter"</formula>
    </cfRule>
  </conditionalFormatting>
  <conditionalFormatting sqref="BY240:BZ240">
    <cfRule type="cellIs" dxfId="539" priority="506" operator="equal">
      <formula>"Enter"</formula>
    </cfRule>
  </conditionalFormatting>
  <conditionalFormatting sqref="BY291:BZ291 BZ291:BZ298 Q13:CI13 CA264:CE264">
    <cfRule type="cellIs" dxfId="538" priority="2744" operator="equal">
      <formula>"Enter"</formula>
    </cfRule>
  </conditionalFormatting>
  <conditionalFormatting sqref="BY300:BZ300">
    <cfRule type="cellIs" dxfId="537" priority="503" operator="equal">
      <formula>"Enter"</formula>
    </cfRule>
  </conditionalFormatting>
  <conditionalFormatting sqref="BY309:BZ309">
    <cfRule type="cellIs" dxfId="536" priority="1469" operator="equal">
      <formula>"Enter"</formula>
    </cfRule>
  </conditionalFormatting>
  <conditionalFormatting sqref="BY187:CA187">
    <cfRule type="cellIs" dxfId="535" priority="1053" operator="equal">
      <formula>"Enter"</formula>
    </cfRule>
  </conditionalFormatting>
  <conditionalFormatting sqref="BY198:CA198">
    <cfRule type="cellIs" dxfId="534" priority="246" operator="equal">
      <formula>"Enter"</formula>
    </cfRule>
  </conditionalFormatting>
  <conditionalFormatting sqref="BY209:CA209">
    <cfRule type="cellIs" dxfId="533" priority="790" operator="equal">
      <formula>"Enter"</formula>
    </cfRule>
  </conditionalFormatting>
  <conditionalFormatting sqref="BY221:CA221">
    <cfRule type="cellIs" dxfId="532" priority="787" operator="equal">
      <formula>"Enter"</formula>
    </cfRule>
  </conditionalFormatting>
  <conditionalFormatting sqref="BY249:CA249">
    <cfRule type="cellIs" dxfId="531" priority="778" operator="equal">
      <formula>"Enter"</formula>
    </cfRule>
  </conditionalFormatting>
  <conditionalFormatting sqref="BY260:CA260">
    <cfRule type="cellIs" dxfId="530" priority="1901" operator="equal">
      <formula>"Enter"</formula>
    </cfRule>
  </conditionalFormatting>
  <conditionalFormatting sqref="BY272:CA272">
    <cfRule type="cellIs" dxfId="529" priority="1006" operator="equal">
      <formula>"Enter"</formula>
    </cfRule>
  </conditionalFormatting>
  <conditionalFormatting sqref="BY280:CA280">
    <cfRule type="cellIs" dxfId="528" priority="993" operator="equal">
      <formula>"Enter"</formula>
    </cfRule>
  </conditionalFormatting>
  <conditionalFormatting sqref="BY318:CA318">
    <cfRule type="cellIs" dxfId="527" priority="1038" operator="equal">
      <formula>"Enter"</formula>
    </cfRule>
  </conditionalFormatting>
  <conditionalFormatting sqref="BY326:CA326">
    <cfRule type="cellIs" dxfId="526" priority="1035" operator="equal">
      <formula>"Enter"</formula>
    </cfRule>
  </conditionalFormatting>
  <conditionalFormatting sqref="BY268:CE268 B269:CH269 B261:BY268">
    <cfRule type="cellIs" dxfId="525" priority="1831" operator="equal">
      <formula>0</formula>
    </cfRule>
  </conditionalFormatting>
  <conditionalFormatting sqref="BY2:CI2">
    <cfRule type="cellIs" dxfId="524" priority="1594" operator="equal">
      <formula>"Enter"</formula>
    </cfRule>
  </conditionalFormatting>
  <conditionalFormatting sqref="BY4:CI4">
    <cfRule type="cellIs" dxfId="523" priority="1279" operator="equal">
      <formula>0</formula>
    </cfRule>
  </conditionalFormatting>
  <conditionalFormatting sqref="BY6:CI11">
    <cfRule type="cellIs" dxfId="522" priority="1278" operator="equal">
      <formula>0</formula>
    </cfRule>
  </conditionalFormatting>
  <conditionalFormatting sqref="BZ16">
    <cfRule type="cellIs" dxfId="521" priority="546" operator="equal">
      <formula>0</formula>
    </cfRule>
  </conditionalFormatting>
  <conditionalFormatting sqref="BZ17:BZ28">
    <cfRule type="cellIs" dxfId="520" priority="1584" operator="equal">
      <formula>"Enter"</formula>
    </cfRule>
    <cfRule type="cellIs" dxfId="519" priority="1585" operator="equal">
      <formula>0</formula>
    </cfRule>
  </conditionalFormatting>
  <conditionalFormatting sqref="BZ36">
    <cfRule type="cellIs" dxfId="518" priority="543" operator="equal">
      <formula>0</formula>
    </cfRule>
  </conditionalFormatting>
  <conditionalFormatting sqref="BZ75">
    <cfRule type="cellIs" dxfId="517" priority="540" operator="equal">
      <formula>0</formula>
    </cfRule>
  </conditionalFormatting>
  <conditionalFormatting sqref="BZ89">
    <cfRule type="cellIs" dxfId="516" priority="537" operator="equal">
      <formula>0</formula>
    </cfRule>
  </conditionalFormatting>
  <conditionalFormatting sqref="BZ100">
    <cfRule type="cellIs" dxfId="515" priority="534" operator="equal">
      <formula>0</formula>
    </cfRule>
  </conditionalFormatting>
  <conditionalFormatting sqref="BZ109">
    <cfRule type="cellIs" dxfId="514" priority="531" operator="equal">
      <formula>0</formula>
    </cfRule>
  </conditionalFormatting>
  <conditionalFormatting sqref="BZ121">
    <cfRule type="cellIs" dxfId="513" priority="528" operator="equal">
      <formula>0</formula>
    </cfRule>
  </conditionalFormatting>
  <conditionalFormatting sqref="BZ130">
    <cfRule type="cellIs" dxfId="512" priority="525" operator="equal">
      <formula>0</formula>
    </cfRule>
  </conditionalFormatting>
  <conditionalFormatting sqref="BZ139">
    <cfRule type="cellIs" dxfId="511" priority="522" operator="equal">
      <formula>0</formula>
    </cfRule>
  </conditionalFormatting>
  <conditionalFormatting sqref="BZ148">
    <cfRule type="cellIs" dxfId="510" priority="519" operator="equal">
      <formula>0</formula>
    </cfRule>
  </conditionalFormatting>
  <conditionalFormatting sqref="BZ155">
    <cfRule type="cellIs" dxfId="509" priority="516" operator="equal">
      <formula>0</formula>
    </cfRule>
  </conditionalFormatting>
  <conditionalFormatting sqref="BZ161">
    <cfRule type="cellIs" dxfId="508" priority="513" operator="equal">
      <formula>0</formula>
    </cfRule>
  </conditionalFormatting>
  <conditionalFormatting sqref="BZ173:BZ179">
    <cfRule type="cellIs" dxfId="507" priority="510" operator="equal">
      <formula>0</formula>
    </cfRule>
  </conditionalFormatting>
  <conditionalFormatting sqref="BZ261:BZ269">
    <cfRule type="cellIs" dxfId="506" priority="1478" operator="equal">
      <formula>"Enter"</formula>
    </cfRule>
  </conditionalFormatting>
  <conditionalFormatting sqref="BZ272">
    <cfRule type="cellIs" dxfId="505" priority="505" operator="equal">
      <formula>0</formula>
    </cfRule>
    <cfRule type="cellIs" dxfId="504" priority="1007" operator="equal">
      <formula>0</formula>
    </cfRule>
  </conditionalFormatting>
  <conditionalFormatting sqref="BZ280">
    <cfRule type="cellIs" dxfId="503" priority="994" operator="equal">
      <formula>0</formula>
    </cfRule>
    <cfRule type="cellIs" dxfId="502" priority="504" operator="equal">
      <formula>0</formula>
    </cfRule>
  </conditionalFormatting>
  <conditionalFormatting sqref="BZ309:BZ312">
    <cfRule type="cellIs" dxfId="501" priority="1470" operator="equal">
      <formula>0</formula>
    </cfRule>
  </conditionalFormatting>
  <conditionalFormatting sqref="BZ310:BZ312">
    <cfRule type="cellIs" dxfId="500" priority="1529" operator="equal">
      <formula>0</formula>
    </cfRule>
    <cfRule type="cellIs" dxfId="499" priority="1528" operator="equal">
      <formula>"Enter"</formula>
    </cfRule>
  </conditionalFormatting>
  <conditionalFormatting sqref="BZ314:BZ315">
    <cfRule type="cellIs" dxfId="498" priority="1527" operator="equal">
      <formula>0</formula>
    </cfRule>
  </conditionalFormatting>
  <conditionalFormatting sqref="BZ209:CA209">
    <cfRule type="cellIs" dxfId="497" priority="789" operator="equal">
      <formula>0</formula>
    </cfRule>
  </conditionalFormatting>
  <conditionalFormatting sqref="BZ221:CA221">
    <cfRule type="cellIs" dxfId="496" priority="786" operator="equal">
      <formula>0</formula>
    </cfRule>
  </conditionalFormatting>
  <conditionalFormatting sqref="BZ249:CA249">
    <cfRule type="cellIs" dxfId="495" priority="777" operator="equal">
      <formula>0</formula>
    </cfRule>
  </conditionalFormatting>
  <conditionalFormatting sqref="BZ309:CA309">
    <cfRule type="cellIs" dxfId="494" priority="1042" operator="equal">
      <formula>0</formula>
    </cfRule>
  </conditionalFormatting>
  <conditionalFormatting sqref="BZ17:CB28">
    <cfRule type="cellIs" dxfId="493" priority="1273" operator="equal">
      <formula>0</formula>
    </cfRule>
  </conditionalFormatting>
  <conditionalFormatting sqref="BZ187:CB187">
    <cfRule type="cellIs" dxfId="492" priority="918" operator="equal">
      <formula>0</formula>
    </cfRule>
  </conditionalFormatting>
  <conditionalFormatting sqref="BZ198:CB198">
    <cfRule type="cellIs" dxfId="491" priority="245" operator="equal">
      <formula>0</formula>
    </cfRule>
  </conditionalFormatting>
  <conditionalFormatting sqref="BZ280:CB287">
    <cfRule type="cellIs" dxfId="490" priority="909" operator="equal">
      <formula>0</formula>
    </cfRule>
  </conditionalFormatting>
  <conditionalFormatting sqref="BZ272:CC272">
    <cfRule type="cellIs" dxfId="489" priority="912" operator="equal">
      <formula>0</formula>
    </cfRule>
  </conditionalFormatting>
  <conditionalFormatting sqref="BZ318:CC318">
    <cfRule type="cellIs" dxfId="488" priority="897" operator="equal">
      <formula>0</formula>
    </cfRule>
  </conditionalFormatting>
  <conditionalFormatting sqref="BZ326:CC326">
    <cfRule type="cellIs" dxfId="487" priority="894" operator="equal">
      <formula>0</formula>
    </cfRule>
  </conditionalFormatting>
  <conditionalFormatting sqref="BZ58:CF59 CF60">
    <cfRule type="cellIs" dxfId="486" priority="1244" operator="equal">
      <formula>0</formula>
    </cfRule>
  </conditionalFormatting>
  <conditionalFormatting sqref="BZ59:CF59 CF60">
    <cfRule type="cellIs" dxfId="485" priority="1243" operator="equal">
      <formula>"Enter"</formula>
    </cfRule>
  </conditionalFormatting>
  <conditionalFormatting sqref="BZ319:CF321 BZ322:CB322 CC322:CF324 BU14:BX14">
    <cfRule type="cellIs" dxfId="484" priority="2033" operator="equal">
      <formula>"Enter"</formula>
    </cfRule>
  </conditionalFormatting>
  <conditionalFormatting sqref="BZ4:CI11">
    <cfRule type="cellIs" dxfId="483" priority="1281" operator="equal">
      <formula>0</formula>
    </cfRule>
    <cfRule type="cellIs" dxfId="482" priority="1280" operator="equal">
      <formula>"Enter"</formula>
    </cfRule>
  </conditionalFormatting>
  <conditionalFormatting sqref="BZ43:CI44 CC17 CD17:CH28 CC29:CH30 BZ46:CI47 BZ49:CI50 BZ52:CI53 BZ55:CI56 CG58:CH60 BZ59:CG59 CF60:CG62 CH61:CH62 A63:A69 CF64:CI65 CF67:CI68 BR76:CI77 CF83:CI83 CA92:CI92 CF116:CI116 CA123:CI123 CA124:CH124 CA125:CI125 CA126:CH126 BJ127:CI128 CA132:CI137 CA141:CI146 CA149:CI151 BZ174:CH179 A183:CI183 AV199:CI205 CF213:CI213 CF233:CI233 CB250:CI250 CC253:CI253 CC256:CI256 CF264:CI264 BZ273:CI277 CC281:CI287 CC289:CI289 B301:CI306 CA310:CI312 CG319:CH321 B319:BE322 BZ319:CF322 CC322:CH322 CA323:CH324 B327:BE330">
    <cfRule type="cellIs" dxfId="481" priority="233" operator="equal">
      <formula>0</formula>
    </cfRule>
  </conditionalFormatting>
  <conditionalFormatting sqref="BZ149:CI151">
    <cfRule type="cellIs" dxfId="480" priority="1587" operator="equal">
      <formula>0</formula>
    </cfRule>
    <cfRule type="cellIs" dxfId="479" priority="1586" operator="equal">
      <formula>"Enter"</formula>
    </cfRule>
  </conditionalFormatting>
  <conditionalFormatting sqref="BZ314:CI315">
    <cfRule type="cellIs" dxfId="478" priority="4" operator="equal">
      <formula>0</formula>
    </cfRule>
    <cfRule type="cellIs" dxfId="477" priority="5" operator="equal">
      <formula>"Enter"</formula>
    </cfRule>
  </conditionalFormatting>
  <conditionalFormatting sqref="BZ327:CI330">
    <cfRule type="cellIs" dxfId="476" priority="1" operator="equal">
      <formula>0</formula>
    </cfRule>
    <cfRule type="cellIs" dxfId="475" priority="2" operator="equal">
      <formula>"Enter"</formula>
    </cfRule>
  </conditionalFormatting>
  <conditionalFormatting sqref="CA16">
    <cfRule type="cellIs" dxfId="474" priority="1092" operator="equal">
      <formula>"Enter"</formula>
    </cfRule>
    <cfRule type="cellIs" dxfId="473" priority="1093" operator="equal">
      <formula>0</formula>
    </cfRule>
  </conditionalFormatting>
  <conditionalFormatting sqref="CA36">
    <cfRule type="cellIs" dxfId="472" priority="1089" operator="equal">
      <formula>"Enter"</formula>
    </cfRule>
    <cfRule type="cellIs" dxfId="471" priority="1090" operator="equal">
      <formula>0</formula>
    </cfRule>
  </conditionalFormatting>
  <conditionalFormatting sqref="CA75">
    <cfRule type="cellIs" dxfId="470" priority="1086" operator="equal">
      <formula>"Enter"</formula>
    </cfRule>
    <cfRule type="cellIs" dxfId="469" priority="1087" operator="equal">
      <formula>0</formula>
    </cfRule>
  </conditionalFormatting>
  <conditionalFormatting sqref="CA89">
    <cfRule type="cellIs" dxfId="468" priority="1083" operator="equal">
      <formula>"Enter"</formula>
    </cfRule>
    <cfRule type="cellIs" dxfId="467" priority="1084" operator="equal">
      <formula>0</formula>
    </cfRule>
  </conditionalFormatting>
  <conditionalFormatting sqref="CA100">
    <cfRule type="cellIs" dxfId="466" priority="1080" operator="equal">
      <formula>"Enter"</formula>
    </cfRule>
    <cfRule type="cellIs" dxfId="465" priority="1081" operator="equal">
      <formula>0</formula>
    </cfRule>
  </conditionalFormatting>
  <conditionalFormatting sqref="CA109">
    <cfRule type="cellIs" dxfId="464" priority="1078" operator="equal">
      <formula>0</formula>
    </cfRule>
    <cfRule type="cellIs" dxfId="463" priority="1077" operator="equal">
      <formula>"Enter"</formula>
    </cfRule>
  </conditionalFormatting>
  <conditionalFormatting sqref="CA121">
    <cfRule type="cellIs" dxfId="462" priority="1074" operator="equal">
      <formula>"Enter"</formula>
    </cfRule>
    <cfRule type="cellIs" dxfId="461" priority="1075" operator="equal">
      <formula>0</formula>
    </cfRule>
  </conditionalFormatting>
  <conditionalFormatting sqref="CA130">
    <cfRule type="cellIs" dxfId="460" priority="1071" operator="equal">
      <formula>"Enter"</formula>
    </cfRule>
    <cfRule type="cellIs" dxfId="459" priority="1072" operator="equal">
      <formula>0</formula>
    </cfRule>
  </conditionalFormatting>
  <conditionalFormatting sqref="CA139">
    <cfRule type="cellIs" dxfId="458" priority="1068" operator="equal">
      <formula>"Enter"</formula>
    </cfRule>
    <cfRule type="cellIs" dxfId="457" priority="1069" operator="equal">
      <formula>0</formula>
    </cfRule>
  </conditionalFormatting>
  <conditionalFormatting sqref="CA148">
    <cfRule type="cellIs" dxfId="456" priority="1065" operator="equal">
      <formula>"Enter"</formula>
    </cfRule>
    <cfRule type="cellIs" dxfId="455" priority="1066" operator="equal">
      <formula>0</formula>
    </cfRule>
  </conditionalFormatting>
  <conditionalFormatting sqref="CA155">
    <cfRule type="cellIs" dxfId="454" priority="1062" operator="equal">
      <formula>"Enter"</formula>
    </cfRule>
    <cfRule type="cellIs" dxfId="453" priority="1063" operator="equal">
      <formula>0</formula>
    </cfRule>
  </conditionalFormatting>
  <conditionalFormatting sqref="CA161">
    <cfRule type="cellIs" dxfId="452" priority="1059" operator="equal">
      <formula>"Enter"</formula>
    </cfRule>
    <cfRule type="cellIs" dxfId="451" priority="1060" operator="equal">
      <formula>0</formula>
    </cfRule>
  </conditionalFormatting>
  <conditionalFormatting sqref="CA173">
    <cfRule type="cellIs" dxfId="450" priority="1056" operator="equal">
      <formula>"Enter"</formula>
    </cfRule>
    <cfRule type="cellIs" dxfId="449" priority="1057" operator="equal">
      <formula>0</formula>
    </cfRule>
  </conditionalFormatting>
  <conditionalFormatting sqref="CA229">
    <cfRule type="cellIs" dxfId="448" priority="784" operator="equal">
      <formula>"Enter"</formula>
    </cfRule>
  </conditionalFormatting>
  <conditionalFormatting sqref="CA240">
    <cfRule type="cellIs" dxfId="447" priority="781" operator="equal">
      <formula>"Enter"</formula>
    </cfRule>
  </conditionalFormatting>
  <conditionalFormatting sqref="CA291">
    <cfRule type="cellIs" dxfId="446" priority="1047" operator="equal">
      <formula>"Enter"</formula>
    </cfRule>
  </conditionalFormatting>
  <conditionalFormatting sqref="CA300">
    <cfRule type="cellIs" dxfId="445" priority="1044" operator="equal">
      <formula>"Enter"</formula>
    </cfRule>
  </conditionalFormatting>
  <conditionalFormatting sqref="CA309">
    <cfRule type="cellIs" dxfId="444" priority="1041" operator="equal">
      <formula>"Enter"</formula>
    </cfRule>
  </conditionalFormatting>
  <conditionalFormatting sqref="CA17:CB28">
    <cfRule type="cellIs" dxfId="443" priority="1272" operator="equal">
      <formula>"Enter"</formula>
    </cfRule>
  </conditionalFormatting>
  <conditionalFormatting sqref="CA36:CB36">
    <cfRule type="cellIs" dxfId="442" priority="954" operator="equal">
      <formula>0</formula>
    </cfRule>
  </conditionalFormatting>
  <conditionalFormatting sqref="CA173:CB179">
    <cfRule type="cellIs" dxfId="441" priority="921" operator="equal">
      <formula>0</formula>
    </cfRule>
  </conditionalFormatting>
  <conditionalFormatting sqref="CA229:CB229">
    <cfRule type="cellIs" dxfId="440" priority="785" operator="equal">
      <formula>0</formula>
    </cfRule>
  </conditionalFormatting>
  <conditionalFormatting sqref="CA240:CB240">
    <cfRule type="cellIs" dxfId="439" priority="782" operator="equal">
      <formula>0</formula>
    </cfRule>
  </conditionalFormatting>
  <conditionalFormatting sqref="CA260:CB260">
    <cfRule type="cellIs" dxfId="438" priority="915" operator="equal">
      <formula>0</formula>
    </cfRule>
  </conditionalFormatting>
  <conditionalFormatting sqref="CA291:CB291">
    <cfRule type="cellIs" dxfId="437" priority="906" operator="equal">
      <formula>0</formula>
    </cfRule>
  </conditionalFormatting>
  <conditionalFormatting sqref="CA300:CB300">
    <cfRule type="cellIs" dxfId="436" priority="903" operator="equal">
      <formula>0</formula>
    </cfRule>
  </conditionalFormatting>
  <conditionalFormatting sqref="CA309:CB312">
    <cfRule type="cellIs" dxfId="435" priority="900" operator="equal">
      <formula>0</formula>
    </cfRule>
  </conditionalFormatting>
  <conditionalFormatting sqref="CA323:CB324">
    <cfRule type="cellIs" dxfId="434" priority="1215" operator="equal">
      <formula>0</formula>
    </cfRule>
    <cfRule type="cellIs" dxfId="433" priority="1214" operator="equal">
      <formula>"Enter"</formula>
    </cfRule>
  </conditionalFormatting>
  <conditionalFormatting sqref="CA130:CC130">
    <cfRule type="cellIs" dxfId="432" priority="936" operator="equal">
      <formula>0</formula>
    </cfRule>
  </conditionalFormatting>
  <conditionalFormatting sqref="CA139:CC139">
    <cfRule type="cellIs" dxfId="431" priority="933" operator="equal">
      <formula>0</formula>
    </cfRule>
  </conditionalFormatting>
  <conditionalFormatting sqref="CA148:CC148">
    <cfRule type="cellIs" dxfId="430" priority="930" operator="equal">
      <formula>0</formula>
    </cfRule>
  </conditionalFormatting>
  <conditionalFormatting sqref="CA155:CC155">
    <cfRule type="cellIs" dxfId="429" priority="927" operator="equal">
      <formula>0</formula>
    </cfRule>
  </conditionalFormatting>
  <conditionalFormatting sqref="CA161:CC161">
    <cfRule type="cellIs" dxfId="428" priority="924" operator="equal">
      <formula>0</formula>
    </cfRule>
  </conditionalFormatting>
  <conditionalFormatting sqref="CA16:CD16 CA17:CB28">
    <cfRule type="cellIs" dxfId="427" priority="836" operator="equal">
      <formula>0</formula>
    </cfRule>
  </conditionalFormatting>
  <conditionalFormatting sqref="CA75:CD75">
    <cfRule type="cellIs" dxfId="426" priority="951" operator="equal">
      <formula>0</formula>
    </cfRule>
  </conditionalFormatting>
  <conditionalFormatting sqref="CA89:CD89">
    <cfRule type="cellIs" dxfId="425" priority="948" operator="equal">
      <formula>0</formula>
    </cfRule>
  </conditionalFormatting>
  <conditionalFormatting sqref="CA100:CD100">
    <cfRule type="cellIs" dxfId="424" priority="945" operator="equal">
      <formula>0</formula>
    </cfRule>
  </conditionalFormatting>
  <conditionalFormatting sqref="CA109:CD109">
    <cfRule type="cellIs" dxfId="423" priority="942" operator="equal">
      <formula>0</formula>
    </cfRule>
  </conditionalFormatting>
  <conditionalFormatting sqref="CA121:CD121">
    <cfRule type="cellIs" dxfId="422" priority="939" operator="equal">
      <formula>0</formula>
    </cfRule>
  </conditionalFormatting>
  <conditionalFormatting sqref="CA95:CF96">
    <cfRule type="cellIs" dxfId="421" priority="213" operator="equal">
      <formula>0</formula>
    </cfRule>
  </conditionalFormatting>
  <conditionalFormatting sqref="CA95:CF97 CF98">
    <cfRule type="cellIs" dxfId="420" priority="214" operator="equal">
      <formula>"Enter"</formula>
    </cfRule>
    <cfRule type="cellIs" dxfId="419" priority="215" operator="equal">
      <formula>0</formula>
    </cfRule>
  </conditionalFormatting>
  <conditionalFormatting sqref="CA97:CH97 CI97:CI98 A280">
    <cfRule type="cellIs" dxfId="418" priority="986" operator="equal">
      <formula>0</formula>
    </cfRule>
  </conditionalFormatting>
  <conditionalFormatting sqref="CA102:CI107 CA113:CE116 CA331:CI332 CG198:CH198">
    <cfRule type="cellIs" dxfId="417" priority="1234" operator="equal">
      <formula>"Enter"</formula>
    </cfRule>
  </conditionalFormatting>
  <conditionalFormatting sqref="CA102:CI107 CA113:CE116 CA331:CI332">
    <cfRule type="cellIs" dxfId="416" priority="1233" operator="equal">
      <formula>0</formula>
    </cfRule>
  </conditionalFormatting>
  <conditionalFormatting sqref="CA102:CI107 CA113:CE116 CG198:CH198 CA331:CI332">
    <cfRule type="cellIs" dxfId="415" priority="1235" operator="equal">
      <formula>0</formula>
    </cfRule>
  </conditionalFormatting>
  <conditionalFormatting sqref="CB36">
    <cfRule type="cellIs" dxfId="414" priority="953" operator="equal">
      <formula>"Enter"</formula>
    </cfRule>
  </conditionalFormatting>
  <conditionalFormatting sqref="CB173">
    <cfRule type="cellIs" dxfId="413" priority="920" operator="equal">
      <formula>"Enter"</formula>
    </cfRule>
  </conditionalFormatting>
  <conditionalFormatting sqref="CB187">
    <cfRule type="cellIs" dxfId="412" priority="917" operator="equal">
      <formula>"Enter"</formula>
    </cfRule>
  </conditionalFormatting>
  <conditionalFormatting sqref="CB198">
    <cfRule type="cellIs" dxfId="411" priority="244" operator="equal">
      <formula>"Enter"</formula>
    </cfRule>
  </conditionalFormatting>
  <conditionalFormatting sqref="CB221">
    <cfRule type="cellIs" dxfId="410" priority="866" operator="equal">
      <formula>"Enter"</formula>
    </cfRule>
    <cfRule type="cellIs" dxfId="409" priority="867" operator="equal">
      <formula>0</formula>
    </cfRule>
  </conditionalFormatting>
  <conditionalFormatting sqref="CB229">
    <cfRule type="cellIs" dxfId="408" priority="864" operator="equal">
      <formula>0</formula>
    </cfRule>
    <cfRule type="cellIs" dxfId="407" priority="863" operator="equal">
      <formula>"Enter"</formula>
    </cfRule>
  </conditionalFormatting>
  <conditionalFormatting sqref="CB240">
    <cfRule type="cellIs" dxfId="406" priority="861" operator="equal">
      <formula>0</formula>
    </cfRule>
    <cfRule type="cellIs" dxfId="405" priority="860" operator="equal">
      <formula>"Enter"</formula>
    </cfRule>
  </conditionalFormatting>
  <conditionalFormatting sqref="CB249">
    <cfRule type="cellIs" dxfId="404" priority="845" operator="equal">
      <formula>0</formula>
    </cfRule>
    <cfRule type="cellIs" dxfId="403" priority="844" operator="equal">
      <formula>"Enter"</formula>
    </cfRule>
  </conditionalFormatting>
  <conditionalFormatting sqref="CB251:CB257">
    <cfRule type="cellIs" dxfId="402" priority="355" operator="equal">
      <formula>0</formula>
    </cfRule>
  </conditionalFormatting>
  <conditionalFormatting sqref="CB260">
    <cfRule type="cellIs" dxfId="401" priority="914" operator="equal">
      <formula>"Enter"</formula>
    </cfRule>
  </conditionalFormatting>
  <conditionalFormatting sqref="CB280">
    <cfRule type="cellIs" dxfId="400" priority="908" operator="equal">
      <formula>"Enter"</formula>
    </cfRule>
  </conditionalFormatting>
  <conditionalFormatting sqref="CB291">
    <cfRule type="cellIs" dxfId="399" priority="905" operator="equal">
      <formula>"Enter"</formula>
    </cfRule>
  </conditionalFormatting>
  <conditionalFormatting sqref="CB300">
    <cfRule type="cellIs" dxfId="398" priority="902" operator="equal">
      <formula>"Enter"</formula>
    </cfRule>
  </conditionalFormatting>
  <conditionalFormatting sqref="CB309">
    <cfRule type="cellIs" dxfId="397" priority="899" operator="equal">
      <formula>"Enter"</formula>
    </cfRule>
  </conditionalFormatting>
  <conditionalFormatting sqref="CB130:CC130">
    <cfRule type="cellIs" dxfId="396" priority="935" operator="equal">
      <formula>"Enter"</formula>
    </cfRule>
  </conditionalFormatting>
  <conditionalFormatting sqref="CB139:CC139">
    <cfRule type="cellIs" dxfId="395" priority="932" operator="equal">
      <formula>"Enter"</formula>
    </cfRule>
  </conditionalFormatting>
  <conditionalFormatting sqref="CB148:CC148">
    <cfRule type="cellIs" dxfId="394" priority="929" operator="equal">
      <formula>"Enter"</formula>
    </cfRule>
  </conditionalFormatting>
  <conditionalFormatting sqref="CB155:CC155">
    <cfRule type="cellIs" dxfId="393" priority="926" operator="equal">
      <formula>"Enter"</formula>
    </cfRule>
  </conditionalFormatting>
  <conditionalFormatting sqref="CB161:CC161">
    <cfRule type="cellIs" dxfId="392" priority="923" operator="equal">
      <formula>"Enter"</formula>
    </cfRule>
  </conditionalFormatting>
  <conditionalFormatting sqref="CB173:CC173">
    <cfRule type="cellIs" dxfId="391" priority="818" operator="equal">
      <formula>0</formula>
    </cfRule>
  </conditionalFormatting>
  <conditionalFormatting sqref="CB187:CC187">
    <cfRule type="cellIs" dxfId="390" priority="815" operator="equal">
      <formula>0</formula>
    </cfRule>
  </conditionalFormatting>
  <conditionalFormatting sqref="CB198:CC198">
    <cfRule type="cellIs" dxfId="389" priority="243" operator="equal">
      <formula>0</formula>
    </cfRule>
  </conditionalFormatting>
  <conditionalFormatting sqref="CB209:CC209">
    <cfRule type="cellIs" dxfId="388" priority="869" operator="equal">
      <formula>"Enter"</formula>
    </cfRule>
    <cfRule type="cellIs" dxfId="387" priority="870" operator="equal">
      <formula>0</formula>
    </cfRule>
  </conditionalFormatting>
  <conditionalFormatting sqref="CB260:CC260">
    <cfRule type="cellIs" dxfId="386" priority="812" operator="equal">
      <formula>0</formula>
    </cfRule>
  </conditionalFormatting>
  <conditionalFormatting sqref="CB272:CC272">
    <cfRule type="cellIs" dxfId="385" priority="911" operator="equal">
      <formula>"Enter"</formula>
    </cfRule>
  </conditionalFormatting>
  <conditionalFormatting sqref="CB280:CC280">
    <cfRule type="cellIs" dxfId="384" priority="806" operator="equal">
      <formula>0</formula>
    </cfRule>
  </conditionalFormatting>
  <conditionalFormatting sqref="CB291:CC291">
    <cfRule type="cellIs" dxfId="383" priority="803" operator="equal">
      <formula>0</formula>
    </cfRule>
  </conditionalFormatting>
  <conditionalFormatting sqref="CB300:CC300">
    <cfRule type="cellIs" dxfId="382" priority="720" operator="equal">
      <formula>0</formula>
    </cfRule>
  </conditionalFormatting>
  <conditionalFormatting sqref="CB309:CC309">
    <cfRule type="cellIs" dxfId="381" priority="800" operator="equal">
      <formula>0</formula>
    </cfRule>
  </conditionalFormatting>
  <conditionalFormatting sqref="CB318:CC318">
    <cfRule type="cellIs" dxfId="380" priority="896" operator="equal">
      <formula>"Enter"</formula>
    </cfRule>
  </conditionalFormatting>
  <conditionalFormatting sqref="CB326:CC326">
    <cfRule type="cellIs" dxfId="379" priority="893" operator="equal">
      <formula>"Enter"</formula>
    </cfRule>
  </conditionalFormatting>
  <conditionalFormatting sqref="CB16:CD16">
    <cfRule type="cellIs" dxfId="378" priority="835" operator="equal">
      <formula>"Enter"</formula>
    </cfRule>
  </conditionalFormatting>
  <conditionalFormatting sqref="CB36:CD36">
    <cfRule type="cellIs" dxfId="377" priority="827" operator="equal">
      <formula>0</formula>
    </cfRule>
  </conditionalFormatting>
  <conditionalFormatting sqref="CB75:CD75">
    <cfRule type="cellIs" dxfId="376" priority="950" operator="equal">
      <formula>"Enter"</formula>
    </cfRule>
  </conditionalFormatting>
  <conditionalFormatting sqref="CB89:CD89">
    <cfRule type="cellIs" dxfId="375" priority="947" operator="equal">
      <formula>"Enter"</formula>
    </cfRule>
  </conditionalFormatting>
  <conditionalFormatting sqref="CB100:CD100">
    <cfRule type="cellIs" dxfId="374" priority="944" operator="equal">
      <formula>"Enter"</formula>
    </cfRule>
  </conditionalFormatting>
  <conditionalFormatting sqref="CB109:CD109">
    <cfRule type="cellIs" dxfId="373" priority="941" operator="equal">
      <formula>"Enter"</formula>
    </cfRule>
  </conditionalFormatting>
  <conditionalFormatting sqref="CB121:CD121">
    <cfRule type="cellIs" dxfId="372" priority="938" operator="equal">
      <formula>"Enter"</formula>
    </cfRule>
  </conditionalFormatting>
  <conditionalFormatting sqref="CB130:CD130">
    <cfRule type="cellIs" dxfId="371" priority="502" operator="equal">
      <formula>0</formula>
    </cfRule>
  </conditionalFormatting>
  <conditionalFormatting sqref="CB139:CD139">
    <cfRule type="cellIs" dxfId="370" priority="499" operator="equal">
      <formula>0</formula>
    </cfRule>
  </conditionalFormatting>
  <conditionalFormatting sqref="CB148:CD148">
    <cfRule type="cellIs" dxfId="369" priority="496" operator="equal">
      <formula>0</formula>
    </cfRule>
  </conditionalFormatting>
  <conditionalFormatting sqref="CB155:CD155">
    <cfRule type="cellIs" dxfId="368" priority="493" operator="equal">
      <formula>0</formula>
    </cfRule>
  </conditionalFormatting>
  <conditionalFormatting sqref="CB161:CD161">
    <cfRule type="cellIs" dxfId="367" priority="490" operator="equal">
      <formula>0</formula>
    </cfRule>
  </conditionalFormatting>
  <conditionalFormatting sqref="CB272:CD272">
    <cfRule type="cellIs" dxfId="366" priority="463" operator="equal">
      <formula>0</formula>
    </cfRule>
  </conditionalFormatting>
  <conditionalFormatting sqref="CB326:CD326">
    <cfRule type="cellIs" dxfId="365" priority="445" operator="equal">
      <formula>0</formula>
    </cfRule>
  </conditionalFormatting>
  <conditionalFormatting sqref="CB217:CE218">
    <cfRule type="cellIs" dxfId="364" priority="201" operator="equal">
      <formula>0</formula>
    </cfRule>
  </conditionalFormatting>
  <conditionalFormatting sqref="CB16:CF16">
    <cfRule type="cellIs" dxfId="363" priority="439" operator="equal">
      <formula>0</formula>
    </cfRule>
  </conditionalFormatting>
  <conditionalFormatting sqref="CB75:CH75">
    <cfRule type="cellIs" dxfId="362" priority="433" operator="equal">
      <formula>0</formula>
    </cfRule>
  </conditionalFormatting>
  <conditionalFormatting sqref="CB89:CH89">
    <cfRule type="cellIs" dxfId="361" priority="430" operator="equal">
      <formula>0</formula>
    </cfRule>
  </conditionalFormatting>
  <conditionalFormatting sqref="CB100:CH100">
    <cfRule type="cellIs" dxfId="360" priority="427" operator="equal">
      <formula>0</formula>
    </cfRule>
  </conditionalFormatting>
  <conditionalFormatting sqref="CB109:CH109">
    <cfRule type="cellIs" dxfId="359" priority="424" operator="equal">
      <formula>0</formula>
    </cfRule>
  </conditionalFormatting>
  <conditionalFormatting sqref="CB121:CH121">
    <cfRule type="cellIs" dxfId="358" priority="421" operator="equal">
      <formula>0</formula>
    </cfRule>
  </conditionalFormatting>
  <conditionalFormatting sqref="CB318:CH318">
    <cfRule type="cellIs" dxfId="357" priority="448" operator="equal">
      <formula>0</formula>
    </cfRule>
  </conditionalFormatting>
  <conditionalFormatting sqref="CB228:CI228">
    <cfRule type="containsText" priority="217" operator="containsText" text="CHECK">
      <formula>NOT(ISERROR(SEARCH("CHECK",CB228)))</formula>
    </cfRule>
  </conditionalFormatting>
  <conditionalFormatting sqref="CC173">
    <cfRule type="cellIs" dxfId="356" priority="817" operator="equal">
      <formula>"Enter"</formula>
    </cfRule>
  </conditionalFormatting>
  <conditionalFormatting sqref="CC187">
    <cfRule type="cellIs" dxfId="355" priority="814" operator="equal">
      <formula>"Enter"</formula>
    </cfRule>
  </conditionalFormatting>
  <conditionalFormatting sqref="CC198">
    <cfRule type="cellIs" dxfId="354" priority="242" operator="equal">
      <formula>"Enter"</formula>
    </cfRule>
  </conditionalFormatting>
  <conditionalFormatting sqref="CC221">
    <cfRule type="cellIs" dxfId="353" priority="441" operator="equal">
      <formula>"Enter"</formula>
    </cfRule>
    <cfRule type="cellIs" dxfId="352" priority="440" operator="equal">
      <formula>0</formula>
    </cfRule>
  </conditionalFormatting>
  <conditionalFormatting sqref="CC229">
    <cfRule type="cellIs" dxfId="351" priority="576" operator="equal">
      <formula>0</formula>
    </cfRule>
    <cfRule type="cellIs" dxfId="350" priority="575" operator="equal">
      <formula>"Enter"</formula>
    </cfRule>
  </conditionalFormatting>
  <conditionalFormatting sqref="CC240">
    <cfRule type="cellIs" dxfId="349" priority="573" operator="equal">
      <formula>0</formula>
    </cfRule>
    <cfRule type="cellIs" dxfId="348" priority="572" operator="equal">
      <formula>"Enter"</formula>
    </cfRule>
  </conditionalFormatting>
  <conditionalFormatting sqref="CC249">
    <cfRule type="cellIs" dxfId="347" priority="353" operator="equal">
      <formula>"Enter"</formula>
    </cfRule>
    <cfRule type="cellIs" dxfId="346" priority="354" operator="equal">
      <formula>0</formula>
    </cfRule>
    <cfRule type="cellIs" dxfId="345" priority="352" operator="equal">
      <formula>0</formula>
    </cfRule>
  </conditionalFormatting>
  <conditionalFormatting sqref="CC260">
    <cfRule type="cellIs" dxfId="344" priority="811" operator="equal">
      <formula>"Enter"</formula>
    </cfRule>
  </conditionalFormatting>
  <conditionalFormatting sqref="CC280">
    <cfRule type="cellIs" dxfId="343" priority="805" operator="equal">
      <formula>"Enter"</formula>
    </cfRule>
  </conditionalFormatting>
  <conditionalFormatting sqref="CC291">
    <cfRule type="cellIs" dxfId="342" priority="802" operator="equal">
      <formula>"Enter"</formula>
    </cfRule>
  </conditionalFormatting>
  <conditionalFormatting sqref="CC300">
    <cfRule type="cellIs" dxfId="341" priority="719" operator="equal">
      <formula>"Enter"</formula>
    </cfRule>
  </conditionalFormatting>
  <conditionalFormatting sqref="CC309">
    <cfRule type="cellIs" dxfId="340" priority="799" operator="equal">
      <formula>"Enter"</formula>
    </cfRule>
  </conditionalFormatting>
  <conditionalFormatting sqref="CC36:CD36">
    <cfRule type="cellIs" dxfId="339" priority="826" operator="equal">
      <formula>"Enter"</formula>
    </cfRule>
  </conditionalFormatting>
  <conditionalFormatting sqref="CC173:CD173">
    <cfRule type="cellIs" dxfId="338" priority="487" operator="equal">
      <formula>0</formula>
    </cfRule>
  </conditionalFormatting>
  <conditionalFormatting sqref="CC187:CD187">
    <cfRule type="cellIs" dxfId="337" priority="484" operator="equal">
      <formula>0</formula>
    </cfRule>
  </conditionalFormatting>
  <conditionalFormatting sqref="CC221:CD221">
    <cfRule type="cellIs" dxfId="336" priority="442" operator="equal">
      <formula>0</formula>
    </cfRule>
  </conditionalFormatting>
  <conditionalFormatting sqref="CC229:CD229">
    <cfRule type="cellIs" dxfId="335" priority="475" operator="equal">
      <formula>0</formula>
    </cfRule>
  </conditionalFormatting>
  <conditionalFormatting sqref="CC240:CD240">
    <cfRule type="cellIs" dxfId="334" priority="472" operator="equal">
      <formula>0</formula>
    </cfRule>
  </conditionalFormatting>
  <conditionalFormatting sqref="CC260:CD260">
    <cfRule type="cellIs" dxfId="333" priority="466" operator="equal">
      <formula>0</formula>
    </cfRule>
  </conditionalFormatting>
  <conditionalFormatting sqref="CC280:CD280">
    <cfRule type="cellIs" dxfId="332" priority="460" operator="equal">
      <formula>0</formula>
    </cfRule>
  </conditionalFormatting>
  <conditionalFormatting sqref="CC291:CD291">
    <cfRule type="cellIs" dxfId="331" priority="457" operator="equal">
      <formula>0</formula>
    </cfRule>
  </conditionalFormatting>
  <conditionalFormatting sqref="CC300:CD300">
    <cfRule type="cellIs" dxfId="330" priority="454" operator="equal">
      <formula>0</formula>
    </cfRule>
  </conditionalFormatting>
  <conditionalFormatting sqref="CC309:CD309">
    <cfRule type="cellIs" dxfId="329" priority="451" operator="equal">
      <formula>0</formula>
    </cfRule>
  </conditionalFormatting>
  <conditionalFormatting sqref="CC198:CF198">
    <cfRule type="cellIs" dxfId="328" priority="240" operator="equal">
      <formula>0</formula>
    </cfRule>
  </conditionalFormatting>
  <conditionalFormatting sqref="CC36:CH36">
    <cfRule type="cellIs" dxfId="327" priority="436" operator="equal">
      <formula>0</formula>
    </cfRule>
  </conditionalFormatting>
  <conditionalFormatting sqref="CD130">
    <cfRule type="cellIs" dxfId="326" priority="501" operator="equal">
      <formula>"Enter"</formula>
    </cfRule>
  </conditionalFormatting>
  <conditionalFormatting sqref="CD139">
    <cfRule type="cellIs" dxfId="325" priority="498" operator="equal">
      <formula>"Enter"</formula>
    </cfRule>
  </conditionalFormatting>
  <conditionalFormatting sqref="CD148">
    <cfRule type="cellIs" dxfId="324" priority="495" operator="equal">
      <formula>"Enter"</formula>
    </cfRule>
  </conditionalFormatting>
  <conditionalFormatting sqref="CD155">
    <cfRule type="cellIs" dxfId="323" priority="492" operator="equal">
      <formula>"Enter"</formula>
    </cfRule>
  </conditionalFormatting>
  <conditionalFormatting sqref="CD161">
    <cfRule type="cellIs" dxfId="322" priority="489" operator="equal">
      <formula>"Enter"</formula>
    </cfRule>
  </conditionalFormatting>
  <conditionalFormatting sqref="CD173">
    <cfRule type="cellIs" dxfId="321" priority="486" operator="equal">
      <formula>"Enter"</formula>
    </cfRule>
  </conditionalFormatting>
  <conditionalFormatting sqref="CD187">
    <cfRule type="cellIs" dxfId="320" priority="483" operator="equal">
      <formula>"Enter"</formula>
    </cfRule>
  </conditionalFormatting>
  <conditionalFormatting sqref="CD198">
    <cfRule type="cellIs" dxfId="319" priority="238" operator="equal">
      <formula>0</formula>
    </cfRule>
    <cfRule type="cellIs" dxfId="318" priority="239" operator="equal">
      <formula>"Enter"</formula>
    </cfRule>
  </conditionalFormatting>
  <conditionalFormatting sqref="CD209">
    <cfRule type="cellIs" dxfId="317" priority="481" operator="equal">
      <formula>0</formula>
    </cfRule>
    <cfRule type="cellIs" dxfId="316" priority="480" operator="equal">
      <formula>"Enter"</formula>
    </cfRule>
  </conditionalFormatting>
  <conditionalFormatting sqref="CD221">
    <cfRule type="cellIs" dxfId="315" priority="478" operator="equal">
      <formula>0</formula>
    </cfRule>
    <cfRule type="cellIs" dxfId="314" priority="477" operator="equal">
      <formula>"Enter"</formula>
    </cfRule>
  </conditionalFormatting>
  <conditionalFormatting sqref="CD229">
    <cfRule type="cellIs" dxfId="313" priority="474" operator="equal">
      <formula>"Enter"</formula>
    </cfRule>
  </conditionalFormatting>
  <conditionalFormatting sqref="CD240">
    <cfRule type="cellIs" dxfId="312" priority="471" operator="equal">
      <formula>"Enter"</formula>
    </cfRule>
  </conditionalFormatting>
  <conditionalFormatting sqref="CD249">
    <cfRule type="cellIs" dxfId="311" priority="469" operator="equal">
      <formula>0</formula>
    </cfRule>
    <cfRule type="cellIs" dxfId="310" priority="468" operator="equal">
      <formula>"Enter"</formula>
    </cfRule>
  </conditionalFormatting>
  <conditionalFormatting sqref="CD260">
    <cfRule type="cellIs" dxfId="309" priority="465" operator="equal">
      <formula>"Enter"</formula>
    </cfRule>
  </conditionalFormatting>
  <conditionalFormatting sqref="CD272">
    <cfRule type="cellIs" dxfId="308" priority="462" operator="equal">
      <formula>"Enter"</formula>
    </cfRule>
  </conditionalFormatting>
  <conditionalFormatting sqref="CD280">
    <cfRule type="cellIs" dxfId="307" priority="459" operator="equal">
      <formula>"Enter"</formula>
    </cfRule>
  </conditionalFormatting>
  <conditionalFormatting sqref="CD291">
    <cfRule type="cellIs" dxfId="306" priority="456" operator="equal">
      <formula>"Enter"</formula>
    </cfRule>
  </conditionalFormatting>
  <conditionalFormatting sqref="CD300">
    <cfRule type="cellIs" dxfId="305" priority="453" operator="equal">
      <formula>"Enter"</formula>
    </cfRule>
  </conditionalFormatting>
  <conditionalFormatting sqref="CD309">
    <cfRule type="cellIs" dxfId="304" priority="450" operator="equal">
      <formula>"Enter"</formula>
    </cfRule>
  </conditionalFormatting>
  <conditionalFormatting sqref="CD318">
    <cfRule type="cellIs" dxfId="303" priority="447" operator="equal">
      <formula>"Enter"</formula>
    </cfRule>
  </conditionalFormatting>
  <conditionalFormatting sqref="CD326">
    <cfRule type="cellIs" dxfId="302" priority="444" operator="equal">
      <formula>"Enter"</formula>
    </cfRule>
  </conditionalFormatting>
  <conditionalFormatting sqref="CD300:CG300">
    <cfRule type="cellIs" dxfId="301" priority="370" operator="equal">
      <formula>0</formula>
    </cfRule>
  </conditionalFormatting>
  <conditionalFormatting sqref="CD130:CH130">
    <cfRule type="cellIs" dxfId="300" priority="418" operator="equal">
      <formula>0</formula>
    </cfRule>
  </conditionalFormatting>
  <conditionalFormatting sqref="CD139:CH139">
    <cfRule type="cellIs" dxfId="299" priority="415" operator="equal">
      <formula>0</formula>
    </cfRule>
  </conditionalFormatting>
  <conditionalFormatting sqref="CD148:CH148">
    <cfRule type="cellIs" dxfId="298" priority="412" operator="equal">
      <formula>0</formula>
    </cfRule>
  </conditionalFormatting>
  <conditionalFormatting sqref="CD155:CH155">
    <cfRule type="cellIs" dxfId="297" priority="409" operator="equal">
      <formula>0</formula>
    </cfRule>
  </conditionalFormatting>
  <conditionalFormatting sqref="CD161:CH161">
    <cfRule type="cellIs" dxfId="296" priority="406" operator="equal">
      <formula>0</formula>
    </cfRule>
  </conditionalFormatting>
  <conditionalFormatting sqref="CD173:CH173">
    <cfRule type="cellIs" dxfId="295" priority="403" operator="equal">
      <formula>0</formula>
    </cfRule>
  </conditionalFormatting>
  <conditionalFormatting sqref="CD187:CH187">
    <cfRule type="cellIs" dxfId="294" priority="400" operator="equal">
      <formula>0</formula>
    </cfRule>
  </conditionalFormatting>
  <conditionalFormatting sqref="CD209:CH209">
    <cfRule type="cellIs" dxfId="293" priority="397" operator="equal">
      <formula>0</formula>
    </cfRule>
  </conditionalFormatting>
  <conditionalFormatting sqref="CD229:CH229">
    <cfRule type="cellIs" dxfId="292" priority="391" operator="equal">
      <formula>0</formula>
    </cfRule>
  </conditionalFormatting>
  <conditionalFormatting sqref="CD240:CH240">
    <cfRule type="cellIs" dxfId="291" priority="388" operator="equal">
      <formula>0</formula>
    </cfRule>
  </conditionalFormatting>
  <conditionalFormatting sqref="CD249:CH249">
    <cfRule type="cellIs" dxfId="290" priority="385" operator="equal">
      <formula>0</formula>
    </cfRule>
  </conditionalFormatting>
  <conditionalFormatting sqref="CD260:CH260">
    <cfRule type="cellIs" dxfId="289" priority="382" operator="equal">
      <formula>0</formula>
    </cfRule>
  </conditionalFormatting>
  <conditionalFormatting sqref="CD272:CH272">
    <cfRule type="cellIs" dxfId="288" priority="379" operator="equal">
      <formula>0</formula>
    </cfRule>
  </conditionalFormatting>
  <conditionalFormatting sqref="CD280:CH280">
    <cfRule type="cellIs" dxfId="287" priority="376" operator="equal">
      <formula>0</formula>
    </cfRule>
  </conditionalFormatting>
  <conditionalFormatting sqref="CD291:CH291">
    <cfRule type="cellIs" dxfId="286" priority="373" operator="equal">
      <formula>0</formula>
    </cfRule>
  </conditionalFormatting>
  <conditionalFormatting sqref="CD309:CH309">
    <cfRule type="cellIs" dxfId="285" priority="367" operator="equal">
      <formula>0</formula>
    </cfRule>
  </conditionalFormatting>
  <conditionalFormatting sqref="CD326:CH326">
    <cfRule type="cellIs" dxfId="284" priority="361" operator="equal">
      <formula>0</formula>
    </cfRule>
  </conditionalFormatting>
  <conditionalFormatting sqref="CD318:CI318">
    <cfRule type="cellIs" dxfId="283" priority="30" operator="equal">
      <formula>0</formula>
    </cfRule>
  </conditionalFormatting>
  <conditionalFormatting sqref="CE16:CF16">
    <cfRule type="cellIs" dxfId="282" priority="438" operator="equal">
      <formula>"Enter"</formula>
    </cfRule>
  </conditionalFormatting>
  <conditionalFormatting sqref="CE36:CF36">
    <cfRule type="cellIs" dxfId="281" priority="435" operator="equal">
      <formula>"Enter"</formula>
    </cfRule>
  </conditionalFormatting>
  <conditionalFormatting sqref="CE75:CF75">
    <cfRule type="cellIs" dxfId="280" priority="432" operator="equal">
      <formula>"Enter"</formula>
    </cfRule>
  </conditionalFormatting>
  <conditionalFormatting sqref="CE89:CF89">
    <cfRule type="cellIs" dxfId="279" priority="429" operator="equal">
      <formula>"Enter"</formula>
    </cfRule>
  </conditionalFormatting>
  <conditionalFormatting sqref="CE100:CF100">
    <cfRule type="cellIs" dxfId="278" priority="426" operator="equal">
      <formula>"Enter"</formula>
    </cfRule>
  </conditionalFormatting>
  <conditionalFormatting sqref="CE109:CF109">
    <cfRule type="cellIs" dxfId="277" priority="423" operator="equal">
      <formula>"Enter"</formula>
    </cfRule>
  </conditionalFormatting>
  <conditionalFormatting sqref="CE121:CF121">
    <cfRule type="cellIs" dxfId="276" priority="420" operator="equal">
      <formula>"Enter"</formula>
    </cfRule>
  </conditionalFormatting>
  <conditionalFormatting sqref="CE130:CF130">
    <cfRule type="cellIs" dxfId="275" priority="417" operator="equal">
      <formula>"Enter"</formula>
    </cfRule>
  </conditionalFormatting>
  <conditionalFormatting sqref="CE139:CF139">
    <cfRule type="cellIs" dxfId="274" priority="414" operator="equal">
      <formula>"Enter"</formula>
    </cfRule>
  </conditionalFormatting>
  <conditionalFormatting sqref="CE148:CF148">
    <cfRule type="cellIs" dxfId="273" priority="411" operator="equal">
      <formula>"Enter"</formula>
    </cfRule>
  </conditionalFormatting>
  <conditionalFormatting sqref="CE155:CF155">
    <cfRule type="cellIs" dxfId="272" priority="408" operator="equal">
      <formula>"Enter"</formula>
    </cfRule>
  </conditionalFormatting>
  <conditionalFormatting sqref="CE161:CF161">
    <cfRule type="cellIs" dxfId="271" priority="405" operator="equal">
      <formula>"Enter"</formula>
    </cfRule>
  </conditionalFormatting>
  <conditionalFormatting sqref="CE173:CF173">
    <cfRule type="cellIs" dxfId="270" priority="402" operator="equal">
      <formula>"Enter"</formula>
    </cfRule>
  </conditionalFormatting>
  <conditionalFormatting sqref="CE187:CF187">
    <cfRule type="cellIs" dxfId="269" priority="399" operator="equal">
      <formula>"Enter"</formula>
    </cfRule>
  </conditionalFormatting>
  <conditionalFormatting sqref="CE198:CF198 CC17 CE17:CH17 CD17:CD24 CE18:CI24 CD25:CI28 BZ43:CH44 CG59:CH60 CF61:CH62 BZ174:CH179 AV199:CI205 CA310:CI312 CG319:CI324 CA261:CI263 CA265:CI270 BF278:CI278 CA292:CI298">
    <cfRule type="cellIs" dxfId="268" priority="342" operator="equal">
      <formula>"Enter"</formula>
    </cfRule>
  </conditionalFormatting>
  <conditionalFormatting sqref="CE209:CF209">
    <cfRule type="cellIs" dxfId="267" priority="396" operator="equal">
      <formula>"Enter"</formula>
    </cfRule>
  </conditionalFormatting>
  <conditionalFormatting sqref="CE221:CF221">
    <cfRule type="cellIs" dxfId="266" priority="393" operator="equal">
      <formula>"Enter"</formula>
    </cfRule>
  </conditionalFormatting>
  <conditionalFormatting sqref="CE229:CF229">
    <cfRule type="cellIs" dxfId="265" priority="390" operator="equal">
      <formula>"Enter"</formula>
    </cfRule>
  </conditionalFormatting>
  <conditionalFormatting sqref="CE240:CF240">
    <cfRule type="cellIs" dxfId="264" priority="387" operator="equal">
      <formula>"Enter"</formula>
    </cfRule>
  </conditionalFormatting>
  <conditionalFormatting sqref="CE249:CF249">
    <cfRule type="cellIs" dxfId="263" priority="384" operator="equal">
      <formula>"Enter"</formula>
    </cfRule>
  </conditionalFormatting>
  <conditionalFormatting sqref="CE260:CF260">
    <cfRule type="cellIs" dxfId="262" priority="381" operator="equal">
      <formula>"Enter"</formula>
    </cfRule>
  </conditionalFormatting>
  <conditionalFormatting sqref="CE272:CF272">
    <cfRule type="cellIs" dxfId="261" priority="378" operator="equal">
      <formula>"Enter"</formula>
    </cfRule>
  </conditionalFormatting>
  <conditionalFormatting sqref="CE280:CF280">
    <cfRule type="cellIs" dxfId="260" priority="375" operator="equal">
      <formula>"Enter"</formula>
    </cfRule>
  </conditionalFormatting>
  <conditionalFormatting sqref="CE291:CF291">
    <cfRule type="cellIs" dxfId="259" priority="372" operator="equal">
      <formula>"Enter"</formula>
    </cfRule>
  </conditionalFormatting>
  <conditionalFormatting sqref="CE300:CF300">
    <cfRule type="cellIs" dxfId="258" priority="369" operator="equal">
      <formula>"Enter"</formula>
    </cfRule>
  </conditionalFormatting>
  <conditionalFormatting sqref="CE309:CF309">
    <cfRule type="cellIs" dxfId="257" priority="366" operator="equal">
      <formula>"Enter"</formula>
    </cfRule>
  </conditionalFormatting>
  <conditionalFormatting sqref="CE326:CF326">
    <cfRule type="cellIs" dxfId="256" priority="360" operator="equal">
      <formula>"Enter"</formula>
    </cfRule>
  </conditionalFormatting>
  <conditionalFormatting sqref="CE16:CH16">
    <cfRule type="cellIs" dxfId="255" priority="200" operator="equal">
      <formula>0</formula>
    </cfRule>
  </conditionalFormatting>
  <conditionalFormatting sqref="CE198:CH198">
    <cfRule type="cellIs" dxfId="254" priority="343" operator="equal">
      <formula>0</formula>
    </cfRule>
  </conditionalFormatting>
  <conditionalFormatting sqref="CE221:CH221">
    <cfRule type="cellIs" dxfId="253" priority="394" operator="equal">
      <formula>0</formula>
    </cfRule>
  </conditionalFormatting>
  <conditionalFormatting sqref="CE36:CI36">
    <cfRule type="cellIs" dxfId="252" priority="105" operator="equal">
      <formula>0</formula>
    </cfRule>
  </conditionalFormatting>
  <conditionalFormatting sqref="CE75:CI75">
    <cfRule type="cellIs" dxfId="251" priority="102" operator="equal">
      <formula>0</formula>
    </cfRule>
  </conditionalFormatting>
  <conditionalFormatting sqref="CE89:CI89">
    <cfRule type="cellIs" dxfId="250" priority="99" operator="equal">
      <formula>0</formula>
    </cfRule>
  </conditionalFormatting>
  <conditionalFormatting sqref="CE100:CI100">
    <cfRule type="cellIs" dxfId="249" priority="96" operator="equal">
      <formula>0</formula>
    </cfRule>
  </conditionalFormatting>
  <conditionalFormatting sqref="CE109:CI109">
    <cfRule type="cellIs" dxfId="248" priority="93" operator="equal">
      <formula>0</formula>
    </cfRule>
  </conditionalFormatting>
  <conditionalFormatting sqref="CE121:CI121">
    <cfRule type="cellIs" dxfId="247" priority="90" operator="equal">
      <formula>0</formula>
    </cfRule>
  </conditionalFormatting>
  <conditionalFormatting sqref="CE130:CI130">
    <cfRule type="cellIs" dxfId="246" priority="87" operator="equal">
      <formula>0</formula>
    </cfRule>
  </conditionalFormatting>
  <conditionalFormatting sqref="CE139:CI139">
    <cfRule type="cellIs" dxfId="245" priority="84" operator="equal">
      <formula>0</formula>
    </cfRule>
  </conditionalFormatting>
  <conditionalFormatting sqref="CE148:CI148">
    <cfRule type="cellIs" dxfId="244" priority="81" operator="equal">
      <formula>0</formula>
    </cfRule>
  </conditionalFormatting>
  <conditionalFormatting sqref="CE155:CI155">
    <cfRule type="cellIs" dxfId="243" priority="78" operator="equal">
      <formula>0</formula>
    </cfRule>
  </conditionalFormatting>
  <conditionalFormatting sqref="CE161:CI161">
    <cfRule type="cellIs" dxfId="242" priority="75" operator="equal">
      <formula>0</formula>
    </cfRule>
  </conditionalFormatting>
  <conditionalFormatting sqref="CE173:CI173">
    <cfRule type="cellIs" dxfId="241" priority="72" operator="equal">
      <formula>0</formula>
    </cfRule>
  </conditionalFormatting>
  <conditionalFormatting sqref="CE187:CI187">
    <cfRule type="cellIs" dxfId="240" priority="69" operator="equal">
      <formula>0</formula>
    </cfRule>
  </conditionalFormatting>
  <conditionalFormatting sqref="CE209:CI209">
    <cfRule type="cellIs" dxfId="239" priority="63" operator="equal">
      <formula>0</formula>
    </cfRule>
  </conditionalFormatting>
  <conditionalFormatting sqref="CE221:CI221">
    <cfRule type="cellIs" dxfId="238" priority="60" operator="equal">
      <formula>0</formula>
    </cfRule>
  </conditionalFormatting>
  <conditionalFormatting sqref="CE229:CI229">
    <cfRule type="cellIs" dxfId="237" priority="57" operator="equal">
      <formula>0</formula>
    </cfRule>
  </conditionalFormatting>
  <conditionalFormatting sqref="CE240:CI240">
    <cfRule type="cellIs" dxfId="236" priority="54" operator="equal">
      <formula>0</formula>
    </cfRule>
  </conditionalFormatting>
  <conditionalFormatting sqref="CE249:CI249">
    <cfRule type="cellIs" dxfId="235" priority="51" operator="equal">
      <formula>0</formula>
    </cfRule>
  </conditionalFormatting>
  <conditionalFormatting sqref="CE260:CI260">
    <cfRule type="cellIs" dxfId="234" priority="48" operator="equal">
      <formula>0</formula>
    </cfRule>
  </conditionalFormatting>
  <conditionalFormatting sqref="CE272:CI272">
    <cfRule type="cellIs" dxfId="233" priority="45" operator="equal">
      <formula>0</formula>
    </cfRule>
  </conditionalFormatting>
  <conditionalFormatting sqref="CE280:CI280">
    <cfRule type="cellIs" dxfId="232" priority="42" operator="equal">
      <formula>0</formula>
    </cfRule>
  </conditionalFormatting>
  <conditionalFormatting sqref="CE291:CI291">
    <cfRule type="cellIs" dxfId="231" priority="39" operator="equal">
      <formula>0</formula>
    </cfRule>
  </conditionalFormatting>
  <conditionalFormatting sqref="CE300:CI300">
    <cfRule type="cellIs" dxfId="230" priority="36" operator="equal">
      <formula>0</formula>
    </cfRule>
  </conditionalFormatting>
  <conditionalFormatting sqref="CE309:CI309">
    <cfRule type="cellIs" dxfId="229" priority="33" operator="equal">
      <formula>0</formula>
    </cfRule>
  </conditionalFormatting>
  <conditionalFormatting sqref="CE326:CI326">
    <cfRule type="cellIs" dxfId="228" priority="27" operator="equal">
      <formula>0</formula>
    </cfRule>
  </conditionalFormatting>
  <conditionalFormatting sqref="CF218:CI218">
    <cfRule type="cellIs" dxfId="227" priority="14" operator="equal">
      <formula>0</formula>
    </cfRule>
  </conditionalFormatting>
  <conditionalFormatting sqref="CG16:CH16">
    <cfRule type="cellIs" dxfId="226" priority="199" operator="equal">
      <formula>"Enter"</formula>
    </cfRule>
  </conditionalFormatting>
  <conditionalFormatting sqref="CG16:CI16">
    <cfRule type="cellIs" dxfId="225" priority="108" operator="equal">
      <formula>0</formula>
    </cfRule>
  </conditionalFormatting>
  <conditionalFormatting sqref="CH18 CC29:CH30 BZ46:CI47 BZ49:CI50 BZ52:CI53 BZ55:CI56 CH61 CF64:CI65 CF67:CI68 CE318:CH318 CG36:CH36 CG75:CH75 CG89:CH89 CG100:CH100 CG109:CH109 CG121:CH121 CG130:CH130 CG139:CH139 CG148:CH148 CG155:CH155 CG161:CH161 CG173:CH173 CG187:CH187 CG209:CH209 CG221:CH221 CG229:CH229 CG240:CH240 CG249:CH249 CG260:CH260 CG272:CH272 CG280:CH280 CG291:CH291 CG300:CH300 CG309:CH309 CG326:CH326 CC92:CI92 CA301:CI306">
    <cfRule type="cellIs" dxfId="224" priority="1263" operator="equal">
      <formula>"Enter"</formula>
    </cfRule>
  </conditionalFormatting>
  <conditionalFormatting sqref="CH18 CH61 CC30:CI30 CH46 BZ47:CG47 CH49 BZ50:CG50 CH52 BZ53:CG53 CH55 BZ56:CG56 CH64 CH67">
    <cfRule type="cellIs" dxfId="223" priority="1262" operator="equal">
      <formula>0</formula>
    </cfRule>
  </conditionalFormatting>
  <conditionalFormatting sqref="CI16">
    <cfRule type="cellIs" dxfId="222" priority="107" operator="equal">
      <formula>"Enter"</formula>
    </cfRule>
  </conditionalFormatting>
  <conditionalFormatting sqref="CI16:CI30 CG20:CI26">
    <cfRule type="cellIs" dxfId="221" priority="106" operator="equal">
      <formula>0</formula>
    </cfRule>
  </conditionalFormatting>
  <conditionalFormatting sqref="CI17 CI29:CI30">
    <cfRule type="cellIs" dxfId="220" priority="24" operator="equal">
      <formula>"Enter"</formula>
    </cfRule>
  </conditionalFormatting>
  <conditionalFormatting sqref="CI36">
    <cfRule type="cellIs" dxfId="219" priority="103" operator="equal">
      <formula>0</formula>
    </cfRule>
    <cfRule type="cellIs" dxfId="218" priority="104" operator="equal">
      <formula>"Enter"</formula>
    </cfRule>
  </conditionalFormatting>
  <conditionalFormatting sqref="CI43:CI44 CI59:CI62">
    <cfRule type="cellIs" dxfId="217" priority="20" operator="equal">
      <formula>"Enter"</formula>
    </cfRule>
  </conditionalFormatting>
  <conditionalFormatting sqref="CI47 CI50 CI53 CI56">
    <cfRule type="cellIs" dxfId="216" priority="23" operator="equal">
      <formula>0</formula>
    </cfRule>
  </conditionalFormatting>
  <conditionalFormatting sqref="CI58:CI62">
    <cfRule type="cellIs" dxfId="215" priority="22" operator="equal">
      <formula>0</formula>
    </cfRule>
  </conditionalFormatting>
  <conditionalFormatting sqref="CI75">
    <cfRule type="cellIs" dxfId="214" priority="101" operator="equal">
      <formula>"Enter"</formula>
    </cfRule>
    <cfRule type="cellIs" dxfId="213" priority="100" operator="equal">
      <formula>0</formula>
    </cfRule>
  </conditionalFormatting>
  <conditionalFormatting sqref="CI89">
    <cfRule type="cellIs" dxfId="212" priority="98" operator="equal">
      <formula>"Enter"</formula>
    </cfRule>
    <cfRule type="cellIs" dxfId="211" priority="97" operator="equal">
      <formula>0</formula>
    </cfRule>
  </conditionalFormatting>
  <conditionalFormatting sqref="CI100">
    <cfRule type="cellIs" dxfId="210" priority="94" operator="equal">
      <formula>0</formula>
    </cfRule>
    <cfRule type="cellIs" dxfId="209" priority="95" operator="equal">
      <formula>"Enter"</formula>
    </cfRule>
  </conditionalFormatting>
  <conditionalFormatting sqref="CI109">
    <cfRule type="cellIs" dxfId="208" priority="91" operator="equal">
      <formula>0</formula>
    </cfRule>
    <cfRule type="cellIs" dxfId="207" priority="92" operator="equal">
      <formula>"Enter"</formula>
    </cfRule>
  </conditionalFormatting>
  <conditionalFormatting sqref="CI121">
    <cfRule type="cellIs" dxfId="206" priority="89" operator="equal">
      <formula>"Enter"</formula>
    </cfRule>
    <cfRule type="cellIs" dxfId="205" priority="88" operator="equal">
      <formula>0</formula>
    </cfRule>
  </conditionalFormatting>
  <conditionalFormatting sqref="CI130">
    <cfRule type="cellIs" dxfId="204" priority="85" operator="equal">
      <formula>0</formula>
    </cfRule>
    <cfRule type="cellIs" dxfId="203" priority="86" operator="equal">
      <formula>"Enter"</formula>
    </cfRule>
  </conditionalFormatting>
  <conditionalFormatting sqref="CI139">
    <cfRule type="cellIs" dxfId="202" priority="83" operator="equal">
      <formula>"Enter"</formula>
    </cfRule>
    <cfRule type="cellIs" dxfId="201" priority="82" operator="equal">
      <formula>0</formula>
    </cfRule>
  </conditionalFormatting>
  <conditionalFormatting sqref="CI148">
    <cfRule type="cellIs" dxfId="200" priority="79" operator="equal">
      <formula>0</formula>
    </cfRule>
    <cfRule type="cellIs" dxfId="199" priority="80" operator="equal">
      <formula>"Enter"</formula>
    </cfRule>
  </conditionalFormatting>
  <conditionalFormatting sqref="CI155">
    <cfRule type="cellIs" dxfId="198" priority="77" operator="equal">
      <formula>"Enter"</formula>
    </cfRule>
    <cfRule type="cellIs" dxfId="197" priority="76" operator="equal">
      <formula>0</formula>
    </cfRule>
  </conditionalFormatting>
  <conditionalFormatting sqref="CI161">
    <cfRule type="cellIs" dxfId="196" priority="74" operator="equal">
      <formula>"Enter"</formula>
    </cfRule>
    <cfRule type="cellIs" dxfId="195" priority="73" operator="equal">
      <formula>0</formula>
    </cfRule>
  </conditionalFormatting>
  <conditionalFormatting sqref="CI173:CI179">
    <cfRule type="cellIs" dxfId="194" priority="16" operator="equal">
      <formula>"Enter"</formula>
    </cfRule>
    <cfRule type="cellIs" dxfId="193" priority="15" operator="equal">
      <formula>0</formula>
    </cfRule>
  </conditionalFormatting>
  <conditionalFormatting sqref="CI187">
    <cfRule type="cellIs" dxfId="192" priority="68" operator="equal">
      <formula>"Enter"</formula>
    </cfRule>
    <cfRule type="cellIs" dxfId="191" priority="67" operator="equal">
      <formula>0</formula>
    </cfRule>
  </conditionalFormatting>
  <conditionalFormatting sqref="CI198">
    <cfRule type="cellIs" dxfId="190" priority="64" operator="equal">
      <formula>0</formula>
    </cfRule>
    <cfRule type="cellIs" dxfId="189" priority="66" operator="equal">
      <formula>0</formula>
    </cfRule>
    <cfRule type="cellIs" dxfId="188" priority="65" operator="equal">
      <formula>"Enter"</formula>
    </cfRule>
  </conditionalFormatting>
  <conditionalFormatting sqref="CI209">
    <cfRule type="cellIs" dxfId="187" priority="61" operator="equal">
      <formula>0</formula>
    </cfRule>
    <cfRule type="cellIs" dxfId="186" priority="62" operator="equal">
      <formula>"Enter"</formula>
    </cfRule>
  </conditionalFormatting>
  <conditionalFormatting sqref="CI221">
    <cfRule type="cellIs" dxfId="185" priority="58" operator="equal">
      <formula>0</formula>
    </cfRule>
    <cfRule type="cellIs" dxfId="184" priority="59" operator="equal">
      <formula>"Enter"</formula>
    </cfRule>
  </conditionalFormatting>
  <conditionalFormatting sqref="CI229">
    <cfRule type="cellIs" dxfId="183" priority="56" operator="equal">
      <formula>"Enter"</formula>
    </cfRule>
    <cfRule type="cellIs" dxfId="182" priority="55" operator="equal">
      <formula>0</formula>
    </cfRule>
  </conditionalFormatting>
  <conditionalFormatting sqref="CI240">
    <cfRule type="cellIs" dxfId="181" priority="53" operator="equal">
      <formula>"Enter"</formula>
    </cfRule>
    <cfRule type="cellIs" dxfId="180" priority="52" operator="equal">
      <formula>0</formula>
    </cfRule>
  </conditionalFormatting>
  <conditionalFormatting sqref="CI249">
    <cfRule type="cellIs" dxfId="179" priority="50" operator="equal">
      <formula>"Enter"</formula>
    </cfRule>
    <cfRule type="cellIs" dxfId="178" priority="49" operator="equal">
      <formula>0</formula>
    </cfRule>
  </conditionalFormatting>
  <conditionalFormatting sqref="CI260">
    <cfRule type="cellIs" dxfId="177" priority="47" operator="equal">
      <formula>"Enter"</formula>
    </cfRule>
    <cfRule type="cellIs" dxfId="176" priority="46" operator="equal">
      <formula>0</formula>
    </cfRule>
  </conditionalFormatting>
  <conditionalFormatting sqref="CI272">
    <cfRule type="cellIs" dxfId="175" priority="44" operator="equal">
      <formula>"Enter"</formula>
    </cfRule>
    <cfRule type="cellIs" dxfId="174" priority="43" operator="equal">
      <formula>0</formula>
    </cfRule>
  </conditionalFormatting>
  <conditionalFormatting sqref="CI280">
    <cfRule type="cellIs" dxfId="173" priority="41" operator="equal">
      <formula>"Enter"</formula>
    </cfRule>
    <cfRule type="cellIs" dxfId="172" priority="40" operator="equal">
      <formula>0</formula>
    </cfRule>
  </conditionalFormatting>
  <conditionalFormatting sqref="CI291">
    <cfRule type="cellIs" dxfId="171" priority="38" operator="equal">
      <formula>"Enter"</formula>
    </cfRule>
    <cfRule type="cellIs" dxfId="170" priority="37" operator="equal">
      <formula>0</formula>
    </cfRule>
  </conditionalFormatting>
  <conditionalFormatting sqref="CI300">
    <cfRule type="cellIs" dxfId="169" priority="35" operator="equal">
      <formula>"Enter"</formula>
    </cfRule>
    <cfRule type="cellIs" dxfId="168" priority="34" operator="equal">
      <formula>0</formula>
    </cfRule>
  </conditionalFormatting>
  <conditionalFormatting sqref="CI309">
    <cfRule type="cellIs" dxfId="167" priority="32" operator="equal">
      <formula>"Enter"</formula>
    </cfRule>
    <cfRule type="cellIs" dxfId="166" priority="31" operator="equal">
      <formula>0</formula>
    </cfRule>
  </conditionalFormatting>
  <conditionalFormatting sqref="CI318">
    <cfRule type="cellIs" dxfId="165" priority="29" operator="equal">
      <formula>"Enter"</formula>
    </cfRule>
  </conditionalFormatting>
  <conditionalFormatting sqref="CI318:CI324">
    <cfRule type="cellIs" dxfId="164" priority="28" operator="equal">
      <formula>0</formula>
    </cfRule>
  </conditionalFormatting>
  <conditionalFormatting sqref="CI326">
    <cfRule type="cellIs" dxfId="163" priority="26" operator="equal">
      <formula>"Enter"</formula>
    </cfRule>
  </conditionalFormatting>
  <conditionalFormatting sqref="CI326:CI330">
    <cfRule type="cellIs" dxfId="162" priority="3" operator="equal">
      <formula>0</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B1447-D3C2-48F5-A291-45926714FDDD}">
  <dimension ref="A1:CH675"/>
  <sheetViews>
    <sheetView zoomScale="85" zoomScaleNormal="85" workbookViewId="0">
      <pane xSplit="1" ySplit="3" topLeftCell="U4" activePane="bottomRight" state="frozen"/>
      <selection pane="topRight" activeCell="B1" sqref="B1"/>
      <selection pane="bottomLeft" activeCell="A3" sqref="A3"/>
      <selection pane="bottomRight" activeCell="AE4" sqref="AE4"/>
    </sheetView>
  </sheetViews>
  <sheetFormatPr defaultRowHeight="14.5"/>
  <cols>
    <col min="1" max="1" width="78.453125" customWidth="1"/>
    <col min="2" max="86" width="11.1796875" customWidth="1"/>
  </cols>
  <sheetData>
    <row r="1" spans="1:86" s="251" customFormat="1" ht="25.5" customHeight="1">
      <c r="A1" s="255" t="s">
        <v>763</v>
      </c>
      <c r="B1" s="78" t="str">
        <f t="shared" ref="B1:X1" si="0">TRIM(B3)</f>
        <v>2019 Q1</v>
      </c>
      <c r="C1" s="78" t="str">
        <f t="shared" si="0"/>
        <v>2019 Q2</v>
      </c>
      <c r="D1" s="78" t="str">
        <f t="shared" si="0"/>
        <v>2019 Q3</v>
      </c>
      <c r="E1" s="78" t="str">
        <f t="shared" si="0"/>
        <v>2019 Q4</v>
      </c>
      <c r="F1" s="78" t="str">
        <f t="shared" si="0"/>
        <v>2020 Q1</v>
      </c>
      <c r="G1" s="78" t="str">
        <f t="shared" si="0"/>
        <v>2020 Q2</v>
      </c>
      <c r="H1" s="78" t="str">
        <f t="shared" si="0"/>
        <v>2020 Q3</v>
      </c>
      <c r="I1" s="78" t="str">
        <f t="shared" si="0"/>
        <v>2020 Q4</v>
      </c>
      <c r="J1" s="78" t="str">
        <f t="shared" si="0"/>
        <v>2021 Q1</v>
      </c>
      <c r="K1" s="78" t="str">
        <f t="shared" si="0"/>
        <v>2021 Q2</v>
      </c>
      <c r="L1" s="78" t="str">
        <f t="shared" si="0"/>
        <v>2021 Q3</v>
      </c>
      <c r="M1" s="78" t="str">
        <f t="shared" si="0"/>
        <v>2021 Q4</v>
      </c>
      <c r="N1" s="78" t="str">
        <f t="shared" si="0"/>
        <v>2022 Q1</v>
      </c>
      <c r="O1" s="78" t="str">
        <f t="shared" si="0"/>
        <v>2022 Q2</v>
      </c>
      <c r="P1" s="78" t="str">
        <f t="shared" si="0"/>
        <v>2022 Q3</v>
      </c>
      <c r="Q1" s="78" t="str">
        <f t="shared" si="0"/>
        <v>2022 Q4</v>
      </c>
      <c r="R1" s="78" t="str">
        <f t="shared" si="0"/>
        <v>2023 Q1</v>
      </c>
      <c r="S1" s="78" t="str">
        <f t="shared" si="0"/>
        <v>2023 Q2</v>
      </c>
      <c r="T1" s="78" t="str">
        <f t="shared" si="0"/>
        <v>2023 Q3</v>
      </c>
      <c r="U1" s="78" t="str">
        <f t="shared" si="0"/>
        <v>2023 Q4</v>
      </c>
      <c r="V1" s="78" t="str">
        <f t="shared" si="0"/>
        <v>2024 Q1</v>
      </c>
      <c r="W1" s="78" t="str">
        <f t="shared" si="0"/>
        <v>2024 Q2</v>
      </c>
      <c r="X1" s="78" t="str">
        <f t="shared" si="0"/>
        <v>2024 Q3</v>
      </c>
      <c r="Y1" s="78" t="str">
        <f t="shared" ref="Y1:AA1" si="1">TRIM(Y3)</f>
        <v>2024 Q4</v>
      </c>
      <c r="Z1" s="78" t="str">
        <f t="shared" si="1"/>
        <v>2025 Q1</v>
      </c>
      <c r="AA1" s="78" t="str">
        <f t="shared" si="1"/>
        <v>2025 Q2</v>
      </c>
      <c r="AB1" s="78" t="str">
        <f t="shared" ref="AB1:AC1" si="2">TRIM(AB3)</f>
        <v>2025 Q3</v>
      </c>
      <c r="AC1" s="78" t="str">
        <f t="shared" si="2"/>
        <v>2025 Q4</v>
      </c>
      <c r="AD1" s="78" t="str">
        <f>TRIM(AD3)</f>
        <v>2026 Q1</v>
      </c>
      <c r="AE1" s="78"/>
      <c r="AF1" s="289"/>
      <c r="AG1" s="289"/>
      <c r="AH1" s="289"/>
      <c r="AI1" s="289"/>
      <c r="AJ1" s="289"/>
      <c r="AK1" s="289"/>
      <c r="AL1" s="289"/>
      <c r="AM1" s="289"/>
      <c r="AN1" s="289"/>
      <c r="AO1" s="289"/>
      <c r="AP1" s="289"/>
      <c r="AQ1" s="289"/>
      <c r="AR1" s="289"/>
      <c r="AS1" s="289"/>
      <c r="AT1" s="289"/>
      <c r="AU1" s="289"/>
      <c r="AV1" s="289"/>
      <c r="AW1" s="289"/>
      <c r="AX1" s="289"/>
      <c r="AY1" s="289"/>
      <c r="AZ1" s="289"/>
      <c r="BA1" s="289"/>
      <c r="BB1" s="289"/>
      <c r="BC1" s="289"/>
      <c r="BD1" s="289"/>
      <c r="BE1" s="289"/>
      <c r="BF1" s="289"/>
      <c r="BG1" s="289"/>
      <c r="BH1" s="289"/>
      <c r="BI1" s="289"/>
      <c r="BJ1" s="289"/>
      <c r="BK1" s="289"/>
      <c r="BL1" s="289"/>
      <c r="BM1" s="289"/>
      <c r="BN1" s="289"/>
      <c r="BO1" s="289"/>
      <c r="BP1" s="289"/>
      <c r="BQ1" s="289"/>
      <c r="BR1" s="289"/>
      <c r="BS1" s="289"/>
      <c r="BT1" s="289"/>
      <c r="BU1" s="289"/>
      <c r="BV1" s="289"/>
      <c r="BW1" s="289"/>
      <c r="BX1" s="289"/>
      <c r="BY1" s="289"/>
      <c r="BZ1" s="289"/>
      <c r="CA1" s="289"/>
      <c r="CB1" s="289"/>
      <c r="CC1" s="289"/>
      <c r="CD1" s="289"/>
      <c r="CE1" s="289"/>
      <c r="CF1" s="289"/>
      <c r="CG1" s="289"/>
      <c r="CH1" s="289"/>
    </row>
    <row r="2" spans="1:86">
      <c r="A2" s="80">
        <v>1</v>
      </c>
      <c r="B2" s="80">
        <f t="shared" ref="B2:AC2" si="3">A2+1</f>
        <v>2</v>
      </c>
      <c r="C2" s="80">
        <f t="shared" si="3"/>
        <v>3</v>
      </c>
      <c r="D2" s="80">
        <f t="shared" si="3"/>
        <v>4</v>
      </c>
      <c r="E2" s="80">
        <f t="shared" si="3"/>
        <v>5</v>
      </c>
      <c r="F2" s="80">
        <f t="shared" si="3"/>
        <v>6</v>
      </c>
      <c r="G2" s="80">
        <f t="shared" si="3"/>
        <v>7</v>
      </c>
      <c r="H2" s="80">
        <f t="shared" si="3"/>
        <v>8</v>
      </c>
      <c r="I2" s="80">
        <f t="shared" si="3"/>
        <v>9</v>
      </c>
      <c r="J2" s="80">
        <f t="shared" si="3"/>
        <v>10</v>
      </c>
      <c r="K2" s="80">
        <f t="shared" si="3"/>
        <v>11</v>
      </c>
      <c r="L2" s="80">
        <f t="shared" si="3"/>
        <v>12</v>
      </c>
      <c r="M2" s="80">
        <f t="shared" si="3"/>
        <v>13</v>
      </c>
      <c r="N2" s="80">
        <f t="shared" si="3"/>
        <v>14</v>
      </c>
      <c r="O2" s="80">
        <f t="shared" si="3"/>
        <v>15</v>
      </c>
      <c r="P2" s="80">
        <f t="shared" si="3"/>
        <v>16</v>
      </c>
      <c r="Q2" s="80">
        <f t="shared" si="3"/>
        <v>17</v>
      </c>
      <c r="R2" s="80">
        <f t="shared" si="3"/>
        <v>18</v>
      </c>
      <c r="S2" s="80">
        <f t="shared" si="3"/>
        <v>19</v>
      </c>
      <c r="T2" s="80">
        <f t="shared" si="3"/>
        <v>20</v>
      </c>
      <c r="U2" s="80">
        <f t="shared" si="3"/>
        <v>21</v>
      </c>
      <c r="V2" s="80">
        <f t="shared" si="3"/>
        <v>22</v>
      </c>
      <c r="W2" s="80">
        <f t="shared" si="3"/>
        <v>23</v>
      </c>
      <c r="X2" s="80">
        <f t="shared" si="3"/>
        <v>24</v>
      </c>
      <c r="Y2" s="80">
        <f t="shared" si="3"/>
        <v>25</v>
      </c>
      <c r="Z2" s="80">
        <f t="shared" si="3"/>
        <v>26</v>
      </c>
      <c r="AA2" s="80">
        <f t="shared" si="3"/>
        <v>27</v>
      </c>
      <c r="AB2" s="80">
        <f t="shared" si="3"/>
        <v>28</v>
      </c>
      <c r="AC2" s="80">
        <f t="shared" si="3"/>
        <v>29</v>
      </c>
      <c r="AD2" s="80">
        <f>AC2+1</f>
        <v>30</v>
      </c>
      <c r="AE2" s="80"/>
    </row>
    <row r="3" spans="1:86" ht="15.5">
      <c r="A3" s="317" t="s">
        <v>764</v>
      </c>
      <c r="B3" s="192" t="s">
        <v>322</v>
      </c>
      <c r="C3" s="192" t="s">
        <v>323</v>
      </c>
      <c r="D3" s="192" t="s">
        <v>324</v>
      </c>
      <c r="E3" s="192" t="s">
        <v>325</v>
      </c>
      <c r="F3" s="192" t="s">
        <v>326</v>
      </c>
      <c r="G3" s="192" t="s">
        <v>327</v>
      </c>
      <c r="H3" s="192" t="s">
        <v>328</v>
      </c>
      <c r="I3" s="192" t="s">
        <v>329</v>
      </c>
      <c r="J3" s="192" t="s">
        <v>330</v>
      </c>
      <c r="K3" s="192" t="s">
        <v>331</v>
      </c>
      <c r="L3" s="192" t="s">
        <v>332</v>
      </c>
      <c r="M3" s="192" t="s">
        <v>333</v>
      </c>
      <c r="N3" s="192" t="s">
        <v>334</v>
      </c>
      <c r="O3" s="192" t="s">
        <v>400</v>
      </c>
      <c r="P3" s="192" t="s">
        <v>401</v>
      </c>
      <c r="Q3" s="192" t="s">
        <v>402</v>
      </c>
      <c r="R3" s="192" t="s">
        <v>497</v>
      </c>
      <c r="S3" s="192" t="s">
        <v>339</v>
      </c>
      <c r="T3" s="192" t="s">
        <v>340</v>
      </c>
      <c r="U3" s="192" t="s">
        <v>341</v>
      </c>
      <c r="V3" s="192" t="s">
        <v>342</v>
      </c>
      <c r="W3" s="192" t="s">
        <v>343</v>
      </c>
      <c r="X3" s="192" t="s">
        <v>344</v>
      </c>
      <c r="Y3" s="192" t="s">
        <v>345</v>
      </c>
      <c r="Z3" s="192" t="s">
        <v>346</v>
      </c>
      <c r="AA3" s="192" t="s">
        <v>347</v>
      </c>
      <c r="AB3" s="192" t="s">
        <v>348</v>
      </c>
      <c r="AC3" s="192" t="s">
        <v>349</v>
      </c>
      <c r="AD3" s="192" t="s">
        <v>350</v>
      </c>
      <c r="AE3" s="192" t="s">
        <v>351</v>
      </c>
      <c r="AF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row>
    <row r="4" spans="1:86" ht="16.5" customHeight="1">
      <c r="A4" s="252" t="s">
        <v>765</v>
      </c>
      <c r="B4" s="253">
        <v>0.22588721312366514</v>
      </c>
      <c r="C4" s="253">
        <v>0.24599592624598915</v>
      </c>
      <c r="D4" s="253">
        <v>0.26936677700121597</v>
      </c>
      <c r="E4" s="253">
        <v>0.28676200376831934</v>
      </c>
      <c r="F4" s="253">
        <v>0.31106446744363625</v>
      </c>
      <c r="G4" s="253">
        <v>0.32798109964481204</v>
      </c>
      <c r="H4" s="253">
        <v>0.3461105109295004</v>
      </c>
      <c r="I4" s="253">
        <v>0.36901988460864982</v>
      </c>
      <c r="J4" s="253">
        <v>0.38963514628154278</v>
      </c>
      <c r="K4" s="253">
        <v>0.40376667857888426</v>
      </c>
      <c r="L4" s="253">
        <v>0.42482326399581305</v>
      </c>
      <c r="M4" s="253">
        <v>0.43761992459816218</v>
      </c>
      <c r="N4" s="253">
        <v>0.46</v>
      </c>
      <c r="O4" s="253">
        <v>0.48</v>
      </c>
      <c r="P4" s="253">
        <v>0.5</v>
      </c>
      <c r="Q4" s="253">
        <v>0.53</v>
      </c>
      <c r="R4" s="253">
        <v>0.55000000000000004</v>
      </c>
      <c r="S4" s="253">
        <v>0.56999999999999995</v>
      </c>
      <c r="T4" s="253">
        <v>0.6</v>
      </c>
      <c r="U4" s="253">
        <v>0.63</v>
      </c>
      <c r="V4" s="253">
        <v>0.65</v>
      </c>
      <c r="W4" s="253">
        <v>0.68</v>
      </c>
      <c r="X4" s="253">
        <v>0.71</v>
      </c>
      <c r="Y4" s="253">
        <v>0.73570000000000002</v>
      </c>
      <c r="Z4" s="356">
        <v>0.75690000000000002</v>
      </c>
      <c r="AA4" s="356">
        <v>0.78449999999999998</v>
      </c>
      <c r="AB4" s="356">
        <v>0.80968602398290002</v>
      </c>
      <c r="AC4" s="356">
        <v>0.84299999999999997</v>
      </c>
      <c r="AD4" s="356">
        <v>0.85699999999999998</v>
      </c>
      <c r="AE4" s="415">
        <v>0.871</v>
      </c>
    </row>
    <row r="5" spans="1:86">
      <c r="A5" s="411" t="s">
        <v>766</v>
      </c>
      <c r="B5" s="414" t="s">
        <v>652</v>
      </c>
      <c r="C5" s="414" t="s">
        <v>652</v>
      </c>
      <c r="D5" s="414" t="s">
        <v>652</v>
      </c>
      <c r="E5" s="414" t="s">
        <v>652</v>
      </c>
      <c r="F5" s="414" t="s">
        <v>652</v>
      </c>
      <c r="G5" s="414" t="s">
        <v>652</v>
      </c>
      <c r="H5" s="414" t="s">
        <v>652</v>
      </c>
      <c r="I5" s="414" t="s">
        <v>652</v>
      </c>
      <c r="J5" s="414" t="s">
        <v>652</v>
      </c>
      <c r="K5" s="414" t="s">
        <v>652</v>
      </c>
      <c r="L5" s="414" t="s">
        <v>652</v>
      </c>
      <c r="M5" s="414" t="s">
        <v>652</v>
      </c>
      <c r="N5" s="414" t="s">
        <v>652</v>
      </c>
      <c r="O5" s="414" t="s">
        <v>652</v>
      </c>
      <c r="P5" s="414" t="s">
        <v>652</v>
      </c>
      <c r="Q5" s="414" t="s">
        <v>652</v>
      </c>
      <c r="R5" s="414" t="s">
        <v>652</v>
      </c>
      <c r="S5" s="414" t="s">
        <v>652</v>
      </c>
      <c r="T5" s="414" t="s">
        <v>652</v>
      </c>
      <c r="U5" s="414" t="s">
        <v>652</v>
      </c>
      <c r="V5" s="414" t="s">
        <v>652</v>
      </c>
      <c r="W5" s="414" t="s">
        <v>652</v>
      </c>
      <c r="X5" s="414" t="s">
        <v>652</v>
      </c>
      <c r="Y5" s="414" t="s">
        <v>652</v>
      </c>
      <c r="Z5" s="414" t="s">
        <v>652</v>
      </c>
      <c r="AA5" s="414" t="s">
        <v>652</v>
      </c>
      <c r="AB5" s="414" t="s">
        <v>652</v>
      </c>
      <c r="AC5" s="414" t="s">
        <v>652</v>
      </c>
      <c r="AD5" s="414" t="s">
        <v>652</v>
      </c>
      <c r="AE5" s="416">
        <v>0.86199999999999999</v>
      </c>
      <c r="AF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c r="BT5" s="78"/>
      <c r="BU5" s="78"/>
      <c r="BV5" s="78"/>
      <c r="BW5" s="78"/>
      <c r="BX5" s="78"/>
      <c r="BY5" s="78"/>
      <c r="BZ5" s="78"/>
      <c r="CA5" s="78"/>
      <c r="CB5" s="78"/>
      <c r="CC5" s="78"/>
      <c r="CD5" s="78"/>
      <c r="CE5" s="78"/>
      <c r="CF5" s="78"/>
      <c r="CG5" s="78"/>
      <c r="CH5" s="78"/>
    </row>
    <row r="6" spans="1:86">
      <c r="A6" s="411" t="s">
        <v>767</v>
      </c>
      <c r="B6" s="414" t="s">
        <v>652</v>
      </c>
      <c r="C6" s="414" t="s">
        <v>652</v>
      </c>
      <c r="D6" s="414" t="s">
        <v>652</v>
      </c>
      <c r="E6" s="414" t="s">
        <v>652</v>
      </c>
      <c r="F6" s="414" t="s">
        <v>652</v>
      </c>
      <c r="G6" s="414" t="s">
        <v>652</v>
      </c>
      <c r="H6" s="414" t="s">
        <v>652</v>
      </c>
      <c r="I6" s="414" t="s">
        <v>652</v>
      </c>
      <c r="J6" s="414" t="s">
        <v>652</v>
      </c>
      <c r="K6" s="414" t="s">
        <v>652</v>
      </c>
      <c r="L6" s="414" t="s">
        <v>652</v>
      </c>
      <c r="M6" s="414" t="s">
        <v>652</v>
      </c>
      <c r="N6" s="414" t="s">
        <v>652</v>
      </c>
      <c r="O6" s="414" t="s">
        <v>652</v>
      </c>
      <c r="P6" s="414" t="s">
        <v>652</v>
      </c>
      <c r="Q6" s="414" t="s">
        <v>652</v>
      </c>
      <c r="R6" s="414" t="s">
        <v>652</v>
      </c>
      <c r="S6" s="414" t="s">
        <v>652</v>
      </c>
      <c r="T6" s="414" t="s">
        <v>652</v>
      </c>
      <c r="U6" s="414" t="s">
        <v>652</v>
      </c>
      <c r="V6" s="414" t="s">
        <v>652</v>
      </c>
      <c r="W6" s="414" t="s">
        <v>652</v>
      </c>
      <c r="X6" s="414" t="s">
        <v>652</v>
      </c>
      <c r="Y6" s="414" t="s">
        <v>652</v>
      </c>
      <c r="Z6" s="414" t="s">
        <v>652</v>
      </c>
      <c r="AA6" s="414" t="s">
        <v>652</v>
      </c>
      <c r="AB6" s="414" t="s">
        <v>652</v>
      </c>
      <c r="AC6" s="414" t="s">
        <v>652</v>
      </c>
      <c r="AD6" s="414" t="s">
        <v>652</v>
      </c>
      <c r="AE6" s="416">
        <v>0.89200000000000002</v>
      </c>
      <c r="AF6" s="78"/>
      <c r="AI6" s="78"/>
      <c r="AJ6" s="78"/>
      <c r="AK6" s="78"/>
      <c r="AL6" s="78"/>
      <c r="AM6" s="78"/>
      <c r="AN6" s="78"/>
      <c r="AO6" s="78"/>
      <c r="AP6" s="78"/>
      <c r="AQ6" s="78"/>
      <c r="AR6" s="78"/>
      <c r="AS6" s="78"/>
      <c r="AT6" s="78"/>
      <c r="AU6" s="78"/>
      <c r="AV6" s="78"/>
      <c r="AW6" s="78"/>
      <c r="AX6" s="78"/>
      <c r="AY6" s="78"/>
      <c r="AZ6" s="78"/>
      <c r="BA6" s="78"/>
      <c r="BB6" s="78"/>
      <c r="BC6" s="78"/>
      <c r="BD6" s="78"/>
      <c r="BE6" s="78"/>
      <c r="BF6" s="78"/>
      <c r="BG6" s="78"/>
      <c r="BH6" s="78"/>
      <c r="BI6" s="78"/>
      <c r="BJ6" s="78"/>
      <c r="BK6" s="78"/>
      <c r="BL6" s="78"/>
      <c r="BM6" s="78"/>
      <c r="BN6" s="78"/>
      <c r="BO6" s="78"/>
      <c r="BP6" s="78"/>
      <c r="BQ6" s="78"/>
      <c r="BR6" s="78"/>
      <c r="BS6" s="78"/>
      <c r="BT6" s="78"/>
      <c r="BU6" s="78"/>
      <c r="BV6" s="78"/>
      <c r="BW6" s="78"/>
      <c r="BX6" s="78"/>
      <c r="BY6" s="78"/>
      <c r="BZ6" s="78"/>
      <c r="CA6" s="78"/>
      <c r="CB6" s="78"/>
      <c r="CC6" s="78"/>
      <c r="CD6" s="78"/>
      <c r="CE6" s="78"/>
      <c r="CF6" s="78"/>
      <c r="CG6" s="78"/>
      <c r="CH6" s="78"/>
    </row>
    <row r="7" spans="1:86">
      <c r="A7" s="411" t="s">
        <v>768</v>
      </c>
      <c r="B7" s="414" t="s">
        <v>652</v>
      </c>
      <c r="C7" s="414" t="s">
        <v>652</v>
      </c>
      <c r="D7" s="414" t="s">
        <v>652</v>
      </c>
      <c r="E7" s="414" t="s">
        <v>652</v>
      </c>
      <c r="F7" s="414" t="s">
        <v>652</v>
      </c>
      <c r="G7" s="414" t="s">
        <v>652</v>
      </c>
      <c r="H7" s="414" t="s">
        <v>652</v>
      </c>
      <c r="I7" s="414" t="s">
        <v>652</v>
      </c>
      <c r="J7" s="414" t="s">
        <v>652</v>
      </c>
      <c r="K7" s="414" t="s">
        <v>652</v>
      </c>
      <c r="L7" s="414" t="s">
        <v>652</v>
      </c>
      <c r="M7" s="414" t="s">
        <v>652</v>
      </c>
      <c r="N7" s="414" t="s">
        <v>652</v>
      </c>
      <c r="O7" s="414" t="s">
        <v>652</v>
      </c>
      <c r="P7" s="414" t="s">
        <v>652</v>
      </c>
      <c r="Q7" s="414" t="s">
        <v>652</v>
      </c>
      <c r="R7" s="414" t="s">
        <v>652</v>
      </c>
      <c r="S7" s="414" t="s">
        <v>652</v>
      </c>
      <c r="T7" s="414" t="s">
        <v>652</v>
      </c>
      <c r="U7" s="414" t="s">
        <v>652</v>
      </c>
      <c r="V7" s="414" t="s">
        <v>652</v>
      </c>
      <c r="W7" s="413">
        <v>0.68700000000000006</v>
      </c>
      <c r="X7" s="413">
        <v>0.71499999999999997</v>
      </c>
      <c r="Y7" s="413">
        <v>0.73899999999999999</v>
      </c>
      <c r="Z7" s="413">
        <v>0.75900000000000001</v>
      </c>
      <c r="AA7" s="413">
        <v>0.79040661013670999</v>
      </c>
      <c r="AB7" s="413">
        <v>0.81499999999999995</v>
      </c>
      <c r="AC7" s="413">
        <v>0.84899999999999998</v>
      </c>
      <c r="AD7" s="413">
        <v>0.85899999999999999</v>
      </c>
      <c r="AE7" s="416">
        <v>0.878</v>
      </c>
      <c r="AF7" s="78"/>
      <c r="AI7" s="78"/>
      <c r="AJ7" s="78"/>
      <c r="AK7" s="78"/>
      <c r="AL7" s="78"/>
      <c r="AM7" s="78"/>
      <c r="AN7" s="78"/>
      <c r="AO7" s="78"/>
      <c r="AP7" s="78"/>
      <c r="AQ7" s="78"/>
      <c r="AR7" s="78"/>
      <c r="AS7" s="78"/>
      <c r="AT7" s="78"/>
      <c r="AU7" s="78"/>
      <c r="AV7" s="78"/>
      <c r="AW7" s="78"/>
      <c r="AX7" s="78"/>
      <c r="AY7" s="78"/>
      <c r="AZ7" s="78"/>
      <c r="BA7" s="78"/>
      <c r="BB7" s="78"/>
      <c r="BC7" s="78"/>
      <c r="BD7" s="78"/>
      <c r="BE7" s="78"/>
      <c r="BF7" s="78"/>
      <c r="BG7" s="78"/>
      <c r="BH7" s="78"/>
      <c r="BI7" s="78"/>
      <c r="BJ7" s="78"/>
      <c r="BK7" s="78"/>
      <c r="BL7" s="78"/>
      <c r="BM7" s="78"/>
      <c r="BN7" s="78"/>
      <c r="BO7" s="78"/>
      <c r="BP7" s="78"/>
      <c r="BQ7" s="78"/>
      <c r="BR7" s="78"/>
      <c r="BS7" s="78"/>
      <c r="BT7" s="78"/>
      <c r="BU7" s="78"/>
      <c r="BV7" s="78"/>
      <c r="BW7" s="78"/>
      <c r="BX7" s="78"/>
      <c r="BY7" s="78"/>
      <c r="BZ7" s="78"/>
      <c r="CA7" s="78"/>
      <c r="CB7" s="78"/>
      <c r="CC7" s="78"/>
      <c r="CD7" s="78"/>
      <c r="CE7" s="78"/>
      <c r="CF7" s="78"/>
      <c r="CG7" s="78"/>
      <c r="CH7" s="78"/>
    </row>
    <row r="8" spans="1:86">
      <c r="A8" s="411" t="s">
        <v>769</v>
      </c>
      <c r="B8" s="414" t="s">
        <v>652</v>
      </c>
      <c r="C8" s="414" t="s">
        <v>652</v>
      </c>
      <c r="D8" s="414" t="s">
        <v>652</v>
      </c>
      <c r="E8" s="414" t="s">
        <v>652</v>
      </c>
      <c r="F8" s="414" t="s">
        <v>652</v>
      </c>
      <c r="G8" s="414" t="s">
        <v>652</v>
      </c>
      <c r="H8" s="414" t="s">
        <v>652</v>
      </c>
      <c r="I8" s="414" t="s">
        <v>652</v>
      </c>
      <c r="J8" s="414" t="s">
        <v>652</v>
      </c>
      <c r="K8" s="414" t="s">
        <v>652</v>
      </c>
      <c r="L8" s="414" t="s">
        <v>652</v>
      </c>
      <c r="M8" s="414" t="s">
        <v>652</v>
      </c>
      <c r="N8" s="414" t="s">
        <v>652</v>
      </c>
      <c r="O8" s="414" t="s">
        <v>652</v>
      </c>
      <c r="P8" s="414" t="s">
        <v>652</v>
      </c>
      <c r="Q8" s="414" t="s">
        <v>652</v>
      </c>
      <c r="R8" s="414" t="s">
        <v>652</v>
      </c>
      <c r="S8" s="414" t="s">
        <v>652</v>
      </c>
      <c r="T8" s="414" t="s">
        <v>652</v>
      </c>
      <c r="U8" s="414" t="s">
        <v>652</v>
      </c>
      <c r="V8" s="414" t="s">
        <v>652</v>
      </c>
      <c r="W8" s="413">
        <v>0.60299999999999998</v>
      </c>
      <c r="X8" s="413">
        <v>0.627</v>
      </c>
      <c r="Y8" s="413">
        <v>0.65400000000000003</v>
      </c>
      <c r="Z8" s="413">
        <v>0.67599999999999993</v>
      </c>
      <c r="AA8" s="413">
        <v>0.700402916346891</v>
      </c>
      <c r="AB8" s="413">
        <v>0.71799999999999997</v>
      </c>
      <c r="AC8" s="413">
        <v>0.73899999999999999</v>
      </c>
      <c r="AD8" s="413">
        <v>0.76800000000000002</v>
      </c>
      <c r="AE8" s="416">
        <v>0.8</v>
      </c>
      <c r="AF8" s="78"/>
      <c r="AI8" s="78"/>
      <c r="AJ8" s="78"/>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78"/>
      <c r="BK8" s="78"/>
      <c r="BL8" s="78"/>
      <c r="BM8" s="78"/>
      <c r="BN8" s="78"/>
      <c r="BO8" s="78"/>
      <c r="BP8" s="78"/>
      <c r="BQ8" s="78"/>
      <c r="BR8" s="78"/>
      <c r="BS8" s="78"/>
      <c r="BT8" s="78"/>
      <c r="BU8" s="78"/>
      <c r="BV8" s="78"/>
      <c r="BW8" s="78"/>
      <c r="BX8" s="78"/>
      <c r="BY8" s="78"/>
      <c r="BZ8" s="78"/>
      <c r="CA8" s="78"/>
      <c r="CB8" s="78"/>
      <c r="CC8" s="78"/>
      <c r="CD8" s="78"/>
      <c r="CE8" s="78"/>
      <c r="CF8" s="78"/>
      <c r="CG8" s="78"/>
      <c r="CH8" s="78"/>
    </row>
    <row r="9" spans="1:86">
      <c r="A9" s="411" t="s">
        <v>770</v>
      </c>
      <c r="B9" s="414" t="s">
        <v>652</v>
      </c>
      <c r="C9" s="414" t="s">
        <v>652</v>
      </c>
      <c r="D9" s="414" t="s">
        <v>652</v>
      </c>
      <c r="E9" s="414" t="s">
        <v>652</v>
      </c>
      <c r="F9" s="414" t="s">
        <v>652</v>
      </c>
      <c r="G9" s="414" t="s">
        <v>652</v>
      </c>
      <c r="H9" s="414" t="s">
        <v>652</v>
      </c>
      <c r="I9" s="414" t="s">
        <v>652</v>
      </c>
      <c r="J9" s="414" t="s">
        <v>652</v>
      </c>
      <c r="K9" s="414" t="s">
        <v>652</v>
      </c>
      <c r="L9" s="414" t="s">
        <v>652</v>
      </c>
      <c r="M9" s="414" t="s">
        <v>652</v>
      </c>
      <c r="N9" s="414" t="s">
        <v>652</v>
      </c>
      <c r="O9" s="414" t="s">
        <v>652</v>
      </c>
      <c r="P9" s="414" t="s">
        <v>652</v>
      </c>
      <c r="Q9" s="414" t="s">
        <v>652</v>
      </c>
      <c r="R9" s="414" t="s">
        <v>652</v>
      </c>
      <c r="S9" s="414" t="s">
        <v>652</v>
      </c>
      <c r="T9" s="414" t="s">
        <v>652</v>
      </c>
      <c r="U9" s="414" t="s">
        <v>652</v>
      </c>
      <c r="V9" s="414" t="s">
        <v>652</v>
      </c>
      <c r="W9" s="413">
        <v>0.58699999999999997</v>
      </c>
      <c r="X9" s="413">
        <v>0.625</v>
      </c>
      <c r="Y9" s="413">
        <v>0.66800000000000004</v>
      </c>
      <c r="Z9" s="413">
        <v>0.70200000000000007</v>
      </c>
      <c r="AA9" s="413">
        <v>0.74780501134622002</v>
      </c>
      <c r="AB9" s="413">
        <v>0.79800000000000004</v>
      </c>
      <c r="AC9" s="413">
        <v>0.82899999999999996</v>
      </c>
      <c r="AD9" s="413">
        <v>0.85399999999999998</v>
      </c>
      <c r="AE9" s="416">
        <v>0.89800000000000002</v>
      </c>
      <c r="AF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c r="BK9" s="78"/>
      <c r="BL9" s="78"/>
      <c r="BM9" s="78"/>
      <c r="BN9" s="78"/>
      <c r="BO9" s="78"/>
      <c r="BP9" s="78"/>
      <c r="BQ9" s="78"/>
      <c r="BR9" s="78"/>
      <c r="BS9" s="78"/>
      <c r="BT9" s="78"/>
      <c r="BU9" s="78"/>
      <c r="BV9" s="78"/>
      <c r="BW9" s="78"/>
      <c r="BX9" s="78"/>
      <c r="BY9" s="78"/>
      <c r="BZ9" s="78"/>
      <c r="CA9" s="78"/>
      <c r="CB9" s="78"/>
      <c r="CC9" s="78"/>
      <c r="CD9" s="78"/>
      <c r="CE9" s="78"/>
      <c r="CF9" s="78"/>
      <c r="CG9" s="78"/>
      <c r="CH9" s="78"/>
    </row>
    <row r="10" spans="1:86" ht="16.5" customHeight="1">
      <c r="A10" s="252" t="s">
        <v>771</v>
      </c>
      <c r="B10" s="253">
        <v>0.51272436543509625</v>
      </c>
      <c r="C10" s="253">
        <v>0.53076027597447328</v>
      </c>
      <c r="D10" s="253">
        <v>0.55035134503176908</v>
      </c>
      <c r="E10" s="253">
        <v>0.56048943226324688</v>
      </c>
      <c r="F10" s="253">
        <v>0.57145533022402106</v>
      </c>
      <c r="G10" s="253">
        <v>0.58087458938808134</v>
      </c>
      <c r="H10" s="253">
        <v>0.58719067725166973</v>
      </c>
      <c r="I10" s="253">
        <v>0.60972577888272517</v>
      </c>
      <c r="J10" s="253">
        <v>0.61910951649091217</v>
      </c>
      <c r="K10" s="253">
        <v>0.62480450989480685</v>
      </c>
      <c r="L10" s="253">
        <v>0.63625930708296496</v>
      </c>
      <c r="M10" s="253">
        <v>0.64262623145962428</v>
      </c>
      <c r="N10" s="253">
        <v>0.66</v>
      </c>
      <c r="O10" s="253">
        <v>0.67</v>
      </c>
      <c r="P10" s="253">
        <v>0.68</v>
      </c>
      <c r="Q10" s="253">
        <v>0.69</v>
      </c>
      <c r="R10" s="253">
        <v>0.71</v>
      </c>
      <c r="S10" s="253">
        <v>0.73</v>
      </c>
      <c r="T10" s="253">
        <v>0.75</v>
      </c>
      <c r="U10" s="253">
        <v>0.77</v>
      </c>
      <c r="V10" s="253">
        <v>0.78</v>
      </c>
      <c r="W10" s="253">
        <v>0.81</v>
      </c>
      <c r="X10" s="253">
        <v>0.83</v>
      </c>
      <c r="Y10" s="285">
        <v>0.84560000000000002</v>
      </c>
      <c r="Z10" s="356">
        <v>0.85980000000000001</v>
      </c>
      <c r="AA10" s="356">
        <v>0.87682558649910003</v>
      </c>
      <c r="AB10" s="356">
        <v>0.88860335833579995</v>
      </c>
      <c r="AC10" s="356">
        <v>0.9</v>
      </c>
      <c r="AD10" s="356">
        <v>0.91100000000000003</v>
      </c>
      <c r="AE10" s="415">
        <v>0.91900000000000004</v>
      </c>
    </row>
    <row r="11" spans="1:86">
      <c r="A11" s="411" t="s">
        <v>766</v>
      </c>
      <c r="B11" s="414" t="s">
        <v>652</v>
      </c>
      <c r="C11" s="414" t="s">
        <v>652</v>
      </c>
      <c r="D11" s="414" t="s">
        <v>652</v>
      </c>
      <c r="E11" s="414" t="s">
        <v>652</v>
      </c>
      <c r="F11" s="414" t="s">
        <v>652</v>
      </c>
      <c r="G11" s="414" t="s">
        <v>652</v>
      </c>
      <c r="H11" s="414" t="s">
        <v>652</v>
      </c>
      <c r="I11" s="414" t="s">
        <v>652</v>
      </c>
      <c r="J11" s="414" t="s">
        <v>652</v>
      </c>
      <c r="K11" s="414" t="s">
        <v>652</v>
      </c>
      <c r="L11" s="414" t="s">
        <v>652</v>
      </c>
      <c r="M11" s="414" t="s">
        <v>652</v>
      </c>
      <c r="N11" s="414" t="s">
        <v>652</v>
      </c>
      <c r="O11" s="414" t="s">
        <v>652</v>
      </c>
      <c r="P11" s="414" t="s">
        <v>652</v>
      </c>
      <c r="Q11" s="414" t="s">
        <v>652</v>
      </c>
      <c r="R11" s="414" t="s">
        <v>652</v>
      </c>
      <c r="S11" s="414" t="s">
        <v>652</v>
      </c>
      <c r="T11" s="414" t="s">
        <v>652</v>
      </c>
      <c r="U11" s="414" t="s">
        <v>652</v>
      </c>
      <c r="V11" s="414" t="s">
        <v>652</v>
      </c>
      <c r="W11" s="414" t="s">
        <v>652</v>
      </c>
      <c r="X11" s="414" t="s">
        <v>652</v>
      </c>
      <c r="Y11" s="414" t="s">
        <v>652</v>
      </c>
      <c r="Z11" s="414" t="s">
        <v>652</v>
      </c>
      <c r="AA11" s="414" t="s">
        <v>652</v>
      </c>
      <c r="AB11" s="414" t="s">
        <v>652</v>
      </c>
      <c r="AC11" s="414" t="s">
        <v>652</v>
      </c>
      <c r="AD11" s="414" t="s">
        <v>652</v>
      </c>
      <c r="AE11" s="416">
        <v>0.93</v>
      </c>
      <c r="AF11" s="78"/>
      <c r="AI11" s="78"/>
      <c r="AJ11" s="78"/>
      <c r="AK11" s="78"/>
      <c r="AL11" s="78"/>
      <c r="AM11" s="78"/>
      <c r="AN11" s="78"/>
      <c r="AO11" s="78"/>
      <c r="AP11" s="78"/>
      <c r="AQ11" s="78"/>
      <c r="AR11" s="78"/>
      <c r="AS11" s="78"/>
      <c r="AT11" s="78"/>
      <c r="AU11" s="78"/>
      <c r="AV11" s="78"/>
      <c r="AW11" s="78"/>
      <c r="AX11" s="78"/>
      <c r="AY11" s="78"/>
      <c r="AZ11" s="78"/>
      <c r="BA11" s="78"/>
      <c r="BB11" s="78"/>
      <c r="BC11" s="78"/>
      <c r="BD11" s="78"/>
      <c r="BE11" s="78"/>
      <c r="BF11" s="78"/>
      <c r="BG11" s="78"/>
      <c r="BH11" s="78"/>
      <c r="BI11" s="78"/>
      <c r="BJ11" s="78"/>
      <c r="BK11" s="78"/>
      <c r="BL11" s="78"/>
      <c r="BM11" s="78"/>
      <c r="BN11" s="78"/>
      <c r="BO11" s="78"/>
      <c r="BP11" s="78"/>
      <c r="BQ11" s="78"/>
      <c r="BR11" s="78"/>
      <c r="BS11" s="78"/>
      <c r="BT11" s="78"/>
      <c r="BU11" s="78"/>
      <c r="BV11" s="78"/>
      <c r="BW11" s="78"/>
      <c r="BX11" s="78"/>
      <c r="BY11" s="78"/>
      <c r="BZ11" s="78"/>
      <c r="CA11" s="78"/>
      <c r="CB11" s="78"/>
      <c r="CC11" s="78"/>
      <c r="CD11" s="78"/>
      <c r="CE11" s="78"/>
      <c r="CF11" s="78"/>
      <c r="CG11" s="78"/>
      <c r="CH11" s="78"/>
    </row>
    <row r="12" spans="1:86">
      <c r="A12" s="411" t="s">
        <v>767</v>
      </c>
      <c r="B12" s="414" t="s">
        <v>652</v>
      </c>
      <c r="C12" s="414" t="s">
        <v>652</v>
      </c>
      <c r="D12" s="414" t="s">
        <v>652</v>
      </c>
      <c r="E12" s="414" t="s">
        <v>652</v>
      </c>
      <c r="F12" s="414" t="s">
        <v>652</v>
      </c>
      <c r="G12" s="414" t="s">
        <v>652</v>
      </c>
      <c r="H12" s="414" t="s">
        <v>652</v>
      </c>
      <c r="I12" s="414" t="s">
        <v>652</v>
      </c>
      <c r="J12" s="414" t="s">
        <v>652</v>
      </c>
      <c r="K12" s="414" t="s">
        <v>652</v>
      </c>
      <c r="L12" s="414" t="s">
        <v>652</v>
      </c>
      <c r="M12" s="414" t="s">
        <v>652</v>
      </c>
      <c r="N12" s="414" t="s">
        <v>652</v>
      </c>
      <c r="O12" s="414" t="s">
        <v>652</v>
      </c>
      <c r="P12" s="414" t="s">
        <v>652</v>
      </c>
      <c r="Q12" s="414" t="s">
        <v>652</v>
      </c>
      <c r="R12" s="414" t="s">
        <v>652</v>
      </c>
      <c r="S12" s="414" t="s">
        <v>652</v>
      </c>
      <c r="T12" s="414" t="s">
        <v>652</v>
      </c>
      <c r="U12" s="414" t="s">
        <v>652</v>
      </c>
      <c r="V12" s="414" t="s">
        <v>652</v>
      </c>
      <c r="W12" s="414" t="s">
        <v>652</v>
      </c>
      <c r="X12" s="414" t="s">
        <v>652</v>
      </c>
      <c r="Y12" s="414" t="s">
        <v>652</v>
      </c>
      <c r="Z12" s="414" t="s">
        <v>652</v>
      </c>
      <c r="AA12" s="414" t="s">
        <v>652</v>
      </c>
      <c r="AB12" s="414" t="s">
        <v>652</v>
      </c>
      <c r="AC12" s="414" t="s">
        <v>652</v>
      </c>
      <c r="AD12" s="414" t="s">
        <v>652</v>
      </c>
      <c r="AE12" s="416">
        <v>0.89300000000000002</v>
      </c>
      <c r="AF12" s="78"/>
      <c r="AI12" s="78"/>
      <c r="AJ12" s="78"/>
      <c r="AK12" s="78"/>
      <c r="AL12" s="78"/>
      <c r="AM12" s="78"/>
      <c r="AN12" s="78"/>
      <c r="AO12" s="78"/>
      <c r="AP12" s="78"/>
      <c r="AQ12" s="78"/>
      <c r="AR12" s="78"/>
      <c r="AS12" s="78"/>
      <c r="AT12" s="78"/>
      <c r="AU12" s="78"/>
      <c r="AV12" s="78"/>
      <c r="AW12" s="78"/>
      <c r="AX12" s="78"/>
      <c r="AY12" s="78"/>
      <c r="AZ12" s="78"/>
      <c r="BA12" s="78"/>
      <c r="BB12" s="78"/>
      <c r="BC12" s="78"/>
      <c r="BD12" s="78"/>
      <c r="BE12" s="78"/>
      <c r="BF12" s="78"/>
      <c r="BG12" s="78"/>
      <c r="BH12" s="78"/>
      <c r="BI12" s="78"/>
      <c r="BJ12" s="78"/>
      <c r="BK12" s="78"/>
      <c r="BL12" s="78"/>
      <c r="BM12" s="78"/>
      <c r="BN12" s="78"/>
      <c r="BO12" s="78"/>
      <c r="BP12" s="78"/>
      <c r="BQ12" s="78"/>
      <c r="BR12" s="78"/>
      <c r="BS12" s="78"/>
      <c r="BT12" s="78"/>
      <c r="BU12" s="78"/>
      <c r="BV12" s="78"/>
      <c r="BW12" s="78"/>
      <c r="BX12" s="78"/>
      <c r="BY12" s="78"/>
      <c r="BZ12" s="78"/>
      <c r="CA12" s="78"/>
      <c r="CB12" s="78"/>
      <c r="CC12" s="78"/>
      <c r="CD12" s="78"/>
      <c r="CE12" s="78"/>
      <c r="CF12" s="78"/>
      <c r="CG12" s="78"/>
      <c r="CH12" s="78"/>
    </row>
    <row r="13" spans="1:86">
      <c r="A13" s="411" t="s">
        <v>768</v>
      </c>
      <c r="B13" s="414" t="s">
        <v>652</v>
      </c>
      <c r="C13" s="414" t="s">
        <v>652</v>
      </c>
      <c r="D13" s="414" t="s">
        <v>652</v>
      </c>
      <c r="E13" s="414" t="s">
        <v>652</v>
      </c>
      <c r="F13" s="414" t="s">
        <v>652</v>
      </c>
      <c r="G13" s="414" t="s">
        <v>652</v>
      </c>
      <c r="H13" s="414" t="s">
        <v>652</v>
      </c>
      <c r="I13" s="414" t="s">
        <v>652</v>
      </c>
      <c r="J13" s="414" t="s">
        <v>652</v>
      </c>
      <c r="K13" s="414" t="s">
        <v>652</v>
      </c>
      <c r="L13" s="414" t="s">
        <v>652</v>
      </c>
      <c r="M13" s="414" t="s">
        <v>652</v>
      </c>
      <c r="N13" s="414" t="s">
        <v>652</v>
      </c>
      <c r="O13" s="414" t="s">
        <v>652</v>
      </c>
      <c r="P13" s="414" t="s">
        <v>652</v>
      </c>
      <c r="Q13" s="414" t="s">
        <v>652</v>
      </c>
      <c r="R13" s="414" t="s">
        <v>652</v>
      </c>
      <c r="S13" s="414" t="s">
        <v>652</v>
      </c>
      <c r="T13" s="414" t="s">
        <v>652</v>
      </c>
      <c r="U13" s="414" t="s">
        <v>652</v>
      </c>
      <c r="V13" s="414" t="s">
        <v>652</v>
      </c>
      <c r="W13" s="413">
        <v>0.81899999999999995</v>
      </c>
      <c r="X13" s="413">
        <v>0.83899999999999997</v>
      </c>
      <c r="Y13" s="413">
        <v>0.85299999999999998</v>
      </c>
      <c r="Z13" s="413">
        <v>0.86499999999999999</v>
      </c>
      <c r="AA13" s="413">
        <v>0.885281684303594</v>
      </c>
      <c r="AB13" s="413">
        <v>0.89500000000000002</v>
      </c>
      <c r="AC13" s="413">
        <v>0.90600000000000003</v>
      </c>
      <c r="AD13" s="413">
        <v>0.91200000000000003</v>
      </c>
      <c r="AE13" s="416">
        <v>0.92600000000000005</v>
      </c>
      <c r="AF13" s="78"/>
      <c r="AI13" s="78"/>
      <c r="AJ13" s="78"/>
      <c r="AK13" s="78"/>
      <c r="AL13" s="78"/>
      <c r="AM13" s="78"/>
      <c r="AN13" s="78"/>
      <c r="AO13" s="78"/>
      <c r="AP13" s="78"/>
      <c r="AQ13" s="78"/>
      <c r="AR13" s="78"/>
      <c r="AS13" s="78"/>
      <c r="AT13" s="78"/>
      <c r="AU13" s="78"/>
      <c r="AV13" s="78"/>
      <c r="AW13" s="78"/>
      <c r="AX13" s="78"/>
      <c r="AY13" s="78"/>
      <c r="AZ13" s="78"/>
      <c r="BA13" s="78"/>
      <c r="BB13" s="78"/>
      <c r="BC13" s="78"/>
      <c r="BD13" s="78"/>
      <c r="BE13" s="78"/>
      <c r="BF13" s="78"/>
      <c r="BG13" s="78"/>
      <c r="BH13" s="78"/>
      <c r="BI13" s="78"/>
      <c r="BJ13" s="78"/>
      <c r="BK13" s="78"/>
      <c r="BL13" s="78"/>
      <c r="BM13" s="78"/>
      <c r="BN13" s="78"/>
      <c r="BO13" s="78"/>
      <c r="BP13" s="78"/>
      <c r="BQ13" s="78"/>
      <c r="BR13" s="78"/>
      <c r="BS13" s="78"/>
      <c r="BT13" s="78"/>
      <c r="BU13" s="78"/>
      <c r="BV13" s="78"/>
      <c r="BW13" s="78"/>
      <c r="BX13" s="78"/>
      <c r="BY13" s="78"/>
      <c r="BZ13" s="78"/>
      <c r="CA13" s="78"/>
      <c r="CB13" s="78"/>
      <c r="CC13" s="78"/>
      <c r="CD13" s="78"/>
      <c r="CE13" s="78"/>
      <c r="CF13" s="78"/>
      <c r="CG13" s="78"/>
      <c r="CH13" s="78"/>
    </row>
    <row r="14" spans="1:86">
      <c r="A14" s="411" t="s">
        <v>769</v>
      </c>
      <c r="B14" s="414" t="s">
        <v>652</v>
      </c>
      <c r="C14" s="414" t="s">
        <v>652</v>
      </c>
      <c r="D14" s="414" t="s">
        <v>652</v>
      </c>
      <c r="E14" s="414" t="s">
        <v>652</v>
      </c>
      <c r="F14" s="414" t="s">
        <v>652</v>
      </c>
      <c r="G14" s="414" t="s">
        <v>652</v>
      </c>
      <c r="H14" s="414" t="s">
        <v>652</v>
      </c>
      <c r="I14" s="414" t="s">
        <v>652</v>
      </c>
      <c r="J14" s="414" t="s">
        <v>652</v>
      </c>
      <c r="K14" s="414" t="s">
        <v>652</v>
      </c>
      <c r="L14" s="414" t="s">
        <v>652</v>
      </c>
      <c r="M14" s="414" t="s">
        <v>652</v>
      </c>
      <c r="N14" s="414" t="s">
        <v>652</v>
      </c>
      <c r="O14" s="414" t="s">
        <v>652</v>
      </c>
      <c r="P14" s="414" t="s">
        <v>652</v>
      </c>
      <c r="Q14" s="414" t="s">
        <v>652</v>
      </c>
      <c r="R14" s="414" t="s">
        <v>652</v>
      </c>
      <c r="S14" s="414" t="s">
        <v>652</v>
      </c>
      <c r="T14" s="414" t="s">
        <v>652</v>
      </c>
      <c r="U14" s="414" t="s">
        <v>652</v>
      </c>
      <c r="V14" s="414" t="s">
        <v>652</v>
      </c>
      <c r="W14" s="413">
        <v>0.69799999999999995</v>
      </c>
      <c r="X14" s="413">
        <v>0.72099999999999997</v>
      </c>
      <c r="Y14" s="413">
        <v>0.74299999999999999</v>
      </c>
      <c r="Z14" s="413">
        <v>0.76300000000000001</v>
      </c>
      <c r="AA14" s="413">
        <v>0.784005236783892</v>
      </c>
      <c r="AB14" s="413">
        <v>0.79700000000000004</v>
      </c>
      <c r="AC14" s="413">
        <v>0.81100000000000005</v>
      </c>
      <c r="AD14" s="413">
        <v>0.83499999999999996</v>
      </c>
      <c r="AE14" s="416">
        <v>0.86799999999999999</v>
      </c>
      <c r="AF14" s="78"/>
      <c r="AI14" s="78"/>
      <c r="AJ14" s="78"/>
      <c r="AK14" s="78"/>
      <c r="AL14" s="78"/>
      <c r="AM14" s="78"/>
      <c r="AN14" s="78"/>
      <c r="AO14" s="78"/>
      <c r="AP14" s="78"/>
      <c r="AQ14" s="78"/>
      <c r="AR14" s="78"/>
      <c r="AS14" s="78"/>
      <c r="AT14" s="78"/>
      <c r="AU14" s="78"/>
      <c r="AV14" s="78"/>
      <c r="AW14" s="78"/>
      <c r="AX14" s="78"/>
      <c r="AY14" s="78"/>
      <c r="AZ14" s="78"/>
      <c r="BA14" s="78"/>
      <c r="BB14" s="78"/>
      <c r="BC14" s="78"/>
      <c r="BD14" s="78"/>
      <c r="BE14" s="78"/>
      <c r="BF14" s="78"/>
      <c r="BG14" s="78"/>
      <c r="BH14" s="78"/>
      <c r="BI14" s="78"/>
      <c r="BJ14" s="78"/>
      <c r="BK14" s="78"/>
      <c r="BL14" s="78"/>
      <c r="BM14" s="78"/>
      <c r="BN14" s="78"/>
      <c r="BO14" s="78"/>
      <c r="BP14" s="78"/>
      <c r="BQ14" s="78"/>
      <c r="BR14" s="78"/>
      <c r="BS14" s="78"/>
      <c r="BT14" s="78"/>
      <c r="BU14" s="78"/>
      <c r="BV14" s="78"/>
      <c r="BW14" s="78"/>
      <c r="BX14" s="78"/>
      <c r="BY14" s="78"/>
      <c r="BZ14" s="78"/>
      <c r="CA14" s="78"/>
      <c r="CB14" s="78"/>
      <c r="CC14" s="78"/>
      <c r="CD14" s="78"/>
      <c r="CE14" s="78"/>
      <c r="CF14" s="78"/>
      <c r="CG14" s="78"/>
      <c r="CH14" s="78"/>
    </row>
    <row r="15" spans="1:86">
      <c r="A15" s="411" t="s">
        <v>770</v>
      </c>
      <c r="B15" s="414" t="s">
        <v>652</v>
      </c>
      <c r="C15" s="414" t="s">
        <v>652</v>
      </c>
      <c r="D15" s="414" t="s">
        <v>652</v>
      </c>
      <c r="E15" s="414" t="s">
        <v>652</v>
      </c>
      <c r="F15" s="414" t="s">
        <v>652</v>
      </c>
      <c r="G15" s="414" t="s">
        <v>652</v>
      </c>
      <c r="H15" s="414" t="s">
        <v>652</v>
      </c>
      <c r="I15" s="414" t="s">
        <v>652</v>
      </c>
      <c r="J15" s="414" t="s">
        <v>652</v>
      </c>
      <c r="K15" s="414" t="s">
        <v>652</v>
      </c>
      <c r="L15" s="414" t="s">
        <v>652</v>
      </c>
      <c r="M15" s="414" t="s">
        <v>652</v>
      </c>
      <c r="N15" s="414" t="s">
        <v>652</v>
      </c>
      <c r="O15" s="414" t="s">
        <v>652</v>
      </c>
      <c r="P15" s="414" t="s">
        <v>652</v>
      </c>
      <c r="Q15" s="414" t="s">
        <v>652</v>
      </c>
      <c r="R15" s="414" t="s">
        <v>652</v>
      </c>
      <c r="S15" s="414" t="s">
        <v>652</v>
      </c>
      <c r="T15" s="414" t="s">
        <v>652</v>
      </c>
      <c r="U15" s="414" t="s">
        <v>652</v>
      </c>
      <c r="V15" s="414" t="s">
        <v>652</v>
      </c>
      <c r="W15" s="413">
        <v>0.58799999999999997</v>
      </c>
      <c r="X15" s="413">
        <v>0.626</v>
      </c>
      <c r="Y15" s="413">
        <v>0.66800000000000004</v>
      </c>
      <c r="Z15" s="413">
        <v>0.70299999999999996</v>
      </c>
      <c r="AA15" s="413">
        <v>0.74839905428364295</v>
      </c>
      <c r="AB15" s="413">
        <v>0.79800000000000004</v>
      </c>
      <c r="AC15" s="413">
        <v>0.82899999999999996</v>
      </c>
      <c r="AD15" s="413">
        <v>0.85399999999999998</v>
      </c>
      <c r="AE15" s="416">
        <v>0.89800000000000002</v>
      </c>
      <c r="AF15" s="78"/>
      <c r="AI15" s="78"/>
      <c r="AJ15" s="78"/>
      <c r="AK15" s="78"/>
      <c r="AL15" s="78"/>
      <c r="AM15" s="78"/>
      <c r="AN15" s="78"/>
      <c r="AO15" s="78"/>
      <c r="AP15" s="78"/>
      <c r="AQ15" s="78"/>
      <c r="AR15" s="78"/>
      <c r="AS15" s="78"/>
      <c r="AT15" s="78"/>
      <c r="AU15" s="78"/>
      <c r="AV15" s="78"/>
      <c r="AW15" s="78"/>
      <c r="AX15" s="78"/>
      <c r="AY15" s="78"/>
      <c r="AZ15" s="78"/>
      <c r="BA15" s="78"/>
      <c r="BB15" s="78"/>
      <c r="BC15" s="78"/>
      <c r="BD15" s="78"/>
      <c r="BE15" s="78"/>
      <c r="BF15" s="78"/>
      <c r="BG15" s="78"/>
      <c r="BH15" s="78"/>
      <c r="BI15" s="78"/>
      <c r="BJ15" s="78"/>
      <c r="BK15" s="78"/>
      <c r="BL15" s="78"/>
      <c r="BM15" s="78"/>
      <c r="BN15" s="78"/>
      <c r="BO15" s="78"/>
      <c r="BP15" s="78"/>
      <c r="BQ15" s="78"/>
      <c r="BR15" s="78"/>
      <c r="BS15" s="78"/>
      <c r="BT15" s="78"/>
      <c r="BU15" s="78"/>
      <c r="BV15" s="78"/>
      <c r="BW15" s="78"/>
      <c r="BX15" s="78"/>
      <c r="BY15" s="78"/>
      <c r="BZ15" s="78"/>
      <c r="CA15" s="78"/>
      <c r="CB15" s="78"/>
      <c r="CC15" s="78"/>
      <c r="CD15" s="78"/>
      <c r="CE15" s="78"/>
      <c r="CF15" s="78"/>
      <c r="CG15" s="78"/>
      <c r="CH15" s="78"/>
    </row>
    <row r="16" spans="1:86" ht="15.5">
      <c r="N16" s="25"/>
      <c r="O16" s="25"/>
      <c r="P16" s="25"/>
      <c r="Q16" s="25"/>
      <c r="R16" s="25"/>
      <c r="S16" s="25"/>
      <c r="T16" s="25"/>
      <c r="U16" s="25"/>
      <c r="V16" s="25"/>
      <c r="W16" s="25"/>
      <c r="X16" s="25"/>
      <c r="Y16" s="412"/>
      <c r="AE16" s="419"/>
      <c r="AF16" s="78"/>
      <c r="AI16" s="78"/>
      <c r="AJ16" s="78"/>
      <c r="AK16" s="78"/>
      <c r="AL16" s="78"/>
      <c r="AM16" s="78"/>
      <c r="AN16" s="78"/>
      <c r="AO16" s="78"/>
      <c r="AP16" s="78"/>
      <c r="AQ16" s="78"/>
      <c r="AR16" s="78"/>
      <c r="AS16" s="78"/>
      <c r="AT16" s="78"/>
      <c r="AU16" s="78"/>
      <c r="AV16" s="78"/>
      <c r="AW16" s="78"/>
      <c r="AX16" s="78"/>
      <c r="AY16" s="78"/>
      <c r="AZ16" s="78"/>
      <c r="BA16" s="78"/>
      <c r="BB16" s="78"/>
      <c r="BC16" s="78"/>
      <c r="BD16" s="78"/>
      <c r="BE16" s="78"/>
      <c r="BF16" s="78"/>
      <c r="BG16" s="78"/>
      <c r="BH16" s="78"/>
      <c r="BI16" s="78"/>
      <c r="BJ16" s="78"/>
      <c r="BK16" s="78"/>
      <c r="BL16" s="78"/>
      <c r="BM16" s="78"/>
      <c r="BN16" s="78"/>
      <c r="BO16" s="78"/>
      <c r="BP16" s="78"/>
      <c r="BQ16" s="78"/>
      <c r="BR16" s="78"/>
      <c r="BS16" s="78"/>
      <c r="BT16" s="78"/>
      <c r="BU16" s="78"/>
      <c r="BV16" s="78"/>
      <c r="BW16" s="78"/>
      <c r="BX16" s="78"/>
      <c r="BY16" s="78"/>
      <c r="BZ16" s="78"/>
      <c r="CA16" s="78"/>
      <c r="CB16" s="78"/>
      <c r="CC16" s="78"/>
      <c r="CD16" s="78"/>
      <c r="CE16" s="78"/>
      <c r="CF16" s="78"/>
      <c r="CG16" s="78"/>
      <c r="CH16" s="78"/>
    </row>
    <row r="17" spans="1:86" ht="15.5">
      <c r="A17" s="317" t="s">
        <v>772</v>
      </c>
      <c r="B17" s="192" t="s">
        <v>322</v>
      </c>
      <c r="C17" s="192" t="s">
        <v>323</v>
      </c>
      <c r="D17" s="192" t="s">
        <v>324</v>
      </c>
      <c r="E17" s="192" t="s">
        <v>325</v>
      </c>
      <c r="F17" s="192" t="s">
        <v>326</v>
      </c>
      <c r="G17" s="192" t="s">
        <v>327</v>
      </c>
      <c r="H17" s="192" t="s">
        <v>328</v>
      </c>
      <c r="I17" s="192" t="s">
        <v>329</v>
      </c>
      <c r="J17" s="192" t="s">
        <v>330</v>
      </c>
      <c r="K17" s="192" t="s">
        <v>331</v>
      </c>
      <c r="L17" s="192" t="s">
        <v>332</v>
      </c>
      <c r="M17" s="192" t="s">
        <v>333</v>
      </c>
      <c r="N17" s="192" t="s">
        <v>334</v>
      </c>
      <c r="O17" s="192" t="s">
        <v>400</v>
      </c>
      <c r="P17" s="192" t="s">
        <v>401</v>
      </c>
      <c r="Q17" s="192" t="s">
        <v>402</v>
      </c>
      <c r="R17" s="192" t="s">
        <v>497</v>
      </c>
      <c r="S17" s="192" t="s">
        <v>339</v>
      </c>
      <c r="T17" s="192" t="s">
        <v>340</v>
      </c>
      <c r="U17" s="192" t="s">
        <v>341</v>
      </c>
      <c r="V17" s="192" t="s">
        <v>342</v>
      </c>
      <c r="W17" s="192" t="s">
        <v>343</v>
      </c>
      <c r="X17" s="192" t="s">
        <v>344</v>
      </c>
      <c r="Y17" s="192" t="s">
        <v>345</v>
      </c>
      <c r="Z17" s="192" t="s">
        <v>346</v>
      </c>
      <c r="AA17" s="192" t="s">
        <v>347</v>
      </c>
      <c r="AB17" s="192" t="s">
        <v>348</v>
      </c>
      <c r="AC17" s="192" t="s">
        <v>349</v>
      </c>
      <c r="AD17" s="192" t="s">
        <v>350</v>
      </c>
      <c r="AE17" s="205" t="s">
        <v>351</v>
      </c>
      <c r="AF17" s="78"/>
      <c r="AI17" s="78"/>
      <c r="AJ17" s="78"/>
      <c r="AK17" s="78"/>
      <c r="AL17" s="78"/>
      <c r="AM17" s="78"/>
      <c r="AN17" s="78"/>
      <c r="AO17" s="78"/>
      <c r="AP17" s="78"/>
      <c r="AQ17" s="78"/>
      <c r="AR17" s="78"/>
      <c r="AS17" s="78"/>
      <c r="AT17" s="78"/>
      <c r="AU17" s="78"/>
      <c r="AV17" s="78"/>
      <c r="AW17" s="78"/>
      <c r="AX17" s="78"/>
      <c r="AY17" s="78"/>
      <c r="AZ17" s="78"/>
      <c r="BA17" s="78"/>
      <c r="BB17" s="78"/>
      <c r="BC17" s="78"/>
      <c r="BD17" s="78"/>
      <c r="BE17" s="78"/>
      <c r="BF17" s="78"/>
      <c r="BG17" s="78"/>
      <c r="BH17" s="78"/>
      <c r="BI17" s="78"/>
      <c r="BJ17" s="78"/>
      <c r="BK17" s="78"/>
      <c r="BL17" s="78"/>
      <c r="BM17" s="78"/>
      <c r="BN17" s="78"/>
      <c r="BO17" s="78"/>
      <c r="BP17" s="78"/>
      <c r="BQ17" s="78"/>
      <c r="BR17" s="78"/>
      <c r="BS17" s="78"/>
      <c r="BT17" s="78"/>
      <c r="BU17" s="78"/>
      <c r="BV17" s="78"/>
      <c r="BW17" s="78"/>
      <c r="BX17" s="78"/>
      <c r="BY17" s="78"/>
      <c r="BZ17" s="78"/>
      <c r="CA17" s="78"/>
      <c r="CB17" s="78"/>
      <c r="CC17" s="78"/>
      <c r="CD17" s="78"/>
      <c r="CE17" s="78"/>
      <c r="CF17" s="78"/>
      <c r="CG17" s="78"/>
      <c r="CH17" s="78"/>
    </row>
    <row r="18" spans="1:86" ht="16.5" customHeight="1">
      <c r="A18" s="252" t="s">
        <v>773</v>
      </c>
      <c r="B18" s="253">
        <v>0.21326041967465589</v>
      </c>
      <c r="C18" s="253">
        <v>0.22119631186450639</v>
      </c>
      <c r="D18" s="253">
        <v>0.2326648714646507</v>
      </c>
      <c r="E18" s="253">
        <v>0.24509055930416365</v>
      </c>
      <c r="F18" s="253">
        <v>0.25132965696867021</v>
      </c>
      <c r="G18" s="253">
        <v>0.26640443069526676</v>
      </c>
      <c r="H18" s="253">
        <v>0.27926155035762612</v>
      </c>
      <c r="I18" s="253">
        <v>0.29617318519856684</v>
      </c>
      <c r="J18" s="253">
        <v>0.30999268527781132</v>
      </c>
      <c r="K18" s="253">
        <v>0.3267123812862166</v>
      </c>
      <c r="L18" s="253">
        <v>0.33915510659942694</v>
      </c>
      <c r="M18" s="253">
        <v>0.35919867159676794</v>
      </c>
      <c r="N18" s="253">
        <v>0.36780000000000002</v>
      </c>
      <c r="O18" s="253">
        <v>0.37859999999999999</v>
      </c>
      <c r="P18" s="253">
        <v>0.38740000000000002</v>
      </c>
      <c r="Q18" s="253">
        <v>0.39910000000000001</v>
      </c>
      <c r="R18" s="253">
        <v>0.4088</v>
      </c>
      <c r="S18" s="253">
        <v>0.42070000000000002</v>
      </c>
      <c r="T18" s="253">
        <v>0.43030000000000002</v>
      </c>
      <c r="U18" s="253">
        <v>0.44409999999999999</v>
      </c>
      <c r="V18" s="253">
        <v>0.4556</v>
      </c>
      <c r="W18" s="253">
        <v>0.4672</v>
      </c>
      <c r="X18" s="253">
        <v>0.47799999999999998</v>
      </c>
      <c r="Y18" s="285">
        <v>0.4879</v>
      </c>
      <c r="Z18" s="356">
        <v>0.4955</v>
      </c>
      <c r="AA18" s="356">
        <v>0.50170000000000003</v>
      </c>
      <c r="AB18" s="356">
        <v>0.50598982955560001</v>
      </c>
      <c r="AC18" s="356">
        <v>0.50700000000000001</v>
      </c>
      <c r="AD18" s="356">
        <v>0.51900000000000002</v>
      </c>
      <c r="AE18" s="415">
        <v>0.52500000000000002</v>
      </c>
    </row>
    <row r="19" spans="1:86">
      <c r="A19" s="411" t="s">
        <v>766</v>
      </c>
      <c r="B19" s="414" t="s">
        <v>652</v>
      </c>
      <c r="C19" s="414" t="s">
        <v>652</v>
      </c>
      <c r="D19" s="414" t="s">
        <v>652</v>
      </c>
      <c r="E19" s="414" t="s">
        <v>652</v>
      </c>
      <c r="F19" s="414" t="s">
        <v>652</v>
      </c>
      <c r="G19" s="414" t="s">
        <v>652</v>
      </c>
      <c r="H19" s="414" t="s">
        <v>652</v>
      </c>
      <c r="I19" s="414" t="s">
        <v>652</v>
      </c>
      <c r="J19" s="414" t="s">
        <v>652</v>
      </c>
      <c r="K19" s="414" t="s">
        <v>652</v>
      </c>
      <c r="L19" s="414" t="s">
        <v>652</v>
      </c>
      <c r="M19" s="414" t="s">
        <v>652</v>
      </c>
      <c r="N19" s="414" t="s">
        <v>652</v>
      </c>
      <c r="O19" s="414" t="s">
        <v>652</v>
      </c>
      <c r="P19" s="414" t="s">
        <v>652</v>
      </c>
      <c r="Q19" s="414" t="s">
        <v>652</v>
      </c>
      <c r="R19" s="414" t="s">
        <v>652</v>
      </c>
      <c r="S19" s="414" t="s">
        <v>652</v>
      </c>
      <c r="T19" s="414" t="s">
        <v>652</v>
      </c>
      <c r="U19" s="414" t="s">
        <v>652</v>
      </c>
      <c r="V19" s="414" t="s">
        <v>652</v>
      </c>
      <c r="W19" s="414" t="s">
        <v>652</v>
      </c>
      <c r="X19" s="414" t="s">
        <v>652</v>
      </c>
      <c r="Y19" s="414" t="s">
        <v>652</v>
      </c>
      <c r="Z19" s="414" t="s">
        <v>652</v>
      </c>
      <c r="AA19" s="414" t="s">
        <v>652</v>
      </c>
      <c r="AB19" s="414" t="s">
        <v>652</v>
      </c>
      <c r="AC19" s="414" t="s">
        <v>652</v>
      </c>
      <c r="AD19" s="414" t="s">
        <v>652</v>
      </c>
      <c r="AE19" s="416">
        <v>0.50900000000000001</v>
      </c>
      <c r="AF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c r="BS19" s="78"/>
      <c r="BT19" s="78"/>
      <c r="BU19" s="78"/>
      <c r="BV19" s="78"/>
      <c r="BW19" s="78"/>
      <c r="BX19" s="78"/>
      <c r="BY19" s="78"/>
      <c r="BZ19" s="78"/>
      <c r="CA19" s="78"/>
      <c r="CB19" s="78"/>
      <c r="CC19" s="78"/>
      <c r="CD19" s="78"/>
      <c r="CE19" s="78"/>
      <c r="CF19" s="78"/>
      <c r="CG19" s="78"/>
      <c r="CH19" s="78"/>
    </row>
    <row r="20" spans="1:86">
      <c r="A20" s="411" t="s">
        <v>767</v>
      </c>
      <c r="B20" s="414" t="s">
        <v>652</v>
      </c>
      <c r="C20" s="414" t="s">
        <v>652</v>
      </c>
      <c r="D20" s="414" t="s">
        <v>652</v>
      </c>
      <c r="E20" s="414" t="s">
        <v>652</v>
      </c>
      <c r="F20" s="414" t="s">
        <v>652</v>
      </c>
      <c r="G20" s="414" t="s">
        <v>652</v>
      </c>
      <c r="H20" s="414" t="s">
        <v>652</v>
      </c>
      <c r="I20" s="414" t="s">
        <v>652</v>
      </c>
      <c r="J20" s="414" t="s">
        <v>652</v>
      </c>
      <c r="K20" s="414" t="s">
        <v>652</v>
      </c>
      <c r="L20" s="414" t="s">
        <v>652</v>
      </c>
      <c r="M20" s="414" t="s">
        <v>652</v>
      </c>
      <c r="N20" s="414" t="s">
        <v>652</v>
      </c>
      <c r="O20" s="414" t="s">
        <v>652</v>
      </c>
      <c r="P20" s="414" t="s">
        <v>652</v>
      </c>
      <c r="Q20" s="414" t="s">
        <v>652</v>
      </c>
      <c r="R20" s="414" t="s">
        <v>652</v>
      </c>
      <c r="S20" s="414" t="s">
        <v>652</v>
      </c>
      <c r="T20" s="414" t="s">
        <v>652</v>
      </c>
      <c r="U20" s="414" t="s">
        <v>652</v>
      </c>
      <c r="V20" s="414" t="s">
        <v>652</v>
      </c>
      <c r="W20" s="414" t="s">
        <v>652</v>
      </c>
      <c r="X20" s="414" t="s">
        <v>652</v>
      </c>
      <c r="Y20" s="414" t="s">
        <v>652</v>
      </c>
      <c r="Z20" s="414" t="s">
        <v>652</v>
      </c>
      <c r="AA20" s="414" t="s">
        <v>652</v>
      </c>
      <c r="AB20" s="414" t="s">
        <v>652</v>
      </c>
      <c r="AC20" s="414" t="s">
        <v>652</v>
      </c>
      <c r="AD20" s="414" t="s">
        <v>652</v>
      </c>
      <c r="AE20" s="416">
        <v>0.56299999999999994</v>
      </c>
      <c r="AF20" s="78"/>
      <c r="AI20" s="78"/>
      <c r="AJ20" s="78"/>
      <c r="AK20" s="78"/>
      <c r="AL20" s="78"/>
      <c r="AM20" s="78"/>
      <c r="AN20" s="78"/>
      <c r="AO20" s="78"/>
      <c r="AP20" s="78"/>
      <c r="AQ20" s="78"/>
      <c r="AR20" s="78"/>
      <c r="AS20" s="78"/>
      <c r="AT20" s="78"/>
      <c r="AU20" s="78"/>
      <c r="AV20" s="78"/>
      <c r="AW20" s="78"/>
      <c r="AX20" s="78"/>
      <c r="AY20" s="78"/>
      <c r="AZ20" s="78"/>
      <c r="BA20" s="78"/>
      <c r="BB20" s="78"/>
      <c r="BC20" s="78"/>
      <c r="BD20" s="78"/>
      <c r="BE20" s="78"/>
      <c r="BF20" s="78"/>
      <c r="BG20" s="78"/>
      <c r="BH20" s="78"/>
      <c r="BI20" s="78"/>
      <c r="BJ20" s="78"/>
      <c r="BK20" s="78"/>
      <c r="BL20" s="78"/>
      <c r="BM20" s="78"/>
      <c r="BN20" s="78"/>
      <c r="BO20" s="78"/>
      <c r="BP20" s="78"/>
      <c r="BQ20" s="78"/>
      <c r="BR20" s="78"/>
      <c r="BS20" s="78"/>
      <c r="BT20" s="78"/>
      <c r="BU20" s="78"/>
      <c r="BV20" s="78"/>
      <c r="BW20" s="78"/>
      <c r="BX20" s="78"/>
      <c r="BY20" s="78"/>
      <c r="BZ20" s="78"/>
      <c r="CA20" s="78"/>
      <c r="CB20" s="78"/>
      <c r="CC20" s="78"/>
      <c r="CD20" s="78"/>
      <c r="CE20" s="78"/>
      <c r="CF20" s="78"/>
      <c r="CG20" s="78"/>
      <c r="CH20" s="78"/>
    </row>
    <row r="21" spans="1:86">
      <c r="A21" s="411" t="s">
        <v>768</v>
      </c>
      <c r="B21" s="414" t="s">
        <v>652</v>
      </c>
      <c r="C21" s="414" t="s">
        <v>652</v>
      </c>
      <c r="D21" s="414" t="s">
        <v>652</v>
      </c>
      <c r="E21" s="414" t="s">
        <v>652</v>
      </c>
      <c r="F21" s="414" t="s">
        <v>652</v>
      </c>
      <c r="G21" s="414" t="s">
        <v>652</v>
      </c>
      <c r="H21" s="414" t="s">
        <v>652</v>
      </c>
      <c r="I21" s="414" t="s">
        <v>652</v>
      </c>
      <c r="J21" s="414" t="s">
        <v>652</v>
      </c>
      <c r="K21" s="414" t="s">
        <v>652</v>
      </c>
      <c r="L21" s="414" t="s">
        <v>652</v>
      </c>
      <c r="M21" s="414" t="s">
        <v>652</v>
      </c>
      <c r="N21" s="414" t="s">
        <v>652</v>
      </c>
      <c r="O21" s="414" t="s">
        <v>652</v>
      </c>
      <c r="P21" s="414" t="s">
        <v>652</v>
      </c>
      <c r="Q21" s="414" t="s">
        <v>652</v>
      </c>
      <c r="R21" s="414" t="s">
        <v>652</v>
      </c>
      <c r="S21" s="414" t="s">
        <v>652</v>
      </c>
      <c r="T21" s="414" t="s">
        <v>652</v>
      </c>
      <c r="U21" s="414" t="s">
        <v>652</v>
      </c>
      <c r="V21" s="414" t="s">
        <v>652</v>
      </c>
      <c r="W21" s="413">
        <v>0.48499999999999999</v>
      </c>
      <c r="X21" s="413">
        <v>0.49199999999999999</v>
      </c>
      <c r="Y21" s="413">
        <v>0.50700000000000001</v>
      </c>
      <c r="Z21" s="413">
        <v>0.51400000000000001</v>
      </c>
      <c r="AA21" s="413">
        <v>0.51985455829517702</v>
      </c>
      <c r="AB21" s="413">
        <v>0.52300000000000002</v>
      </c>
      <c r="AC21" s="413">
        <v>0.52300000000000002</v>
      </c>
      <c r="AD21" s="413">
        <v>0.53600000000000003</v>
      </c>
      <c r="AE21" s="416">
        <v>0.54100000000000004</v>
      </c>
      <c r="AF21" s="78"/>
      <c r="AI21" s="78"/>
      <c r="AJ21" s="78"/>
      <c r="AK21" s="78"/>
      <c r="AL21" s="78"/>
      <c r="AM21" s="78"/>
      <c r="AN21" s="78"/>
      <c r="AO21" s="78"/>
      <c r="AP21" s="78"/>
      <c r="AQ21" s="78"/>
      <c r="AR21" s="78"/>
      <c r="AS21" s="78"/>
      <c r="AT21" s="78"/>
      <c r="AU21" s="78"/>
      <c r="AV21" s="78"/>
      <c r="AW21" s="78"/>
      <c r="AX21" s="78"/>
      <c r="AY21" s="78"/>
      <c r="AZ21" s="78"/>
      <c r="BA21" s="78"/>
      <c r="BB21" s="78"/>
      <c r="BC21" s="78"/>
      <c r="BD21" s="78"/>
      <c r="BE21" s="78"/>
      <c r="BF21" s="78"/>
      <c r="BG21" s="78"/>
      <c r="BH21" s="78"/>
      <c r="BI21" s="78"/>
      <c r="BJ21" s="78"/>
      <c r="BK21" s="78"/>
      <c r="BL21" s="78"/>
      <c r="BM21" s="78"/>
      <c r="BN21" s="78"/>
      <c r="BO21" s="78"/>
      <c r="BP21" s="78"/>
      <c r="BQ21" s="78"/>
      <c r="BR21" s="78"/>
      <c r="BS21" s="78"/>
      <c r="BT21" s="78"/>
      <c r="BU21" s="78"/>
      <c r="BV21" s="78"/>
      <c r="BW21" s="78"/>
      <c r="BX21" s="78"/>
      <c r="BY21" s="78"/>
      <c r="BZ21" s="78"/>
      <c r="CA21" s="78"/>
      <c r="CB21" s="78"/>
      <c r="CC21" s="78"/>
      <c r="CD21" s="78"/>
      <c r="CE21" s="78"/>
      <c r="CF21" s="78"/>
      <c r="CG21" s="78"/>
      <c r="CH21" s="78"/>
    </row>
    <row r="22" spans="1:86">
      <c r="A22" s="411" t="s">
        <v>769</v>
      </c>
      <c r="B22" s="414" t="s">
        <v>652</v>
      </c>
      <c r="C22" s="414" t="s">
        <v>652</v>
      </c>
      <c r="D22" s="414" t="s">
        <v>652</v>
      </c>
      <c r="E22" s="414" t="s">
        <v>652</v>
      </c>
      <c r="F22" s="414" t="s">
        <v>652</v>
      </c>
      <c r="G22" s="414" t="s">
        <v>652</v>
      </c>
      <c r="H22" s="414" t="s">
        <v>652</v>
      </c>
      <c r="I22" s="414" t="s">
        <v>652</v>
      </c>
      <c r="J22" s="414" t="s">
        <v>652</v>
      </c>
      <c r="K22" s="414" t="s">
        <v>652</v>
      </c>
      <c r="L22" s="414" t="s">
        <v>652</v>
      </c>
      <c r="M22" s="414" t="s">
        <v>652</v>
      </c>
      <c r="N22" s="414" t="s">
        <v>652</v>
      </c>
      <c r="O22" s="414" t="s">
        <v>652</v>
      </c>
      <c r="P22" s="414" t="s">
        <v>652</v>
      </c>
      <c r="Q22" s="414" t="s">
        <v>652</v>
      </c>
      <c r="R22" s="414" t="s">
        <v>652</v>
      </c>
      <c r="S22" s="414" t="s">
        <v>652</v>
      </c>
      <c r="T22" s="414" t="s">
        <v>652</v>
      </c>
      <c r="U22" s="414" t="s">
        <v>652</v>
      </c>
      <c r="V22" s="414" t="s">
        <v>652</v>
      </c>
      <c r="W22" s="413">
        <v>0.26500000000000001</v>
      </c>
      <c r="X22" s="413">
        <v>0.27200000000000002</v>
      </c>
      <c r="Y22" s="413">
        <v>0.28000000000000003</v>
      </c>
      <c r="Z22" s="413">
        <v>0.28499999999999998</v>
      </c>
      <c r="AA22" s="413">
        <v>0.29772714454909399</v>
      </c>
      <c r="AB22" s="413">
        <v>0.307</v>
      </c>
      <c r="AC22" s="413">
        <v>0.316</v>
      </c>
      <c r="AD22" s="413">
        <v>0.32800000000000001</v>
      </c>
      <c r="AE22" s="416">
        <v>0.33300000000000002</v>
      </c>
      <c r="AF22" s="78"/>
      <c r="AI22" s="78"/>
      <c r="AJ22" s="78"/>
      <c r="AK22" s="78"/>
      <c r="AL22" s="78"/>
      <c r="AM22" s="78"/>
      <c r="AN22" s="78"/>
      <c r="AO22" s="78"/>
      <c r="AP22" s="78"/>
      <c r="AQ22" s="78"/>
      <c r="AR22" s="78"/>
      <c r="AS22" s="78"/>
      <c r="AT22" s="78"/>
      <c r="AU22" s="78"/>
      <c r="AV22" s="78"/>
      <c r="AW22" s="78"/>
      <c r="AX22" s="78"/>
      <c r="AY22" s="78"/>
      <c r="AZ22" s="78"/>
      <c r="BA22" s="78"/>
      <c r="BB22" s="78"/>
      <c r="BC22" s="78"/>
      <c r="BD22" s="78"/>
      <c r="BE22" s="78"/>
      <c r="BF22" s="78"/>
      <c r="BG22" s="78"/>
      <c r="BH22" s="78"/>
      <c r="BI22" s="78"/>
      <c r="BJ22" s="78"/>
      <c r="BK22" s="78"/>
      <c r="BL22" s="78"/>
      <c r="BM22" s="78"/>
      <c r="BN22" s="78"/>
      <c r="BO22" s="78"/>
      <c r="BP22" s="78"/>
      <c r="BQ22" s="78"/>
      <c r="BR22" s="78"/>
      <c r="BS22" s="78"/>
      <c r="BT22" s="78"/>
      <c r="BU22" s="78"/>
      <c r="BV22" s="78"/>
      <c r="BW22" s="78"/>
      <c r="BX22" s="78"/>
      <c r="BY22" s="78"/>
      <c r="BZ22" s="78"/>
      <c r="CA22" s="78"/>
      <c r="CB22" s="78"/>
      <c r="CC22" s="78"/>
      <c r="CD22" s="78"/>
      <c r="CE22" s="78"/>
      <c r="CF22" s="78"/>
      <c r="CG22" s="78"/>
      <c r="CH22" s="78"/>
    </row>
    <row r="23" spans="1:86">
      <c r="A23" s="411" t="s">
        <v>770</v>
      </c>
      <c r="B23" s="414" t="s">
        <v>652</v>
      </c>
      <c r="C23" s="414" t="s">
        <v>652</v>
      </c>
      <c r="D23" s="414" t="s">
        <v>652</v>
      </c>
      <c r="E23" s="414" t="s">
        <v>652</v>
      </c>
      <c r="F23" s="414" t="s">
        <v>652</v>
      </c>
      <c r="G23" s="414" t="s">
        <v>652</v>
      </c>
      <c r="H23" s="414" t="s">
        <v>652</v>
      </c>
      <c r="I23" s="414" t="s">
        <v>652</v>
      </c>
      <c r="J23" s="414" t="s">
        <v>652</v>
      </c>
      <c r="K23" s="414" t="s">
        <v>652</v>
      </c>
      <c r="L23" s="414" t="s">
        <v>652</v>
      </c>
      <c r="M23" s="414" t="s">
        <v>652</v>
      </c>
      <c r="N23" s="414" t="s">
        <v>652</v>
      </c>
      <c r="O23" s="414" t="s">
        <v>652</v>
      </c>
      <c r="P23" s="414" t="s">
        <v>652</v>
      </c>
      <c r="Q23" s="414" t="s">
        <v>652</v>
      </c>
      <c r="R23" s="414" t="s">
        <v>652</v>
      </c>
      <c r="S23" s="414" t="s">
        <v>652</v>
      </c>
      <c r="T23" s="414" t="s">
        <v>652</v>
      </c>
      <c r="U23" s="414" t="s">
        <v>652</v>
      </c>
      <c r="V23" s="414" t="s">
        <v>652</v>
      </c>
      <c r="W23" s="413">
        <v>0.437</v>
      </c>
      <c r="X23" s="413">
        <v>0.438</v>
      </c>
      <c r="Y23" s="413">
        <v>0.45</v>
      </c>
      <c r="Z23" s="413">
        <v>0.45200000000000001</v>
      </c>
      <c r="AA23" s="413">
        <v>0.45702392678974202</v>
      </c>
      <c r="AB23" s="413">
        <v>0.45900000000000002</v>
      </c>
      <c r="AC23" s="413">
        <v>0.47199999999999998</v>
      </c>
      <c r="AD23" s="413">
        <v>0.48199999999999998</v>
      </c>
      <c r="AE23" s="416">
        <v>0.48099999999999998</v>
      </c>
      <c r="AF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Q23" s="78"/>
      <c r="BR23" s="78"/>
      <c r="BS23" s="78"/>
      <c r="BT23" s="78"/>
      <c r="BU23" s="78"/>
      <c r="BV23" s="78"/>
      <c r="BW23" s="78"/>
      <c r="BX23" s="78"/>
      <c r="BY23" s="78"/>
      <c r="BZ23" s="78"/>
      <c r="CA23" s="78"/>
      <c r="CB23" s="78"/>
      <c r="CC23" s="78"/>
      <c r="CD23" s="78"/>
      <c r="CE23" s="78"/>
      <c r="CF23" s="78"/>
      <c r="CG23" s="78"/>
      <c r="CH23" s="78"/>
    </row>
    <row r="24" spans="1:86" ht="16.5" customHeight="1">
      <c r="A24" s="252" t="s">
        <v>774</v>
      </c>
      <c r="B24" s="253">
        <v>0.37976390098754481</v>
      </c>
      <c r="C24" s="253">
        <v>0.37608718780187839</v>
      </c>
      <c r="D24" s="253">
        <v>0.3793340848271114</v>
      </c>
      <c r="E24" s="253">
        <v>0.38420240973126174</v>
      </c>
      <c r="F24" s="253">
        <v>0.39113943505802018</v>
      </c>
      <c r="G24" s="253">
        <v>0.40117636262260847</v>
      </c>
      <c r="H24" s="253">
        <v>0.41130602363511648</v>
      </c>
      <c r="I24" s="253">
        <v>0.43384844595180666</v>
      </c>
      <c r="J24" s="253">
        <v>0.44786424683957293</v>
      </c>
      <c r="K24" s="253">
        <v>0.4607315351818857</v>
      </c>
      <c r="L24" s="253">
        <v>0.47022680252476717</v>
      </c>
      <c r="M24" s="253">
        <v>0.48451245803049015</v>
      </c>
      <c r="N24" s="253">
        <v>0.49049999999999999</v>
      </c>
      <c r="O24" s="253">
        <v>0.49730000000000002</v>
      </c>
      <c r="P24" s="253">
        <v>0.50349999999999995</v>
      </c>
      <c r="Q24" s="253">
        <v>0.51439999999999997</v>
      </c>
      <c r="R24" s="253">
        <v>0.52339999999999998</v>
      </c>
      <c r="S24" s="253">
        <v>0.53100000000000003</v>
      </c>
      <c r="T24" s="253">
        <v>0.53790000000000004</v>
      </c>
      <c r="U24" s="253">
        <v>0.54600000000000004</v>
      </c>
      <c r="V24" s="253">
        <v>0.5524</v>
      </c>
      <c r="W24" s="253">
        <v>0.55810000000000004</v>
      </c>
      <c r="X24" s="253">
        <v>0.56499999999999995</v>
      </c>
      <c r="Y24" s="285">
        <v>0.57340000000000002</v>
      </c>
      <c r="Z24" s="356">
        <v>0.57930000000000004</v>
      </c>
      <c r="AA24" s="356">
        <v>0.58420000000000005</v>
      </c>
      <c r="AB24" s="356">
        <v>0.58927062930350005</v>
      </c>
      <c r="AC24" s="356">
        <v>0.59699999999999998</v>
      </c>
      <c r="AD24" s="356">
        <v>0.60499999999999998</v>
      </c>
      <c r="AE24" s="415">
        <v>0.60799999999999998</v>
      </c>
      <c r="AF24" s="99"/>
    </row>
    <row r="25" spans="1:86">
      <c r="A25" s="411" t="s">
        <v>766</v>
      </c>
      <c r="B25" s="414" t="s">
        <v>652</v>
      </c>
      <c r="C25" s="414" t="s">
        <v>652</v>
      </c>
      <c r="D25" s="414" t="s">
        <v>652</v>
      </c>
      <c r="E25" s="414" t="s">
        <v>652</v>
      </c>
      <c r="F25" s="414" t="s">
        <v>652</v>
      </c>
      <c r="G25" s="414" t="s">
        <v>652</v>
      </c>
      <c r="H25" s="414" t="s">
        <v>652</v>
      </c>
      <c r="I25" s="414" t="s">
        <v>652</v>
      </c>
      <c r="J25" s="414" t="s">
        <v>652</v>
      </c>
      <c r="K25" s="414" t="s">
        <v>652</v>
      </c>
      <c r="L25" s="414" t="s">
        <v>652</v>
      </c>
      <c r="M25" s="414" t="s">
        <v>652</v>
      </c>
      <c r="N25" s="414" t="s">
        <v>652</v>
      </c>
      <c r="O25" s="414" t="s">
        <v>652</v>
      </c>
      <c r="P25" s="414" t="s">
        <v>652</v>
      </c>
      <c r="Q25" s="414" t="s">
        <v>652</v>
      </c>
      <c r="R25" s="414" t="s">
        <v>652</v>
      </c>
      <c r="S25" s="414" t="s">
        <v>652</v>
      </c>
      <c r="T25" s="414" t="s">
        <v>652</v>
      </c>
      <c r="U25" s="414" t="s">
        <v>652</v>
      </c>
      <c r="V25" s="414" t="s">
        <v>652</v>
      </c>
      <c r="W25" s="414" t="s">
        <v>652</v>
      </c>
      <c r="X25" s="414" t="s">
        <v>652</v>
      </c>
      <c r="Y25" s="414" t="s">
        <v>652</v>
      </c>
      <c r="Z25" s="414" t="s">
        <v>652</v>
      </c>
      <c r="AA25" s="414" t="s">
        <v>652</v>
      </c>
      <c r="AB25" s="414" t="s">
        <v>652</v>
      </c>
      <c r="AC25" s="414" t="s">
        <v>652</v>
      </c>
      <c r="AD25" s="414" t="s">
        <v>652</v>
      </c>
      <c r="AE25" s="416">
        <v>0.627</v>
      </c>
      <c r="AF25" s="78"/>
      <c r="AI25" s="78"/>
      <c r="AJ25" s="78"/>
      <c r="AK25" s="78"/>
      <c r="AL25" s="78"/>
      <c r="AM25" s="78"/>
      <c r="AN25" s="78"/>
      <c r="AO25" s="78"/>
      <c r="AP25" s="78"/>
      <c r="AQ25" s="78"/>
      <c r="AR25" s="78"/>
      <c r="AS25" s="78"/>
      <c r="AT25" s="78"/>
      <c r="AU25" s="78"/>
      <c r="AV25" s="78"/>
      <c r="AW25" s="78"/>
      <c r="AX25" s="78"/>
      <c r="AY25" s="78"/>
      <c r="AZ25" s="78"/>
      <c r="BA25" s="78"/>
      <c r="BB25" s="78"/>
      <c r="BC25" s="78"/>
      <c r="BD25" s="78"/>
      <c r="BE25" s="78"/>
      <c r="BF25" s="78"/>
      <c r="BG25" s="78"/>
      <c r="BH25" s="78"/>
      <c r="BI25" s="78"/>
      <c r="BJ25" s="78"/>
      <c r="BK25" s="78"/>
      <c r="BL25" s="78"/>
      <c r="BM25" s="78"/>
      <c r="BN25" s="78"/>
      <c r="BO25" s="78"/>
      <c r="BP25" s="78"/>
      <c r="BQ25" s="78"/>
      <c r="BR25" s="78"/>
      <c r="BS25" s="78"/>
      <c r="BT25" s="78"/>
      <c r="BU25" s="78"/>
      <c r="BV25" s="78"/>
      <c r="BW25" s="78"/>
      <c r="BX25" s="78"/>
      <c r="BY25" s="78"/>
      <c r="BZ25" s="78"/>
      <c r="CA25" s="78"/>
      <c r="CB25" s="78"/>
      <c r="CC25" s="78"/>
      <c r="CD25" s="78"/>
      <c r="CE25" s="78"/>
      <c r="CF25" s="78"/>
      <c r="CG25" s="78"/>
      <c r="CH25" s="78"/>
    </row>
    <row r="26" spans="1:86">
      <c r="A26" s="411" t="s">
        <v>767</v>
      </c>
      <c r="B26" s="414" t="s">
        <v>652</v>
      </c>
      <c r="C26" s="414" t="s">
        <v>652</v>
      </c>
      <c r="D26" s="414" t="s">
        <v>652</v>
      </c>
      <c r="E26" s="414" t="s">
        <v>652</v>
      </c>
      <c r="F26" s="414" t="s">
        <v>652</v>
      </c>
      <c r="G26" s="414" t="s">
        <v>652</v>
      </c>
      <c r="H26" s="414" t="s">
        <v>652</v>
      </c>
      <c r="I26" s="414" t="s">
        <v>652</v>
      </c>
      <c r="J26" s="414" t="s">
        <v>652</v>
      </c>
      <c r="K26" s="414" t="s">
        <v>652</v>
      </c>
      <c r="L26" s="414" t="s">
        <v>652</v>
      </c>
      <c r="M26" s="414" t="s">
        <v>652</v>
      </c>
      <c r="N26" s="414" t="s">
        <v>652</v>
      </c>
      <c r="O26" s="414" t="s">
        <v>652</v>
      </c>
      <c r="P26" s="414" t="s">
        <v>652</v>
      </c>
      <c r="Q26" s="414" t="s">
        <v>652</v>
      </c>
      <c r="R26" s="414" t="s">
        <v>652</v>
      </c>
      <c r="S26" s="414" t="s">
        <v>652</v>
      </c>
      <c r="T26" s="414" t="s">
        <v>652</v>
      </c>
      <c r="U26" s="414" t="s">
        <v>652</v>
      </c>
      <c r="V26" s="414" t="s">
        <v>652</v>
      </c>
      <c r="W26" s="414" t="s">
        <v>652</v>
      </c>
      <c r="X26" s="414" t="s">
        <v>652</v>
      </c>
      <c r="Y26" s="414" t="s">
        <v>652</v>
      </c>
      <c r="Z26" s="414" t="s">
        <v>652</v>
      </c>
      <c r="AA26" s="414" t="s">
        <v>652</v>
      </c>
      <c r="AB26" s="414" t="s">
        <v>652</v>
      </c>
      <c r="AC26" s="414" t="s">
        <v>652</v>
      </c>
      <c r="AD26" s="414" t="s">
        <v>652</v>
      </c>
      <c r="AE26" s="416">
        <v>0.56399999999999995</v>
      </c>
      <c r="AF26" s="78"/>
      <c r="AI26" s="78"/>
      <c r="AJ26" s="78"/>
      <c r="AK26" s="78"/>
      <c r="AL26" s="78"/>
      <c r="AM26" s="78"/>
      <c r="AN26" s="78"/>
      <c r="AO26" s="78"/>
      <c r="AP26" s="78"/>
      <c r="AQ26" s="78"/>
      <c r="AR26" s="78"/>
      <c r="AS26" s="78"/>
      <c r="AT26" s="78"/>
      <c r="AU26" s="78"/>
      <c r="AV26" s="78"/>
      <c r="AW26" s="78"/>
      <c r="AX26" s="78"/>
      <c r="AY26" s="78"/>
      <c r="AZ26" s="78"/>
      <c r="BA26" s="78"/>
      <c r="BB26" s="78"/>
      <c r="BC26" s="78"/>
      <c r="BD26" s="78"/>
      <c r="BE26" s="78"/>
      <c r="BF26" s="78"/>
      <c r="BG26" s="78"/>
      <c r="BH26" s="78"/>
      <c r="BI26" s="78"/>
      <c r="BJ26" s="78"/>
      <c r="BK26" s="78"/>
      <c r="BL26" s="78"/>
      <c r="BM26" s="78"/>
      <c r="BN26" s="78"/>
      <c r="BO26" s="78"/>
      <c r="BP26" s="78"/>
      <c r="BQ26" s="78"/>
      <c r="BR26" s="78"/>
      <c r="BS26" s="78"/>
      <c r="BT26" s="78"/>
      <c r="BU26" s="78"/>
      <c r="BV26" s="78"/>
      <c r="BW26" s="78"/>
      <c r="BX26" s="78"/>
      <c r="BY26" s="78"/>
      <c r="BZ26" s="78"/>
      <c r="CA26" s="78"/>
      <c r="CB26" s="78"/>
      <c r="CC26" s="78"/>
      <c r="CD26" s="78"/>
      <c r="CE26" s="78"/>
      <c r="CF26" s="78"/>
      <c r="CG26" s="78"/>
      <c r="CH26" s="78"/>
    </row>
    <row r="27" spans="1:86">
      <c r="A27" s="411" t="s">
        <v>768</v>
      </c>
      <c r="B27" s="414" t="s">
        <v>652</v>
      </c>
      <c r="C27" s="414" t="s">
        <v>652</v>
      </c>
      <c r="D27" s="414" t="s">
        <v>652</v>
      </c>
      <c r="E27" s="414" t="s">
        <v>652</v>
      </c>
      <c r="F27" s="414" t="s">
        <v>652</v>
      </c>
      <c r="G27" s="414" t="s">
        <v>652</v>
      </c>
      <c r="H27" s="414" t="s">
        <v>652</v>
      </c>
      <c r="I27" s="414" t="s">
        <v>652</v>
      </c>
      <c r="J27" s="414" t="s">
        <v>652</v>
      </c>
      <c r="K27" s="414" t="s">
        <v>652</v>
      </c>
      <c r="L27" s="414" t="s">
        <v>652</v>
      </c>
      <c r="M27" s="414" t="s">
        <v>652</v>
      </c>
      <c r="N27" s="414" t="s">
        <v>652</v>
      </c>
      <c r="O27" s="414" t="s">
        <v>652</v>
      </c>
      <c r="P27" s="414" t="s">
        <v>652</v>
      </c>
      <c r="Q27" s="414" t="s">
        <v>652</v>
      </c>
      <c r="R27" s="414" t="s">
        <v>652</v>
      </c>
      <c r="S27" s="414" t="s">
        <v>652</v>
      </c>
      <c r="T27" s="414" t="s">
        <v>652</v>
      </c>
      <c r="U27" s="414" t="s">
        <v>652</v>
      </c>
      <c r="V27" s="414" t="s">
        <v>652</v>
      </c>
      <c r="W27" s="413">
        <v>0.58099999999999996</v>
      </c>
      <c r="X27" s="413">
        <v>0.58499999999999996</v>
      </c>
      <c r="Y27" s="413">
        <v>0.59799999999999998</v>
      </c>
      <c r="Z27" s="413">
        <v>0.60299999999999998</v>
      </c>
      <c r="AA27" s="413">
        <v>0.60807048596104796</v>
      </c>
      <c r="AB27" s="413">
        <v>0.61299999999999999</v>
      </c>
      <c r="AC27" s="413">
        <v>0.62</v>
      </c>
      <c r="AD27" s="413">
        <v>0.628</v>
      </c>
      <c r="AE27" s="416">
        <v>0.63100000000000001</v>
      </c>
      <c r="AF27" s="78"/>
      <c r="AI27" s="78"/>
      <c r="AJ27" s="78"/>
      <c r="AK27" s="78"/>
      <c r="AL27" s="78"/>
      <c r="AM27" s="78"/>
      <c r="AN27" s="78"/>
      <c r="AO27" s="78"/>
      <c r="AP27" s="78"/>
      <c r="AQ27" s="78"/>
      <c r="AR27" s="78"/>
      <c r="AS27" s="78"/>
      <c r="AT27" s="78"/>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c r="BS27" s="78"/>
      <c r="BT27" s="78"/>
      <c r="BU27" s="78"/>
      <c r="BV27" s="78"/>
      <c r="BW27" s="78"/>
      <c r="BX27" s="78"/>
      <c r="BY27" s="78"/>
      <c r="BZ27" s="78"/>
      <c r="CA27" s="78"/>
      <c r="CB27" s="78"/>
      <c r="CC27" s="78"/>
      <c r="CD27" s="78"/>
      <c r="CE27" s="78"/>
      <c r="CF27" s="78"/>
      <c r="CG27" s="78"/>
      <c r="CH27" s="78"/>
    </row>
    <row r="28" spans="1:86">
      <c r="A28" s="411" t="s">
        <v>769</v>
      </c>
      <c r="B28" s="414" t="s">
        <v>652</v>
      </c>
      <c r="C28" s="414" t="s">
        <v>652</v>
      </c>
      <c r="D28" s="414" t="s">
        <v>652</v>
      </c>
      <c r="E28" s="414" t="s">
        <v>652</v>
      </c>
      <c r="F28" s="414" t="s">
        <v>652</v>
      </c>
      <c r="G28" s="414" t="s">
        <v>652</v>
      </c>
      <c r="H28" s="414" t="s">
        <v>652</v>
      </c>
      <c r="I28" s="414" t="s">
        <v>652</v>
      </c>
      <c r="J28" s="414" t="s">
        <v>652</v>
      </c>
      <c r="K28" s="414" t="s">
        <v>652</v>
      </c>
      <c r="L28" s="414" t="s">
        <v>652</v>
      </c>
      <c r="M28" s="414" t="s">
        <v>652</v>
      </c>
      <c r="N28" s="414" t="s">
        <v>652</v>
      </c>
      <c r="O28" s="414" t="s">
        <v>652</v>
      </c>
      <c r="P28" s="414" t="s">
        <v>652</v>
      </c>
      <c r="Q28" s="414" t="s">
        <v>652</v>
      </c>
      <c r="R28" s="414" t="s">
        <v>652</v>
      </c>
      <c r="S28" s="414" t="s">
        <v>652</v>
      </c>
      <c r="T28" s="414" t="s">
        <v>652</v>
      </c>
      <c r="U28" s="414" t="s">
        <v>652</v>
      </c>
      <c r="V28" s="414" t="s">
        <v>652</v>
      </c>
      <c r="W28" s="413">
        <v>0.32200000000000001</v>
      </c>
      <c r="X28" s="413">
        <v>0.32700000000000001</v>
      </c>
      <c r="Y28" s="413">
        <v>0.33300000000000002</v>
      </c>
      <c r="Z28" s="413">
        <v>0.33700000000000002</v>
      </c>
      <c r="AA28" s="413">
        <v>0.34752252900699598</v>
      </c>
      <c r="AB28" s="413">
        <v>0.35699999999999998</v>
      </c>
      <c r="AC28" s="413">
        <v>0.36599999999999999</v>
      </c>
      <c r="AD28" s="413">
        <v>0.377</v>
      </c>
      <c r="AE28" s="416">
        <v>0.38100000000000001</v>
      </c>
      <c r="AF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c r="BG28" s="78"/>
      <c r="BH28" s="78"/>
      <c r="BI28" s="78"/>
      <c r="BJ28" s="78"/>
      <c r="BK28" s="78"/>
      <c r="BL28" s="78"/>
      <c r="BM28" s="78"/>
      <c r="BN28" s="78"/>
      <c r="BO28" s="78"/>
      <c r="BP28" s="78"/>
      <c r="BQ28" s="78"/>
      <c r="BR28" s="78"/>
      <c r="BS28" s="78"/>
      <c r="BT28" s="78"/>
      <c r="BU28" s="78"/>
      <c r="BV28" s="78"/>
      <c r="BW28" s="78"/>
      <c r="BX28" s="78"/>
      <c r="BY28" s="78"/>
      <c r="BZ28" s="78"/>
      <c r="CA28" s="78"/>
      <c r="CB28" s="78"/>
      <c r="CC28" s="78"/>
      <c r="CD28" s="78"/>
      <c r="CE28" s="78"/>
      <c r="CF28" s="78"/>
      <c r="CG28" s="78"/>
      <c r="CH28" s="78"/>
    </row>
    <row r="29" spans="1:86">
      <c r="A29" s="411" t="s">
        <v>770</v>
      </c>
      <c r="B29" s="414" t="s">
        <v>652</v>
      </c>
      <c r="C29" s="414" t="s">
        <v>652</v>
      </c>
      <c r="D29" s="414" t="s">
        <v>652</v>
      </c>
      <c r="E29" s="414" t="s">
        <v>652</v>
      </c>
      <c r="F29" s="414" t="s">
        <v>652</v>
      </c>
      <c r="G29" s="414" t="s">
        <v>652</v>
      </c>
      <c r="H29" s="414" t="s">
        <v>652</v>
      </c>
      <c r="I29" s="414" t="s">
        <v>652</v>
      </c>
      <c r="J29" s="414" t="s">
        <v>652</v>
      </c>
      <c r="K29" s="414" t="s">
        <v>652</v>
      </c>
      <c r="L29" s="414" t="s">
        <v>652</v>
      </c>
      <c r="M29" s="414" t="s">
        <v>652</v>
      </c>
      <c r="N29" s="414" t="s">
        <v>652</v>
      </c>
      <c r="O29" s="414" t="s">
        <v>652</v>
      </c>
      <c r="P29" s="414" t="s">
        <v>652</v>
      </c>
      <c r="Q29" s="414" t="s">
        <v>652</v>
      </c>
      <c r="R29" s="414" t="s">
        <v>652</v>
      </c>
      <c r="S29" s="414" t="s">
        <v>652</v>
      </c>
      <c r="T29" s="414" t="s">
        <v>652</v>
      </c>
      <c r="U29" s="414" t="s">
        <v>652</v>
      </c>
      <c r="V29" s="414" t="s">
        <v>652</v>
      </c>
      <c r="W29" s="413">
        <v>0.437</v>
      </c>
      <c r="X29" s="413">
        <v>0.438</v>
      </c>
      <c r="Y29" s="413">
        <v>0.45</v>
      </c>
      <c r="Z29" s="413">
        <v>0.45200000000000001</v>
      </c>
      <c r="AA29" s="413">
        <v>0.45702628905257803</v>
      </c>
      <c r="AB29" s="413">
        <v>0.45900000000000002</v>
      </c>
      <c r="AC29" s="413">
        <v>0.47199999999999998</v>
      </c>
      <c r="AD29" s="413">
        <v>0.48199999999999998</v>
      </c>
      <c r="AE29" s="416">
        <v>0.48099999999999998</v>
      </c>
      <c r="AF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c r="BT29" s="78"/>
      <c r="BU29" s="78"/>
      <c r="BV29" s="78"/>
      <c r="BW29" s="78"/>
      <c r="BX29" s="78"/>
      <c r="BY29" s="78"/>
      <c r="BZ29" s="78"/>
      <c r="CA29" s="78"/>
      <c r="CB29" s="78"/>
      <c r="CC29" s="78"/>
      <c r="CD29" s="78"/>
      <c r="CE29" s="78"/>
      <c r="CF29" s="78"/>
      <c r="CG29" s="78"/>
      <c r="CH29" s="78"/>
    </row>
    <row r="30" spans="1:86">
      <c r="AF30" s="99"/>
    </row>
    <row r="32" spans="1:86" s="251" customFormat="1" ht="26.9" customHeight="1">
      <c r="A32" s="255" t="s">
        <v>775</v>
      </c>
      <c r="B32" s="255"/>
      <c r="C32" s="255"/>
      <c r="D32" s="255"/>
      <c r="E32" s="312"/>
      <c r="F32" s="312"/>
      <c r="G32" s="312"/>
      <c r="H32" s="312"/>
      <c r="I32" s="312"/>
      <c r="J32" s="312"/>
      <c r="K32" s="312"/>
      <c r="L32" s="312"/>
      <c r="M32" s="312"/>
      <c r="N32" s="312"/>
      <c r="O32" s="312"/>
      <c r="P32" s="312"/>
      <c r="Q32" s="312"/>
      <c r="R32" s="312"/>
      <c r="S32" s="312"/>
      <c r="T32" s="312"/>
      <c r="U32" s="312"/>
      <c r="V32" s="312"/>
      <c r="W32" s="312"/>
      <c r="X32" s="312"/>
      <c r="Y32" s="433"/>
      <c r="Z32" s="433"/>
      <c r="AA32" s="353"/>
      <c r="AB32" s="353"/>
      <c r="AC32" s="353"/>
      <c r="AD32" s="353"/>
      <c r="AE32" s="353"/>
    </row>
    <row r="33" spans="1:36" ht="36.75" customHeight="1">
      <c r="A33" s="320" t="s">
        <v>776</v>
      </c>
      <c r="B33" s="434"/>
      <c r="C33" s="435"/>
      <c r="D33" s="435"/>
      <c r="E33" s="314"/>
      <c r="F33" s="314"/>
      <c r="G33" s="314"/>
      <c r="H33" s="314"/>
      <c r="I33" s="314"/>
      <c r="J33" s="314"/>
      <c r="K33" s="314"/>
      <c r="L33" s="314"/>
      <c r="M33" s="314"/>
      <c r="N33" s="314"/>
      <c r="O33" s="314"/>
      <c r="P33" s="314"/>
      <c r="Q33" s="314"/>
      <c r="R33" s="314"/>
      <c r="S33" s="314"/>
      <c r="T33" s="314"/>
      <c r="U33" s="314"/>
      <c r="V33" s="314"/>
      <c r="W33" s="314"/>
      <c r="X33" s="314"/>
      <c r="Y33" s="314"/>
      <c r="Z33" s="314"/>
      <c r="AA33" s="314"/>
      <c r="AB33" s="314"/>
      <c r="AC33" s="443" t="s">
        <v>777</v>
      </c>
      <c r="AD33" s="444"/>
      <c r="AE33" s="445"/>
    </row>
    <row r="34" spans="1:36" ht="16" customHeight="1">
      <c r="A34" s="152" t="s">
        <v>778</v>
      </c>
      <c r="B34" s="321"/>
      <c r="C34" s="322"/>
      <c r="D34" s="322"/>
      <c r="E34" s="313"/>
      <c r="F34" s="313"/>
      <c r="G34" s="313"/>
      <c r="H34" s="313"/>
      <c r="I34" s="313"/>
      <c r="J34" s="313"/>
      <c r="K34" s="313"/>
      <c r="L34" s="313"/>
      <c r="M34" s="313"/>
      <c r="N34" s="313"/>
      <c r="O34" s="313"/>
      <c r="P34" s="313"/>
      <c r="Q34" s="313"/>
      <c r="R34" s="313"/>
      <c r="S34" s="313"/>
      <c r="T34" s="313"/>
      <c r="U34" s="313"/>
      <c r="V34" s="313"/>
      <c r="W34" s="313"/>
      <c r="X34" s="313"/>
      <c r="Y34" s="313"/>
      <c r="Z34" s="313"/>
      <c r="AA34" s="313"/>
      <c r="AB34" s="313"/>
      <c r="AC34" s="440">
        <v>0.6</v>
      </c>
      <c r="AD34" s="441"/>
      <c r="AE34" s="442"/>
    </row>
    <row r="35" spans="1:36" ht="16" customHeight="1">
      <c r="A35" s="152" t="s">
        <v>779</v>
      </c>
      <c r="B35" s="321"/>
      <c r="C35" s="322"/>
      <c r="D35" s="322"/>
      <c r="E35" s="313"/>
      <c r="F35" s="313"/>
      <c r="G35" s="313"/>
      <c r="H35" s="313"/>
      <c r="I35" s="313"/>
      <c r="J35" s="313"/>
      <c r="K35" s="313"/>
      <c r="L35" s="313"/>
      <c r="M35" s="313"/>
      <c r="N35" s="313"/>
      <c r="O35" s="313"/>
      <c r="P35" s="313"/>
      <c r="Q35" s="313"/>
      <c r="R35" s="313"/>
      <c r="S35" s="313"/>
      <c r="T35" s="313"/>
      <c r="U35" s="313"/>
      <c r="V35" s="313"/>
      <c r="W35" s="313"/>
      <c r="X35" s="313"/>
      <c r="Y35" s="313"/>
      <c r="Z35" s="313"/>
      <c r="AA35" s="313"/>
      <c r="AB35" s="313"/>
      <c r="AC35" s="440">
        <v>0.56999999999999995</v>
      </c>
      <c r="AD35" s="441"/>
      <c r="AE35" s="442"/>
    </row>
    <row r="36" spans="1:36" ht="15.5">
      <c r="A36" s="152" t="s">
        <v>780</v>
      </c>
      <c r="B36" s="438"/>
      <c r="C36" s="439"/>
      <c r="D36" s="439"/>
      <c r="E36" s="313"/>
      <c r="F36" s="313"/>
      <c r="G36" s="313"/>
      <c r="H36" s="313"/>
      <c r="I36" s="313"/>
      <c r="J36" s="313"/>
      <c r="K36" s="313"/>
      <c r="L36" s="313"/>
      <c r="M36" s="313"/>
      <c r="N36" s="313"/>
      <c r="O36" s="313"/>
      <c r="P36" s="313"/>
      <c r="Q36" s="313"/>
      <c r="R36" s="313"/>
      <c r="S36" s="313"/>
      <c r="T36" s="313"/>
      <c r="U36" s="313"/>
      <c r="V36" s="313"/>
      <c r="W36" s="313"/>
      <c r="X36" s="313"/>
      <c r="Y36" s="313"/>
      <c r="Z36" s="313"/>
      <c r="AA36" s="313"/>
      <c r="AB36" s="313"/>
      <c r="AC36" s="440">
        <v>0.55000000000000004</v>
      </c>
      <c r="AD36" s="441"/>
      <c r="AE36" s="442"/>
    </row>
    <row r="37" spans="1:36" ht="15.5">
      <c r="A37" s="152" t="s">
        <v>781</v>
      </c>
      <c r="B37" s="438"/>
      <c r="C37" s="439"/>
      <c r="D37" s="439"/>
      <c r="E37" s="313"/>
      <c r="F37" s="313"/>
      <c r="G37" s="313"/>
      <c r="H37" s="313"/>
      <c r="I37" s="313"/>
      <c r="J37" s="313"/>
      <c r="K37" s="313"/>
      <c r="L37" s="313"/>
      <c r="M37" s="313"/>
      <c r="N37" s="313"/>
      <c r="O37" s="313"/>
      <c r="P37" s="313"/>
      <c r="Q37" s="313"/>
      <c r="R37" s="313"/>
      <c r="S37" s="313"/>
      <c r="T37" s="313"/>
      <c r="U37" s="313"/>
      <c r="V37" s="313"/>
      <c r="W37" s="313"/>
      <c r="X37" s="313"/>
      <c r="Y37" s="313"/>
      <c r="Z37" s="313"/>
      <c r="AA37" s="313"/>
      <c r="AB37" s="313"/>
      <c r="AC37" s="440">
        <v>0.55000000000000004</v>
      </c>
      <c r="AD37" s="441"/>
      <c r="AE37" s="442"/>
    </row>
    <row r="38" spans="1:36" ht="15.5">
      <c r="A38" s="152" t="s">
        <v>782</v>
      </c>
      <c r="B38" s="438"/>
      <c r="C38" s="439"/>
      <c r="D38" s="439"/>
      <c r="E38" s="313"/>
      <c r="F38" s="313"/>
      <c r="G38" s="313"/>
      <c r="H38" s="313"/>
      <c r="I38" s="313"/>
      <c r="J38" s="313"/>
      <c r="K38" s="313"/>
      <c r="L38" s="313"/>
      <c r="M38" s="313"/>
      <c r="N38" s="313"/>
      <c r="O38" s="313"/>
      <c r="P38" s="313"/>
      <c r="Q38" s="313"/>
      <c r="R38" s="313"/>
      <c r="S38" s="313"/>
      <c r="T38" s="313"/>
      <c r="U38" s="313"/>
      <c r="V38" s="313"/>
      <c r="W38" s="313"/>
      <c r="X38" s="313"/>
      <c r="Y38" s="313"/>
      <c r="Z38" s="313"/>
      <c r="AA38" s="313"/>
      <c r="AB38" s="313"/>
      <c r="AC38" s="440">
        <v>0.51</v>
      </c>
      <c r="AD38" s="441"/>
      <c r="AE38" s="442"/>
    </row>
    <row r="39" spans="1:36" ht="15.5">
      <c r="A39" s="152" t="s">
        <v>783</v>
      </c>
      <c r="B39" s="438"/>
      <c r="C39" s="439"/>
      <c r="D39" s="439"/>
      <c r="E39" s="313"/>
      <c r="F39" s="313"/>
      <c r="G39" s="313"/>
      <c r="H39" s="313"/>
      <c r="I39" s="313"/>
      <c r="J39" s="313"/>
      <c r="K39" s="313"/>
      <c r="L39" s="313"/>
      <c r="M39" s="313"/>
      <c r="N39" s="313"/>
      <c r="O39" s="313"/>
      <c r="P39" s="313"/>
      <c r="Q39" s="313"/>
      <c r="R39" s="313"/>
      <c r="S39" s="313"/>
      <c r="T39" s="313"/>
      <c r="U39" s="313"/>
      <c r="V39" s="313"/>
      <c r="W39" s="313"/>
      <c r="X39" s="313"/>
      <c r="Y39" s="313"/>
      <c r="Z39" s="313"/>
      <c r="AA39" s="313"/>
      <c r="AB39" s="313"/>
      <c r="AC39" s="440">
        <v>0.43</v>
      </c>
      <c r="AD39" s="441"/>
      <c r="AE39" s="442"/>
    </row>
    <row r="40" spans="1:36" ht="15.5">
      <c r="A40" s="152" t="s">
        <v>784</v>
      </c>
      <c r="B40" s="436"/>
      <c r="C40" s="437"/>
      <c r="D40" s="437"/>
      <c r="E40" s="315"/>
      <c r="F40" s="315"/>
      <c r="G40" s="315"/>
      <c r="H40" s="315"/>
      <c r="I40" s="315"/>
      <c r="J40" s="315"/>
      <c r="K40" s="315"/>
      <c r="L40" s="315"/>
      <c r="M40" s="315"/>
      <c r="N40" s="315"/>
      <c r="O40" s="315"/>
      <c r="P40" s="315"/>
      <c r="Q40" s="315"/>
      <c r="R40" s="315"/>
      <c r="S40" s="315"/>
      <c r="T40" s="315"/>
      <c r="U40" s="315"/>
      <c r="V40" s="315"/>
      <c r="W40" s="315"/>
      <c r="X40" s="315"/>
      <c r="Y40" s="315"/>
      <c r="Z40" s="315"/>
      <c r="AA40" s="315"/>
      <c r="AB40" s="315"/>
      <c r="AC40" s="440">
        <v>0.23</v>
      </c>
      <c r="AD40" s="441"/>
      <c r="AE40" s="442"/>
    </row>
    <row r="43" spans="1:36">
      <c r="AF43" s="251"/>
    </row>
    <row r="44" spans="1:36" s="251" customFormat="1" ht="25" customHeight="1">
      <c r="A44" s="255" t="s">
        <v>785</v>
      </c>
      <c r="B44" s="256"/>
      <c r="C44" s="256"/>
      <c r="D44" s="256"/>
      <c r="E44" s="256"/>
      <c r="F44" s="256"/>
      <c r="G44" s="256"/>
      <c r="H44" s="256"/>
      <c r="I44" s="256"/>
      <c r="J44" s="256"/>
      <c r="K44" s="256"/>
      <c r="L44" s="256"/>
      <c r="M44" s="256"/>
      <c r="N44" s="256"/>
      <c r="O44" s="256"/>
      <c r="P44" s="256"/>
      <c r="Q44" s="256"/>
      <c r="R44" s="256"/>
      <c r="S44" s="256"/>
      <c r="T44" s="256"/>
      <c r="U44" s="256"/>
      <c r="V44" s="256"/>
      <c r="W44" s="256"/>
      <c r="X44" s="256"/>
      <c r="Y44" s="256"/>
      <c r="Z44" s="256"/>
      <c r="AA44" s="354"/>
      <c r="AB44" s="354"/>
      <c r="AC44" s="354"/>
      <c r="AD44" s="354"/>
      <c r="AE44" s="354"/>
      <c r="AG44"/>
      <c r="AH44"/>
    </row>
    <row r="45" spans="1:36" s="251" customFormat="1" ht="24.65" customHeight="1">
      <c r="A45" s="249" t="s">
        <v>786</v>
      </c>
      <c r="B45" s="248" t="s">
        <v>322</v>
      </c>
      <c r="C45" s="248" t="s">
        <v>323</v>
      </c>
      <c r="D45" s="248" t="s">
        <v>324</v>
      </c>
      <c r="E45" s="248" t="s">
        <v>325</v>
      </c>
      <c r="F45" s="248" t="s">
        <v>326</v>
      </c>
      <c r="G45" s="248" t="s">
        <v>327</v>
      </c>
      <c r="H45" s="248" t="s">
        <v>328</v>
      </c>
      <c r="I45" s="248" t="s">
        <v>329</v>
      </c>
      <c r="J45" s="248" t="s">
        <v>330</v>
      </c>
      <c r="K45" s="248" t="s">
        <v>331</v>
      </c>
      <c r="L45" s="248" t="s">
        <v>332</v>
      </c>
      <c r="M45" s="248" t="s">
        <v>333</v>
      </c>
      <c r="N45" s="248" t="s">
        <v>334</v>
      </c>
      <c r="O45" s="248" t="s">
        <v>400</v>
      </c>
      <c r="P45" s="248" t="s">
        <v>401</v>
      </c>
      <c r="Q45" s="248" t="s">
        <v>402</v>
      </c>
      <c r="R45" s="248" t="s">
        <v>497</v>
      </c>
      <c r="S45" s="248" t="s">
        <v>339</v>
      </c>
      <c r="T45" s="248" t="s">
        <v>340</v>
      </c>
      <c r="U45" s="248" t="s">
        <v>341</v>
      </c>
      <c r="V45" s="248" t="s">
        <v>342</v>
      </c>
      <c r="W45" s="248" t="s">
        <v>343</v>
      </c>
      <c r="X45" s="250" t="s">
        <v>344</v>
      </c>
      <c r="Y45" s="250" t="s">
        <v>345</v>
      </c>
      <c r="Z45" s="250" t="s">
        <v>346</v>
      </c>
      <c r="AA45" s="250" t="s">
        <v>347</v>
      </c>
      <c r="AB45" s="250" t="s">
        <v>348</v>
      </c>
      <c r="AC45" s="250" t="s">
        <v>349</v>
      </c>
      <c r="AD45" s="250" t="s">
        <v>350</v>
      </c>
      <c r="AE45" s="250" t="s">
        <v>351</v>
      </c>
      <c r="AF45"/>
      <c r="AG45"/>
      <c r="AH45"/>
    </row>
    <row r="46" spans="1:36" ht="16.5" customHeight="1">
      <c r="A46" s="252" t="s">
        <v>787</v>
      </c>
      <c r="B46" s="253">
        <v>0.35054876600000001</v>
      </c>
      <c r="C46" s="253">
        <v>0.39539943999999999</v>
      </c>
      <c r="D46" s="253">
        <v>0.42797826900000002</v>
      </c>
      <c r="E46" s="253">
        <v>0.43533916</v>
      </c>
      <c r="F46" s="253">
        <v>0.43544899999999997</v>
      </c>
      <c r="G46" s="253">
        <v>0.43750723499999999</v>
      </c>
      <c r="H46" s="253">
        <v>0.43535721100000002</v>
      </c>
      <c r="I46" s="253">
        <v>0.43525687499999999</v>
      </c>
      <c r="J46" s="253">
        <v>0.43764768700000001</v>
      </c>
      <c r="K46" s="253">
        <v>0.43899012900000001</v>
      </c>
      <c r="L46" s="253">
        <v>0.44505494499999998</v>
      </c>
      <c r="M46" s="253">
        <v>0.49288115100000002</v>
      </c>
      <c r="N46" s="253">
        <v>0.51414328335659998</v>
      </c>
      <c r="O46" s="253">
        <v>0.55949253059070003</v>
      </c>
      <c r="P46" s="253">
        <v>0.57112829367160001</v>
      </c>
      <c r="Q46" s="253">
        <v>0.56846024948789997</v>
      </c>
      <c r="R46" s="253">
        <v>0.63809346490410002</v>
      </c>
      <c r="S46" s="253">
        <v>0.69695618240599999</v>
      </c>
      <c r="T46" s="253">
        <v>0.7092206489017</v>
      </c>
      <c r="U46" s="253">
        <v>0.71323092905899999</v>
      </c>
      <c r="V46" s="253">
        <v>0.73807158886059998</v>
      </c>
      <c r="W46" s="253">
        <v>0.77993598940510001</v>
      </c>
      <c r="X46" s="253">
        <v>0.78382536077940002</v>
      </c>
      <c r="Y46" s="285">
        <v>0.81277806100000005</v>
      </c>
      <c r="Z46" s="356">
        <v>0.83007961609769998</v>
      </c>
      <c r="AA46" s="356">
        <v>0.83872255489019998</v>
      </c>
      <c r="AB46" s="356">
        <v>0.84099999999999997</v>
      </c>
      <c r="AC46" s="356">
        <v>0.84499999999999997</v>
      </c>
      <c r="AD46" s="356">
        <v>0.85</v>
      </c>
      <c r="AE46" s="356">
        <v>0.88510378071149998</v>
      </c>
      <c r="AF46" s="245"/>
    </row>
    <row r="47" spans="1:36" ht="15.5">
      <c r="A47" s="411" t="s">
        <v>766</v>
      </c>
      <c r="B47" s="361" t="s">
        <v>652</v>
      </c>
      <c r="C47" s="361" t="s">
        <v>652</v>
      </c>
      <c r="D47" s="361" t="s">
        <v>652</v>
      </c>
      <c r="E47" s="361" t="s">
        <v>652</v>
      </c>
      <c r="F47" s="361" t="s">
        <v>652</v>
      </c>
      <c r="G47" s="361" t="s">
        <v>652</v>
      </c>
      <c r="H47" s="361" t="s">
        <v>652</v>
      </c>
      <c r="I47" s="361" t="s">
        <v>652</v>
      </c>
      <c r="J47" s="361" t="s">
        <v>652</v>
      </c>
      <c r="K47" s="361" t="s">
        <v>652</v>
      </c>
      <c r="L47" s="361" t="s">
        <v>652</v>
      </c>
      <c r="M47" s="361" t="s">
        <v>652</v>
      </c>
      <c r="N47" s="361" t="s">
        <v>652</v>
      </c>
      <c r="O47" s="361" t="s">
        <v>652</v>
      </c>
      <c r="P47" s="361" t="s">
        <v>652</v>
      </c>
      <c r="Q47" s="361" t="s">
        <v>652</v>
      </c>
      <c r="R47" s="361" t="s">
        <v>652</v>
      </c>
      <c r="S47" s="361" t="s">
        <v>652</v>
      </c>
      <c r="T47" s="361" t="s">
        <v>652</v>
      </c>
      <c r="U47" s="361" t="s">
        <v>652</v>
      </c>
      <c r="V47" s="361" t="s">
        <v>652</v>
      </c>
      <c r="W47" s="361" t="s">
        <v>652</v>
      </c>
      <c r="X47" s="361" t="s">
        <v>652</v>
      </c>
      <c r="Y47" s="361" t="s">
        <v>652</v>
      </c>
      <c r="Z47" s="361" t="s">
        <v>652</v>
      </c>
      <c r="AA47" s="361" t="s">
        <v>652</v>
      </c>
      <c r="AB47" s="361" t="s">
        <v>652</v>
      </c>
      <c r="AC47" s="361" t="s">
        <v>652</v>
      </c>
      <c r="AD47" s="361" t="s">
        <v>652</v>
      </c>
      <c r="AE47" s="416">
        <v>0.92376954095999997</v>
      </c>
      <c r="AF47" s="245"/>
      <c r="AJ47" s="246"/>
    </row>
    <row r="48" spans="1:36" ht="15.5">
      <c r="A48" s="411" t="s">
        <v>767</v>
      </c>
      <c r="B48" s="361" t="s">
        <v>652</v>
      </c>
      <c r="C48" s="361" t="s">
        <v>652</v>
      </c>
      <c r="D48" s="361" t="s">
        <v>652</v>
      </c>
      <c r="E48" s="361" t="s">
        <v>652</v>
      </c>
      <c r="F48" s="361" t="s">
        <v>652</v>
      </c>
      <c r="G48" s="361" t="s">
        <v>652</v>
      </c>
      <c r="H48" s="361" t="s">
        <v>652</v>
      </c>
      <c r="I48" s="361" t="s">
        <v>652</v>
      </c>
      <c r="J48" s="361" t="s">
        <v>652</v>
      </c>
      <c r="K48" s="361" t="s">
        <v>652</v>
      </c>
      <c r="L48" s="361" t="s">
        <v>652</v>
      </c>
      <c r="M48" s="361" t="s">
        <v>652</v>
      </c>
      <c r="N48" s="361" t="s">
        <v>652</v>
      </c>
      <c r="O48" s="361" t="s">
        <v>652</v>
      </c>
      <c r="P48" s="361" t="s">
        <v>652</v>
      </c>
      <c r="Q48" s="361" t="s">
        <v>652</v>
      </c>
      <c r="R48" s="361" t="s">
        <v>652</v>
      </c>
      <c r="S48" s="361" t="s">
        <v>652</v>
      </c>
      <c r="T48" s="361" t="s">
        <v>652</v>
      </c>
      <c r="U48" s="361" t="s">
        <v>652</v>
      </c>
      <c r="V48" s="361" t="s">
        <v>652</v>
      </c>
      <c r="W48" s="361" t="s">
        <v>652</v>
      </c>
      <c r="X48" s="361" t="s">
        <v>652</v>
      </c>
      <c r="Y48" s="361" t="s">
        <v>652</v>
      </c>
      <c r="Z48" s="361" t="s">
        <v>652</v>
      </c>
      <c r="AA48" s="361" t="s">
        <v>652</v>
      </c>
      <c r="AB48" s="361" t="s">
        <v>652</v>
      </c>
      <c r="AC48" s="361" t="s">
        <v>652</v>
      </c>
      <c r="AD48" s="361" t="s">
        <v>652</v>
      </c>
      <c r="AE48" s="416">
        <v>0.8126610990823</v>
      </c>
      <c r="AF48" s="245"/>
      <c r="AJ48" s="246"/>
    </row>
    <row r="49" spans="1:36" ht="15.5">
      <c r="A49" s="411" t="s">
        <v>768</v>
      </c>
      <c r="B49" s="361" t="s">
        <v>652</v>
      </c>
      <c r="C49" s="361" t="s">
        <v>652</v>
      </c>
      <c r="D49" s="361" t="s">
        <v>652</v>
      </c>
      <c r="E49" s="361" t="s">
        <v>652</v>
      </c>
      <c r="F49" s="361" t="s">
        <v>652</v>
      </c>
      <c r="G49" s="361" t="s">
        <v>652</v>
      </c>
      <c r="H49" s="361" t="s">
        <v>652</v>
      </c>
      <c r="I49" s="361" t="s">
        <v>652</v>
      </c>
      <c r="J49" s="361" t="s">
        <v>652</v>
      </c>
      <c r="K49" s="361" t="s">
        <v>652</v>
      </c>
      <c r="L49" s="361" t="s">
        <v>652</v>
      </c>
      <c r="M49" s="361" t="s">
        <v>652</v>
      </c>
      <c r="N49" s="361" t="s">
        <v>652</v>
      </c>
      <c r="O49" s="361" t="s">
        <v>652</v>
      </c>
      <c r="P49" s="361" t="s">
        <v>652</v>
      </c>
      <c r="Q49" s="361" t="s">
        <v>652</v>
      </c>
      <c r="R49" s="361" t="s">
        <v>652</v>
      </c>
      <c r="S49" s="361" t="s">
        <v>652</v>
      </c>
      <c r="T49" s="361" t="s">
        <v>652</v>
      </c>
      <c r="U49" s="361" t="s">
        <v>652</v>
      </c>
      <c r="V49" s="361" t="s">
        <v>652</v>
      </c>
      <c r="W49" s="361" t="s">
        <v>652</v>
      </c>
      <c r="X49" s="361" t="s">
        <v>652</v>
      </c>
      <c r="Y49" s="361" t="s">
        <v>652</v>
      </c>
      <c r="Z49" s="361" t="s">
        <v>652</v>
      </c>
      <c r="AA49" s="361" t="s">
        <v>652</v>
      </c>
      <c r="AB49" s="361" t="s">
        <v>652</v>
      </c>
      <c r="AC49" s="361" t="s">
        <v>652</v>
      </c>
      <c r="AD49" s="361" t="s">
        <v>652</v>
      </c>
      <c r="AE49" s="416">
        <v>0.88924063643460005</v>
      </c>
      <c r="AF49" s="245"/>
      <c r="AJ49" s="246"/>
    </row>
    <row r="50" spans="1:36" ht="15.5">
      <c r="A50" s="411" t="s">
        <v>769</v>
      </c>
      <c r="B50" s="361" t="s">
        <v>652</v>
      </c>
      <c r="C50" s="361" t="s">
        <v>652</v>
      </c>
      <c r="D50" s="361" t="s">
        <v>652</v>
      </c>
      <c r="E50" s="361" t="s">
        <v>652</v>
      </c>
      <c r="F50" s="361" t="s">
        <v>652</v>
      </c>
      <c r="G50" s="361" t="s">
        <v>652</v>
      </c>
      <c r="H50" s="361" t="s">
        <v>652</v>
      </c>
      <c r="I50" s="361" t="s">
        <v>652</v>
      </c>
      <c r="J50" s="361" t="s">
        <v>652</v>
      </c>
      <c r="K50" s="361" t="s">
        <v>652</v>
      </c>
      <c r="L50" s="361" t="s">
        <v>652</v>
      </c>
      <c r="M50" s="361" t="s">
        <v>652</v>
      </c>
      <c r="N50" s="361" t="s">
        <v>652</v>
      </c>
      <c r="O50" s="361" t="s">
        <v>652</v>
      </c>
      <c r="P50" s="361" t="s">
        <v>652</v>
      </c>
      <c r="Q50" s="361" t="s">
        <v>652</v>
      </c>
      <c r="R50" s="361" t="s">
        <v>652</v>
      </c>
      <c r="S50" s="361" t="s">
        <v>652</v>
      </c>
      <c r="T50" s="361" t="s">
        <v>652</v>
      </c>
      <c r="U50" s="361" t="s">
        <v>652</v>
      </c>
      <c r="V50" s="361" t="s">
        <v>652</v>
      </c>
      <c r="W50" s="361" t="s">
        <v>652</v>
      </c>
      <c r="X50" s="361" t="s">
        <v>652</v>
      </c>
      <c r="Y50" s="361" t="s">
        <v>652</v>
      </c>
      <c r="Z50" s="361" t="s">
        <v>652</v>
      </c>
      <c r="AA50" s="361" t="s">
        <v>652</v>
      </c>
      <c r="AB50" s="361" t="s">
        <v>652</v>
      </c>
      <c r="AC50" s="361" t="s">
        <v>652</v>
      </c>
      <c r="AD50" s="361" t="s">
        <v>652</v>
      </c>
      <c r="AE50" s="416">
        <v>0.88413316039769996</v>
      </c>
      <c r="AF50" s="245"/>
      <c r="AJ50" s="246"/>
    </row>
    <row r="51" spans="1:36" ht="15.5">
      <c r="A51" s="411" t="s">
        <v>770</v>
      </c>
      <c r="B51" s="361" t="s">
        <v>652</v>
      </c>
      <c r="C51" s="361" t="s">
        <v>652</v>
      </c>
      <c r="D51" s="361" t="s">
        <v>652</v>
      </c>
      <c r="E51" s="361" t="s">
        <v>652</v>
      </c>
      <c r="F51" s="361" t="s">
        <v>652</v>
      </c>
      <c r="G51" s="361" t="s">
        <v>652</v>
      </c>
      <c r="H51" s="361" t="s">
        <v>652</v>
      </c>
      <c r="I51" s="361" t="s">
        <v>652</v>
      </c>
      <c r="J51" s="361" t="s">
        <v>652</v>
      </c>
      <c r="K51" s="361" t="s">
        <v>652</v>
      </c>
      <c r="L51" s="361" t="s">
        <v>652</v>
      </c>
      <c r="M51" s="361" t="s">
        <v>652</v>
      </c>
      <c r="N51" s="361" t="s">
        <v>652</v>
      </c>
      <c r="O51" s="361" t="s">
        <v>652</v>
      </c>
      <c r="P51" s="361" t="s">
        <v>652</v>
      </c>
      <c r="Q51" s="361" t="s">
        <v>652</v>
      </c>
      <c r="R51" s="361" t="s">
        <v>652</v>
      </c>
      <c r="S51" s="361" t="s">
        <v>652</v>
      </c>
      <c r="T51" s="361" t="s">
        <v>652</v>
      </c>
      <c r="U51" s="361" t="s">
        <v>652</v>
      </c>
      <c r="V51" s="361" t="s">
        <v>652</v>
      </c>
      <c r="W51" s="361" t="s">
        <v>652</v>
      </c>
      <c r="X51" s="361" t="s">
        <v>652</v>
      </c>
      <c r="Y51" s="361" t="s">
        <v>652</v>
      </c>
      <c r="Z51" s="361" t="s">
        <v>652</v>
      </c>
      <c r="AA51" s="361" t="s">
        <v>652</v>
      </c>
      <c r="AB51" s="361" t="s">
        <v>652</v>
      </c>
      <c r="AC51" s="361" t="s">
        <v>652</v>
      </c>
      <c r="AD51" s="361" t="s">
        <v>652</v>
      </c>
      <c r="AE51" s="416">
        <v>0.81426056338020003</v>
      </c>
      <c r="AF51" s="245"/>
      <c r="AJ51" s="246"/>
    </row>
    <row r="52" spans="1:36" ht="16.5" customHeight="1">
      <c r="A52" s="252" t="s">
        <v>788</v>
      </c>
      <c r="B52" s="253">
        <v>0.30579497999999999</v>
      </c>
      <c r="C52" s="253">
        <v>0.328628596</v>
      </c>
      <c r="D52" s="253">
        <v>0.33147842999999999</v>
      </c>
      <c r="E52" s="253">
        <v>0.33511572000000001</v>
      </c>
      <c r="F52" s="253">
        <v>0.33545429999999998</v>
      </c>
      <c r="G52" s="253">
        <v>0.33622501199999999</v>
      </c>
      <c r="H52" s="253">
        <v>0.33901311499999998</v>
      </c>
      <c r="I52" s="253">
        <v>0.33955023600000001</v>
      </c>
      <c r="J52" s="253">
        <v>0.34790416000000002</v>
      </c>
      <c r="K52" s="253">
        <v>0.41528549999999997</v>
      </c>
      <c r="L52" s="253">
        <v>0.41704933799999999</v>
      </c>
      <c r="M52" s="253">
        <v>0.41646714600000001</v>
      </c>
      <c r="N52" s="253">
        <v>0.41739824421380001</v>
      </c>
      <c r="O52" s="253">
        <v>0.43974545936620002</v>
      </c>
      <c r="P52" s="253">
        <v>0.44292721728750001</v>
      </c>
      <c r="Q52" s="253">
        <v>0.46221167787</v>
      </c>
      <c r="R52" s="253">
        <v>0.48000527217599998</v>
      </c>
      <c r="S52" s="253">
        <v>0.48492184621860002</v>
      </c>
      <c r="T52" s="253">
        <v>0.54383979790530002</v>
      </c>
      <c r="U52" s="253">
        <v>0.5913164603537</v>
      </c>
      <c r="V52" s="253">
        <v>0.66469448662230002</v>
      </c>
      <c r="W52" s="253">
        <v>0.75119116184089996</v>
      </c>
      <c r="X52" s="253">
        <v>0.77480746638810005</v>
      </c>
      <c r="Y52" s="285">
        <v>0.78191378600000006</v>
      </c>
      <c r="Z52" s="356">
        <v>0.81887556455379995</v>
      </c>
      <c r="AA52" s="356">
        <v>0.88234685162649995</v>
      </c>
      <c r="AB52" s="356">
        <v>0.88600000000000001</v>
      </c>
      <c r="AC52" s="356">
        <v>0.89600000000000002</v>
      </c>
      <c r="AD52" s="356">
        <v>0.91200000000000003</v>
      </c>
      <c r="AE52" s="356">
        <v>0.9397328283345</v>
      </c>
      <c r="AF52" s="245"/>
    </row>
    <row r="53" spans="1:36" ht="15.5">
      <c r="A53" s="411" t="s">
        <v>766</v>
      </c>
      <c r="B53" s="361" t="s">
        <v>652</v>
      </c>
      <c r="C53" s="361" t="s">
        <v>652</v>
      </c>
      <c r="D53" s="361" t="s">
        <v>652</v>
      </c>
      <c r="E53" s="361" t="s">
        <v>652</v>
      </c>
      <c r="F53" s="361" t="s">
        <v>652</v>
      </c>
      <c r="G53" s="361" t="s">
        <v>652</v>
      </c>
      <c r="H53" s="361" t="s">
        <v>652</v>
      </c>
      <c r="I53" s="361" t="s">
        <v>652</v>
      </c>
      <c r="J53" s="361" t="s">
        <v>652</v>
      </c>
      <c r="K53" s="361" t="s">
        <v>652</v>
      </c>
      <c r="L53" s="361" t="s">
        <v>652</v>
      </c>
      <c r="M53" s="361" t="s">
        <v>652</v>
      </c>
      <c r="N53" s="361" t="s">
        <v>652</v>
      </c>
      <c r="O53" s="361" t="s">
        <v>652</v>
      </c>
      <c r="P53" s="361" t="s">
        <v>652</v>
      </c>
      <c r="Q53" s="361" t="s">
        <v>652</v>
      </c>
      <c r="R53" s="361" t="s">
        <v>652</v>
      </c>
      <c r="S53" s="361" t="s">
        <v>652</v>
      </c>
      <c r="T53" s="361" t="s">
        <v>652</v>
      </c>
      <c r="U53" s="361" t="s">
        <v>652</v>
      </c>
      <c r="V53" s="361" t="s">
        <v>652</v>
      </c>
      <c r="W53" s="361" t="s">
        <v>652</v>
      </c>
      <c r="X53" s="361" t="s">
        <v>652</v>
      </c>
      <c r="Y53" s="361" t="s">
        <v>652</v>
      </c>
      <c r="Z53" s="361" t="s">
        <v>652</v>
      </c>
      <c r="AA53" s="361" t="s">
        <v>652</v>
      </c>
      <c r="AB53" s="361" t="s">
        <v>652</v>
      </c>
      <c r="AC53" s="361" t="s">
        <v>652</v>
      </c>
      <c r="AD53" s="361" t="s">
        <v>652</v>
      </c>
      <c r="AE53" s="416">
        <v>0.91941143180530005</v>
      </c>
      <c r="AF53" s="245"/>
      <c r="AJ53" s="246"/>
    </row>
    <row r="54" spans="1:36" ht="15.5">
      <c r="A54" s="411" t="s">
        <v>767</v>
      </c>
      <c r="B54" s="361" t="s">
        <v>652</v>
      </c>
      <c r="C54" s="361" t="s">
        <v>652</v>
      </c>
      <c r="D54" s="361" t="s">
        <v>652</v>
      </c>
      <c r="E54" s="361" t="s">
        <v>652</v>
      </c>
      <c r="F54" s="361" t="s">
        <v>652</v>
      </c>
      <c r="G54" s="361" t="s">
        <v>652</v>
      </c>
      <c r="H54" s="361" t="s">
        <v>652</v>
      </c>
      <c r="I54" s="361" t="s">
        <v>652</v>
      </c>
      <c r="J54" s="361" t="s">
        <v>652</v>
      </c>
      <c r="K54" s="361" t="s">
        <v>652</v>
      </c>
      <c r="L54" s="361" t="s">
        <v>652</v>
      </c>
      <c r="M54" s="361" t="s">
        <v>652</v>
      </c>
      <c r="N54" s="361" t="s">
        <v>652</v>
      </c>
      <c r="O54" s="361" t="s">
        <v>652</v>
      </c>
      <c r="P54" s="361" t="s">
        <v>652</v>
      </c>
      <c r="Q54" s="361" t="s">
        <v>652</v>
      </c>
      <c r="R54" s="361" t="s">
        <v>652</v>
      </c>
      <c r="S54" s="361" t="s">
        <v>652</v>
      </c>
      <c r="T54" s="361" t="s">
        <v>652</v>
      </c>
      <c r="U54" s="361" t="s">
        <v>652</v>
      </c>
      <c r="V54" s="361" t="s">
        <v>652</v>
      </c>
      <c r="W54" s="361" t="s">
        <v>652</v>
      </c>
      <c r="X54" s="361" t="s">
        <v>652</v>
      </c>
      <c r="Y54" s="361" t="s">
        <v>652</v>
      </c>
      <c r="Z54" s="361" t="s">
        <v>652</v>
      </c>
      <c r="AA54" s="361" t="s">
        <v>652</v>
      </c>
      <c r="AB54" s="361" t="s">
        <v>652</v>
      </c>
      <c r="AC54" s="361" t="s">
        <v>652</v>
      </c>
      <c r="AD54" s="361" t="s">
        <v>652</v>
      </c>
      <c r="AE54" s="416">
        <v>0.95637348778550002</v>
      </c>
      <c r="AF54" s="245"/>
      <c r="AJ54" s="246"/>
    </row>
    <row r="55" spans="1:36" ht="15.5">
      <c r="A55" s="411" t="s">
        <v>768</v>
      </c>
      <c r="B55" s="361" t="s">
        <v>652</v>
      </c>
      <c r="C55" s="361" t="s">
        <v>652</v>
      </c>
      <c r="D55" s="361" t="s">
        <v>652</v>
      </c>
      <c r="E55" s="361" t="s">
        <v>652</v>
      </c>
      <c r="F55" s="361" t="s">
        <v>652</v>
      </c>
      <c r="G55" s="361" t="s">
        <v>652</v>
      </c>
      <c r="H55" s="361" t="s">
        <v>652</v>
      </c>
      <c r="I55" s="361" t="s">
        <v>652</v>
      </c>
      <c r="J55" s="361" t="s">
        <v>652</v>
      </c>
      <c r="K55" s="361" t="s">
        <v>652</v>
      </c>
      <c r="L55" s="361" t="s">
        <v>652</v>
      </c>
      <c r="M55" s="361" t="s">
        <v>652</v>
      </c>
      <c r="N55" s="361" t="s">
        <v>652</v>
      </c>
      <c r="O55" s="361" t="s">
        <v>652</v>
      </c>
      <c r="P55" s="361" t="s">
        <v>652</v>
      </c>
      <c r="Q55" s="361" t="s">
        <v>652</v>
      </c>
      <c r="R55" s="361" t="s">
        <v>652</v>
      </c>
      <c r="S55" s="361" t="s">
        <v>652</v>
      </c>
      <c r="T55" s="361" t="s">
        <v>652</v>
      </c>
      <c r="U55" s="361" t="s">
        <v>652</v>
      </c>
      <c r="V55" s="361" t="s">
        <v>652</v>
      </c>
      <c r="W55" s="361" t="s">
        <v>652</v>
      </c>
      <c r="X55" s="361" t="s">
        <v>652</v>
      </c>
      <c r="Y55" s="361" t="s">
        <v>652</v>
      </c>
      <c r="Z55" s="361" t="s">
        <v>652</v>
      </c>
      <c r="AA55" s="361" t="s">
        <v>652</v>
      </c>
      <c r="AB55" s="361" t="s">
        <v>652</v>
      </c>
      <c r="AC55" s="361" t="s">
        <v>652</v>
      </c>
      <c r="AD55" s="361" t="s">
        <v>652</v>
      </c>
      <c r="AE55" s="416">
        <v>0.94208625320280004</v>
      </c>
      <c r="AF55" s="245"/>
      <c r="AJ55" s="246"/>
    </row>
    <row r="56" spans="1:36" ht="15.5">
      <c r="A56" s="411" t="s">
        <v>769</v>
      </c>
      <c r="B56" s="361" t="s">
        <v>652</v>
      </c>
      <c r="C56" s="361" t="s">
        <v>652</v>
      </c>
      <c r="D56" s="361" t="s">
        <v>652</v>
      </c>
      <c r="E56" s="361" t="s">
        <v>652</v>
      </c>
      <c r="F56" s="361" t="s">
        <v>652</v>
      </c>
      <c r="G56" s="361" t="s">
        <v>652</v>
      </c>
      <c r="H56" s="361" t="s">
        <v>652</v>
      </c>
      <c r="I56" s="361" t="s">
        <v>652</v>
      </c>
      <c r="J56" s="361" t="s">
        <v>652</v>
      </c>
      <c r="K56" s="361" t="s">
        <v>652</v>
      </c>
      <c r="L56" s="361" t="s">
        <v>652</v>
      </c>
      <c r="M56" s="361" t="s">
        <v>652</v>
      </c>
      <c r="N56" s="361" t="s">
        <v>652</v>
      </c>
      <c r="O56" s="361" t="s">
        <v>652</v>
      </c>
      <c r="P56" s="361" t="s">
        <v>652</v>
      </c>
      <c r="Q56" s="361" t="s">
        <v>652</v>
      </c>
      <c r="R56" s="361" t="s">
        <v>652</v>
      </c>
      <c r="S56" s="361" t="s">
        <v>652</v>
      </c>
      <c r="T56" s="361" t="s">
        <v>652</v>
      </c>
      <c r="U56" s="361" t="s">
        <v>652</v>
      </c>
      <c r="V56" s="361" t="s">
        <v>652</v>
      </c>
      <c r="W56" s="361" t="s">
        <v>652</v>
      </c>
      <c r="X56" s="361" t="s">
        <v>652</v>
      </c>
      <c r="Y56" s="361" t="s">
        <v>652</v>
      </c>
      <c r="Z56" s="361" t="s">
        <v>652</v>
      </c>
      <c r="AA56" s="361" t="s">
        <v>652</v>
      </c>
      <c r="AB56" s="361" t="s">
        <v>652</v>
      </c>
      <c r="AC56" s="361" t="s">
        <v>652</v>
      </c>
      <c r="AD56" s="361" t="s">
        <v>652</v>
      </c>
      <c r="AE56" s="416">
        <v>0.91752283105020005</v>
      </c>
      <c r="AF56" s="245"/>
      <c r="AJ56" s="246"/>
    </row>
    <row r="57" spans="1:36" ht="15.5">
      <c r="A57" s="411" t="s">
        <v>770</v>
      </c>
      <c r="B57" s="361" t="s">
        <v>652</v>
      </c>
      <c r="C57" s="361" t="s">
        <v>652</v>
      </c>
      <c r="D57" s="361" t="s">
        <v>652</v>
      </c>
      <c r="E57" s="361" t="s">
        <v>652</v>
      </c>
      <c r="F57" s="361" t="s">
        <v>652</v>
      </c>
      <c r="G57" s="361" t="s">
        <v>652</v>
      </c>
      <c r="H57" s="361" t="s">
        <v>652</v>
      </c>
      <c r="I57" s="361" t="s">
        <v>652</v>
      </c>
      <c r="J57" s="361" t="s">
        <v>652</v>
      </c>
      <c r="K57" s="361" t="s">
        <v>652</v>
      </c>
      <c r="L57" s="361" t="s">
        <v>652</v>
      </c>
      <c r="M57" s="361" t="s">
        <v>652</v>
      </c>
      <c r="N57" s="361" t="s">
        <v>652</v>
      </c>
      <c r="O57" s="361" t="s">
        <v>652</v>
      </c>
      <c r="P57" s="361" t="s">
        <v>652</v>
      </c>
      <c r="Q57" s="361" t="s">
        <v>652</v>
      </c>
      <c r="R57" s="361" t="s">
        <v>652</v>
      </c>
      <c r="S57" s="361" t="s">
        <v>652</v>
      </c>
      <c r="T57" s="361" t="s">
        <v>652</v>
      </c>
      <c r="U57" s="361" t="s">
        <v>652</v>
      </c>
      <c r="V57" s="361" t="s">
        <v>652</v>
      </c>
      <c r="W57" s="361" t="s">
        <v>652</v>
      </c>
      <c r="X57" s="361" t="s">
        <v>652</v>
      </c>
      <c r="Y57" s="361" t="s">
        <v>652</v>
      </c>
      <c r="Z57" s="361" t="s">
        <v>652</v>
      </c>
      <c r="AA57" s="361" t="s">
        <v>652</v>
      </c>
      <c r="AB57" s="361" t="s">
        <v>652</v>
      </c>
      <c r="AC57" s="361" t="s">
        <v>652</v>
      </c>
      <c r="AD57" s="361" t="s">
        <v>652</v>
      </c>
      <c r="AE57" s="416">
        <v>0.95650773195869998</v>
      </c>
      <c r="AF57" s="245"/>
      <c r="AJ57" s="246"/>
    </row>
    <row r="58" spans="1:36" ht="16.5" customHeight="1">
      <c r="A58" s="252" t="s">
        <v>789</v>
      </c>
      <c r="B58" s="253">
        <v>0.36868695000000001</v>
      </c>
      <c r="C58" s="253">
        <v>0.396578863</v>
      </c>
      <c r="D58" s="253">
        <v>0.42275641000000003</v>
      </c>
      <c r="E58" s="253">
        <v>0.442821723</v>
      </c>
      <c r="F58" s="253">
        <v>0.45468627700000003</v>
      </c>
      <c r="G58" s="253">
        <v>0.46556073599999998</v>
      </c>
      <c r="H58" s="253">
        <v>0.47034748500000001</v>
      </c>
      <c r="I58" s="253">
        <v>0.48955451700000002</v>
      </c>
      <c r="J58" s="253">
        <v>0.51485038500000002</v>
      </c>
      <c r="K58" s="253">
        <v>0.52491699599999997</v>
      </c>
      <c r="L58" s="253">
        <v>0.54398699699999997</v>
      </c>
      <c r="M58" s="253">
        <v>0.56757224699999997</v>
      </c>
      <c r="N58" s="253">
        <v>0.58496505697909995</v>
      </c>
      <c r="O58" s="253">
        <v>0.58908446840850004</v>
      </c>
      <c r="P58" s="253">
        <v>0.60129469113930001</v>
      </c>
      <c r="Q58" s="253">
        <v>0.63613413949999997</v>
      </c>
      <c r="R58" s="253">
        <v>0.65347815246520002</v>
      </c>
      <c r="S58" s="253">
        <v>0.65802738021149998</v>
      </c>
      <c r="T58" s="253">
        <v>0.66172993154939996</v>
      </c>
      <c r="U58" s="253">
        <v>0.6969847452629</v>
      </c>
      <c r="V58" s="253">
        <v>0.71884313089660001</v>
      </c>
      <c r="W58" s="253">
        <v>0.72288877565200005</v>
      </c>
      <c r="X58" s="253">
        <v>0.75124853566799998</v>
      </c>
      <c r="Y58" s="285">
        <v>0.76083819500000005</v>
      </c>
      <c r="Z58" s="356">
        <v>0.76392800293859997</v>
      </c>
      <c r="AA58" s="356">
        <v>0.78216566347880001</v>
      </c>
      <c r="AB58" s="356">
        <v>0.81499999999999995</v>
      </c>
      <c r="AC58" s="356">
        <v>0.82</v>
      </c>
      <c r="AD58" s="356">
        <v>0.83199999999999996</v>
      </c>
      <c r="AE58" s="356">
        <v>0.87825942784790001</v>
      </c>
      <c r="AF58" s="245"/>
    </row>
    <row r="59" spans="1:36" ht="15.5">
      <c r="A59" s="411" t="s">
        <v>766</v>
      </c>
      <c r="B59" s="361" t="s">
        <v>652</v>
      </c>
      <c r="C59" s="361" t="s">
        <v>652</v>
      </c>
      <c r="D59" s="361" t="s">
        <v>652</v>
      </c>
      <c r="E59" s="361" t="s">
        <v>652</v>
      </c>
      <c r="F59" s="361" t="s">
        <v>652</v>
      </c>
      <c r="G59" s="361" t="s">
        <v>652</v>
      </c>
      <c r="H59" s="361" t="s">
        <v>652</v>
      </c>
      <c r="I59" s="361" t="s">
        <v>652</v>
      </c>
      <c r="J59" s="361" t="s">
        <v>652</v>
      </c>
      <c r="K59" s="361" t="s">
        <v>652</v>
      </c>
      <c r="L59" s="361" t="s">
        <v>652</v>
      </c>
      <c r="M59" s="361" t="s">
        <v>652</v>
      </c>
      <c r="N59" s="361" t="s">
        <v>652</v>
      </c>
      <c r="O59" s="361" t="s">
        <v>652</v>
      </c>
      <c r="P59" s="361" t="s">
        <v>652</v>
      </c>
      <c r="Q59" s="361" t="s">
        <v>652</v>
      </c>
      <c r="R59" s="361" t="s">
        <v>652</v>
      </c>
      <c r="S59" s="361" t="s">
        <v>652</v>
      </c>
      <c r="T59" s="361" t="s">
        <v>652</v>
      </c>
      <c r="U59" s="361" t="s">
        <v>652</v>
      </c>
      <c r="V59" s="361" t="s">
        <v>652</v>
      </c>
      <c r="W59" s="361" t="s">
        <v>652</v>
      </c>
      <c r="X59" s="361" t="s">
        <v>652</v>
      </c>
      <c r="Y59" s="361" t="s">
        <v>652</v>
      </c>
      <c r="Z59" s="361" t="s">
        <v>652</v>
      </c>
      <c r="AA59" s="361" t="s">
        <v>652</v>
      </c>
      <c r="AB59" s="361" t="s">
        <v>652</v>
      </c>
      <c r="AC59" s="361" t="s">
        <v>652</v>
      </c>
      <c r="AD59" s="361" t="s">
        <v>652</v>
      </c>
      <c r="AE59" s="416">
        <v>0.86625602570960003</v>
      </c>
      <c r="AF59" s="245"/>
      <c r="AJ59" s="246"/>
    </row>
    <row r="60" spans="1:36" ht="15.5">
      <c r="A60" s="411" t="s">
        <v>767</v>
      </c>
      <c r="B60" s="361" t="s">
        <v>652</v>
      </c>
      <c r="C60" s="361" t="s">
        <v>652</v>
      </c>
      <c r="D60" s="361" t="s">
        <v>652</v>
      </c>
      <c r="E60" s="361" t="s">
        <v>652</v>
      </c>
      <c r="F60" s="361" t="s">
        <v>652</v>
      </c>
      <c r="G60" s="361" t="s">
        <v>652</v>
      </c>
      <c r="H60" s="361" t="s">
        <v>652</v>
      </c>
      <c r="I60" s="361" t="s">
        <v>652</v>
      </c>
      <c r="J60" s="361" t="s">
        <v>652</v>
      </c>
      <c r="K60" s="361" t="s">
        <v>652</v>
      </c>
      <c r="L60" s="361" t="s">
        <v>652</v>
      </c>
      <c r="M60" s="361" t="s">
        <v>652</v>
      </c>
      <c r="N60" s="361" t="s">
        <v>652</v>
      </c>
      <c r="O60" s="361" t="s">
        <v>652</v>
      </c>
      <c r="P60" s="361" t="s">
        <v>652</v>
      </c>
      <c r="Q60" s="361" t="s">
        <v>652</v>
      </c>
      <c r="R60" s="361" t="s">
        <v>652</v>
      </c>
      <c r="S60" s="361" t="s">
        <v>652</v>
      </c>
      <c r="T60" s="361" t="s">
        <v>652</v>
      </c>
      <c r="U60" s="361" t="s">
        <v>652</v>
      </c>
      <c r="V60" s="361" t="s">
        <v>652</v>
      </c>
      <c r="W60" s="361" t="s">
        <v>652</v>
      </c>
      <c r="X60" s="361" t="s">
        <v>652</v>
      </c>
      <c r="Y60" s="361" t="s">
        <v>652</v>
      </c>
      <c r="Z60" s="361" t="s">
        <v>652</v>
      </c>
      <c r="AA60" s="361" t="s">
        <v>652</v>
      </c>
      <c r="AB60" s="361" t="s">
        <v>652</v>
      </c>
      <c r="AC60" s="361" t="s">
        <v>652</v>
      </c>
      <c r="AD60" s="361" t="s">
        <v>652</v>
      </c>
      <c r="AE60" s="416">
        <v>0.89374245819679998</v>
      </c>
      <c r="AF60" s="245"/>
      <c r="AJ60" s="246"/>
    </row>
    <row r="61" spans="1:36" ht="15.5">
      <c r="A61" s="411" t="s">
        <v>768</v>
      </c>
      <c r="B61" s="361" t="s">
        <v>652</v>
      </c>
      <c r="C61" s="361" t="s">
        <v>652</v>
      </c>
      <c r="D61" s="361" t="s">
        <v>652</v>
      </c>
      <c r="E61" s="361" t="s">
        <v>652</v>
      </c>
      <c r="F61" s="361" t="s">
        <v>652</v>
      </c>
      <c r="G61" s="361" t="s">
        <v>652</v>
      </c>
      <c r="H61" s="361" t="s">
        <v>652</v>
      </c>
      <c r="I61" s="361" t="s">
        <v>652</v>
      </c>
      <c r="J61" s="361" t="s">
        <v>652</v>
      </c>
      <c r="K61" s="361" t="s">
        <v>652</v>
      </c>
      <c r="L61" s="361" t="s">
        <v>652</v>
      </c>
      <c r="M61" s="361" t="s">
        <v>652</v>
      </c>
      <c r="N61" s="361" t="s">
        <v>652</v>
      </c>
      <c r="O61" s="361" t="s">
        <v>652</v>
      </c>
      <c r="P61" s="361" t="s">
        <v>652</v>
      </c>
      <c r="Q61" s="361" t="s">
        <v>652</v>
      </c>
      <c r="R61" s="361" t="s">
        <v>652</v>
      </c>
      <c r="S61" s="361" t="s">
        <v>652</v>
      </c>
      <c r="T61" s="361" t="s">
        <v>652</v>
      </c>
      <c r="U61" s="361" t="s">
        <v>652</v>
      </c>
      <c r="V61" s="361" t="s">
        <v>652</v>
      </c>
      <c r="W61" s="361" t="s">
        <v>652</v>
      </c>
      <c r="X61" s="361" t="s">
        <v>652</v>
      </c>
      <c r="Y61" s="361" t="s">
        <v>652</v>
      </c>
      <c r="Z61" s="361" t="s">
        <v>652</v>
      </c>
      <c r="AA61" s="361" t="s">
        <v>652</v>
      </c>
      <c r="AB61" s="361" t="s">
        <v>652</v>
      </c>
      <c r="AC61" s="361" t="s">
        <v>652</v>
      </c>
      <c r="AD61" s="361" t="s">
        <v>652</v>
      </c>
      <c r="AE61" s="416">
        <v>0.88615232617630002</v>
      </c>
      <c r="AF61" s="245"/>
      <c r="AJ61" s="246"/>
    </row>
    <row r="62" spans="1:36" ht="15.5">
      <c r="A62" s="411" t="s">
        <v>769</v>
      </c>
      <c r="B62" s="361" t="s">
        <v>652</v>
      </c>
      <c r="C62" s="361" t="s">
        <v>652</v>
      </c>
      <c r="D62" s="361" t="s">
        <v>652</v>
      </c>
      <c r="E62" s="361" t="s">
        <v>652</v>
      </c>
      <c r="F62" s="361" t="s">
        <v>652</v>
      </c>
      <c r="G62" s="361" t="s">
        <v>652</v>
      </c>
      <c r="H62" s="361" t="s">
        <v>652</v>
      </c>
      <c r="I62" s="361" t="s">
        <v>652</v>
      </c>
      <c r="J62" s="361" t="s">
        <v>652</v>
      </c>
      <c r="K62" s="361" t="s">
        <v>652</v>
      </c>
      <c r="L62" s="361" t="s">
        <v>652</v>
      </c>
      <c r="M62" s="361" t="s">
        <v>652</v>
      </c>
      <c r="N62" s="361" t="s">
        <v>652</v>
      </c>
      <c r="O62" s="361" t="s">
        <v>652</v>
      </c>
      <c r="P62" s="361" t="s">
        <v>652</v>
      </c>
      <c r="Q62" s="361" t="s">
        <v>652</v>
      </c>
      <c r="R62" s="361" t="s">
        <v>652</v>
      </c>
      <c r="S62" s="361" t="s">
        <v>652</v>
      </c>
      <c r="T62" s="361" t="s">
        <v>652</v>
      </c>
      <c r="U62" s="361" t="s">
        <v>652</v>
      </c>
      <c r="V62" s="361" t="s">
        <v>652</v>
      </c>
      <c r="W62" s="361" t="s">
        <v>652</v>
      </c>
      <c r="X62" s="361" t="s">
        <v>652</v>
      </c>
      <c r="Y62" s="361" t="s">
        <v>652</v>
      </c>
      <c r="Z62" s="361" t="s">
        <v>652</v>
      </c>
      <c r="AA62" s="361" t="s">
        <v>652</v>
      </c>
      <c r="AB62" s="361" t="s">
        <v>652</v>
      </c>
      <c r="AC62" s="361" t="s">
        <v>652</v>
      </c>
      <c r="AD62" s="361" t="s">
        <v>652</v>
      </c>
      <c r="AE62" s="416">
        <v>0.83165230148540004</v>
      </c>
      <c r="AF62" s="245"/>
      <c r="AJ62" s="246"/>
    </row>
    <row r="63" spans="1:36" ht="15.5">
      <c r="A63" s="411" t="s">
        <v>770</v>
      </c>
      <c r="B63" s="361" t="s">
        <v>652</v>
      </c>
      <c r="C63" s="361" t="s">
        <v>652</v>
      </c>
      <c r="D63" s="361" t="s">
        <v>652</v>
      </c>
      <c r="E63" s="361" t="s">
        <v>652</v>
      </c>
      <c r="F63" s="361" t="s">
        <v>652</v>
      </c>
      <c r="G63" s="361" t="s">
        <v>652</v>
      </c>
      <c r="H63" s="361" t="s">
        <v>652</v>
      </c>
      <c r="I63" s="361" t="s">
        <v>652</v>
      </c>
      <c r="J63" s="361" t="s">
        <v>652</v>
      </c>
      <c r="K63" s="361" t="s">
        <v>652</v>
      </c>
      <c r="L63" s="361" t="s">
        <v>652</v>
      </c>
      <c r="M63" s="361" t="s">
        <v>652</v>
      </c>
      <c r="N63" s="361" t="s">
        <v>652</v>
      </c>
      <c r="O63" s="361" t="s">
        <v>652</v>
      </c>
      <c r="P63" s="361" t="s">
        <v>652</v>
      </c>
      <c r="Q63" s="361" t="s">
        <v>652</v>
      </c>
      <c r="R63" s="361" t="s">
        <v>652</v>
      </c>
      <c r="S63" s="361" t="s">
        <v>652</v>
      </c>
      <c r="T63" s="361" t="s">
        <v>652</v>
      </c>
      <c r="U63" s="361" t="s">
        <v>652</v>
      </c>
      <c r="V63" s="361" t="s">
        <v>652</v>
      </c>
      <c r="W63" s="361" t="s">
        <v>652</v>
      </c>
      <c r="X63" s="361" t="s">
        <v>652</v>
      </c>
      <c r="Y63" s="361" t="s">
        <v>652</v>
      </c>
      <c r="Z63" s="361" t="s">
        <v>652</v>
      </c>
      <c r="AA63" s="361" t="s">
        <v>652</v>
      </c>
      <c r="AB63" s="361" t="s">
        <v>652</v>
      </c>
      <c r="AC63" s="361" t="s">
        <v>652</v>
      </c>
      <c r="AD63" s="361" t="s">
        <v>652</v>
      </c>
      <c r="AE63" s="416">
        <v>0.89624838292359998</v>
      </c>
      <c r="AF63" s="245"/>
      <c r="AJ63" s="246"/>
    </row>
    <row r="64" spans="1:36" ht="16.5" customHeight="1">
      <c r="A64" s="252" t="s">
        <v>790</v>
      </c>
      <c r="B64" s="253">
        <v>0.134073835</v>
      </c>
      <c r="C64" s="253">
        <v>0.156316067</v>
      </c>
      <c r="D64" s="253">
        <v>0.18849624100000001</v>
      </c>
      <c r="E64" s="253">
        <v>0.20617332199999999</v>
      </c>
      <c r="F64" s="253">
        <v>0.239371269</v>
      </c>
      <c r="G64" s="253">
        <v>0.27014523800000001</v>
      </c>
      <c r="H64" s="253">
        <v>0.30156957299999998</v>
      </c>
      <c r="I64" s="253">
        <v>0.33077352700000001</v>
      </c>
      <c r="J64" s="253">
        <v>0.36199502900000002</v>
      </c>
      <c r="K64" s="253">
        <v>0.38704069600000002</v>
      </c>
      <c r="L64" s="253">
        <v>0.412181517</v>
      </c>
      <c r="M64" s="253">
        <v>0.42377211100000001</v>
      </c>
      <c r="N64" s="253">
        <v>0.44152621958049998</v>
      </c>
      <c r="O64" s="253">
        <v>0.48669379427249998</v>
      </c>
      <c r="P64" s="253">
        <v>0.53929731574759998</v>
      </c>
      <c r="Q64" s="253">
        <v>0.54739637148239995</v>
      </c>
      <c r="R64" s="253">
        <v>0.56821324378530003</v>
      </c>
      <c r="S64" s="253">
        <v>0.59954400675649999</v>
      </c>
      <c r="T64" s="253">
        <v>0.6256916591867</v>
      </c>
      <c r="U64" s="253">
        <v>0.64899556306140005</v>
      </c>
      <c r="V64" s="253">
        <v>0.6645379835338</v>
      </c>
      <c r="W64" s="253">
        <v>0.68776779905630003</v>
      </c>
      <c r="X64" s="253">
        <v>0.71240226375750004</v>
      </c>
      <c r="Y64" s="285">
        <v>0.73134322799999996</v>
      </c>
      <c r="Z64" s="356">
        <v>0.75437166567869995</v>
      </c>
      <c r="AA64" s="356">
        <v>0.77995061364389995</v>
      </c>
      <c r="AB64" s="356">
        <v>0.80300000000000005</v>
      </c>
      <c r="AC64" s="356">
        <v>0.83299999999999996</v>
      </c>
      <c r="AD64" s="356">
        <v>0.85799999999999998</v>
      </c>
      <c r="AE64" s="356">
        <v>0.87779378785079998</v>
      </c>
      <c r="AF64" s="245"/>
    </row>
    <row r="65" spans="1:36" ht="15.5">
      <c r="A65" s="411" t="s">
        <v>766</v>
      </c>
      <c r="B65" s="361" t="s">
        <v>652</v>
      </c>
      <c r="C65" s="361" t="s">
        <v>652</v>
      </c>
      <c r="D65" s="361" t="s">
        <v>652</v>
      </c>
      <c r="E65" s="361" t="s">
        <v>652</v>
      </c>
      <c r="F65" s="361" t="s">
        <v>652</v>
      </c>
      <c r="G65" s="361" t="s">
        <v>652</v>
      </c>
      <c r="H65" s="361" t="s">
        <v>652</v>
      </c>
      <c r="I65" s="361" t="s">
        <v>652</v>
      </c>
      <c r="J65" s="361" t="s">
        <v>652</v>
      </c>
      <c r="K65" s="361" t="s">
        <v>652</v>
      </c>
      <c r="L65" s="361" t="s">
        <v>652</v>
      </c>
      <c r="M65" s="361" t="s">
        <v>652</v>
      </c>
      <c r="N65" s="361" t="s">
        <v>652</v>
      </c>
      <c r="O65" s="361" t="s">
        <v>652</v>
      </c>
      <c r="P65" s="361" t="s">
        <v>652</v>
      </c>
      <c r="Q65" s="361" t="s">
        <v>652</v>
      </c>
      <c r="R65" s="361" t="s">
        <v>652</v>
      </c>
      <c r="S65" s="361" t="s">
        <v>652</v>
      </c>
      <c r="T65" s="361" t="s">
        <v>652</v>
      </c>
      <c r="U65" s="361" t="s">
        <v>652</v>
      </c>
      <c r="V65" s="361" t="s">
        <v>652</v>
      </c>
      <c r="W65" s="361" t="s">
        <v>652</v>
      </c>
      <c r="X65" s="361" t="s">
        <v>652</v>
      </c>
      <c r="Y65" s="361" t="s">
        <v>652</v>
      </c>
      <c r="Z65" s="361" t="s">
        <v>652</v>
      </c>
      <c r="AA65" s="361" t="s">
        <v>652</v>
      </c>
      <c r="AB65" s="361" t="s">
        <v>652</v>
      </c>
      <c r="AC65" s="361" t="s">
        <v>652</v>
      </c>
      <c r="AD65" s="361" t="s">
        <v>652</v>
      </c>
      <c r="AE65" s="416">
        <v>0.88748370804819998</v>
      </c>
      <c r="AF65" s="245"/>
      <c r="AJ65" s="246"/>
    </row>
    <row r="66" spans="1:36" ht="15.5">
      <c r="A66" s="411" t="s">
        <v>767</v>
      </c>
      <c r="B66" s="361" t="s">
        <v>652</v>
      </c>
      <c r="C66" s="361" t="s">
        <v>652</v>
      </c>
      <c r="D66" s="361" t="s">
        <v>652</v>
      </c>
      <c r="E66" s="361" t="s">
        <v>652</v>
      </c>
      <c r="F66" s="361" t="s">
        <v>652</v>
      </c>
      <c r="G66" s="361" t="s">
        <v>652</v>
      </c>
      <c r="H66" s="361" t="s">
        <v>652</v>
      </c>
      <c r="I66" s="361" t="s">
        <v>652</v>
      </c>
      <c r="J66" s="361" t="s">
        <v>652</v>
      </c>
      <c r="K66" s="361" t="s">
        <v>652</v>
      </c>
      <c r="L66" s="361" t="s">
        <v>652</v>
      </c>
      <c r="M66" s="361" t="s">
        <v>652</v>
      </c>
      <c r="N66" s="361" t="s">
        <v>652</v>
      </c>
      <c r="O66" s="361" t="s">
        <v>652</v>
      </c>
      <c r="P66" s="361" t="s">
        <v>652</v>
      </c>
      <c r="Q66" s="361" t="s">
        <v>652</v>
      </c>
      <c r="R66" s="361" t="s">
        <v>652</v>
      </c>
      <c r="S66" s="361" t="s">
        <v>652</v>
      </c>
      <c r="T66" s="361" t="s">
        <v>652</v>
      </c>
      <c r="U66" s="361" t="s">
        <v>652</v>
      </c>
      <c r="V66" s="361" t="s">
        <v>652</v>
      </c>
      <c r="W66" s="361" t="s">
        <v>652</v>
      </c>
      <c r="X66" s="361" t="s">
        <v>652</v>
      </c>
      <c r="Y66" s="361" t="s">
        <v>652</v>
      </c>
      <c r="Z66" s="361" t="s">
        <v>652</v>
      </c>
      <c r="AA66" s="361" t="s">
        <v>652</v>
      </c>
      <c r="AB66" s="361" t="s">
        <v>652</v>
      </c>
      <c r="AC66" s="361" t="s">
        <v>652</v>
      </c>
      <c r="AD66" s="361" t="s">
        <v>652</v>
      </c>
      <c r="AE66" s="416">
        <v>0.85436109005500005</v>
      </c>
      <c r="AF66" s="245"/>
      <c r="AJ66" s="246"/>
    </row>
    <row r="67" spans="1:36" ht="15.5">
      <c r="A67" s="411" t="s">
        <v>768</v>
      </c>
      <c r="B67" s="361" t="s">
        <v>652</v>
      </c>
      <c r="C67" s="361" t="s">
        <v>652</v>
      </c>
      <c r="D67" s="361" t="s">
        <v>652</v>
      </c>
      <c r="E67" s="361" t="s">
        <v>652</v>
      </c>
      <c r="F67" s="361" t="s">
        <v>652</v>
      </c>
      <c r="G67" s="361" t="s">
        <v>652</v>
      </c>
      <c r="H67" s="361" t="s">
        <v>652</v>
      </c>
      <c r="I67" s="361" t="s">
        <v>652</v>
      </c>
      <c r="J67" s="361" t="s">
        <v>652</v>
      </c>
      <c r="K67" s="361" t="s">
        <v>652</v>
      </c>
      <c r="L67" s="361" t="s">
        <v>652</v>
      </c>
      <c r="M67" s="361" t="s">
        <v>652</v>
      </c>
      <c r="N67" s="361" t="s">
        <v>652</v>
      </c>
      <c r="O67" s="361" t="s">
        <v>652</v>
      </c>
      <c r="P67" s="361" t="s">
        <v>652</v>
      </c>
      <c r="Q67" s="361" t="s">
        <v>652</v>
      </c>
      <c r="R67" s="361" t="s">
        <v>652</v>
      </c>
      <c r="S67" s="361" t="s">
        <v>652</v>
      </c>
      <c r="T67" s="361" t="s">
        <v>652</v>
      </c>
      <c r="U67" s="361" t="s">
        <v>652</v>
      </c>
      <c r="V67" s="361" t="s">
        <v>652</v>
      </c>
      <c r="W67" s="361" t="s">
        <v>652</v>
      </c>
      <c r="X67" s="361" t="s">
        <v>652</v>
      </c>
      <c r="Y67" s="361" t="s">
        <v>652</v>
      </c>
      <c r="Z67" s="361" t="s">
        <v>652</v>
      </c>
      <c r="AA67" s="361" t="s">
        <v>652</v>
      </c>
      <c r="AB67" s="361" t="s">
        <v>652</v>
      </c>
      <c r="AC67" s="361" t="s">
        <v>652</v>
      </c>
      <c r="AD67" s="361" t="s">
        <v>652</v>
      </c>
      <c r="AE67" s="416">
        <v>0.88810417663319996</v>
      </c>
      <c r="AF67" s="245"/>
      <c r="AJ67" s="246"/>
    </row>
    <row r="68" spans="1:36" ht="15.5">
      <c r="A68" s="411" t="s">
        <v>769</v>
      </c>
      <c r="B68" s="361" t="s">
        <v>652</v>
      </c>
      <c r="C68" s="361" t="s">
        <v>652</v>
      </c>
      <c r="D68" s="361" t="s">
        <v>652</v>
      </c>
      <c r="E68" s="361" t="s">
        <v>652</v>
      </c>
      <c r="F68" s="361" t="s">
        <v>652</v>
      </c>
      <c r="G68" s="361" t="s">
        <v>652</v>
      </c>
      <c r="H68" s="361" t="s">
        <v>652</v>
      </c>
      <c r="I68" s="361" t="s">
        <v>652</v>
      </c>
      <c r="J68" s="361" t="s">
        <v>652</v>
      </c>
      <c r="K68" s="361" t="s">
        <v>652</v>
      </c>
      <c r="L68" s="361" t="s">
        <v>652</v>
      </c>
      <c r="M68" s="361" t="s">
        <v>652</v>
      </c>
      <c r="N68" s="361" t="s">
        <v>652</v>
      </c>
      <c r="O68" s="361" t="s">
        <v>652</v>
      </c>
      <c r="P68" s="361" t="s">
        <v>652</v>
      </c>
      <c r="Q68" s="361" t="s">
        <v>652</v>
      </c>
      <c r="R68" s="361" t="s">
        <v>652</v>
      </c>
      <c r="S68" s="361" t="s">
        <v>652</v>
      </c>
      <c r="T68" s="361" t="s">
        <v>652</v>
      </c>
      <c r="U68" s="361" t="s">
        <v>652</v>
      </c>
      <c r="V68" s="361" t="s">
        <v>652</v>
      </c>
      <c r="W68" s="361" t="s">
        <v>652</v>
      </c>
      <c r="X68" s="361" t="s">
        <v>652</v>
      </c>
      <c r="Y68" s="361" t="s">
        <v>652</v>
      </c>
      <c r="Z68" s="361" t="s">
        <v>652</v>
      </c>
      <c r="AA68" s="361" t="s">
        <v>652</v>
      </c>
      <c r="AB68" s="361" t="s">
        <v>652</v>
      </c>
      <c r="AC68" s="361" t="s">
        <v>652</v>
      </c>
      <c r="AD68" s="361" t="s">
        <v>652</v>
      </c>
      <c r="AE68" s="416">
        <v>0.79035929921799997</v>
      </c>
      <c r="AF68" s="245"/>
      <c r="AJ68" s="246"/>
    </row>
    <row r="69" spans="1:36" ht="15.5">
      <c r="A69" s="411" t="s">
        <v>770</v>
      </c>
      <c r="B69" s="361" t="s">
        <v>652</v>
      </c>
      <c r="C69" s="361" t="s">
        <v>652</v>
      </c>
      <c r="D69" s="361" t="s">
        <v>652</v>
      </c>
      <c r="E69" s="361" t="s">
        <v>652</v>
      </c>
      <c r="F69" s="361" t="s">
        <v>652</v>
      </c>
      <c r="G69" s="361" t="s">
        <v>652</v>
      </c>
      <c r="H69" s="361" t="s">
        <v>652</v>
      </c>
      <c r="I69" s="361" t="s">
        <v>652</v>
      </c>
      <c r="J69" s="361" t="s">
        <v>652</v>
      </c>
      <c r="K69" s="361" t="s">
        <v>652</v>
      </c>
      <c r="L69" s="361" t="s">
        <v>652</v>
      </c>
      <c r="M69" s="361" t="s">
        <v>652</v>
      </c>
      <c r="N69" s="361" t="s">
        <v>652</v>
      </c>
      <c r="O69" s="361" t="s">
        <v>652</v>
      </c>
      <c r="P69" s="361" t="s">
        <v>652</v>
      </c>
      <c r="Q69" s="361" t="s">
        <v>652</v>
      </c>
      <c r="R69" s="361" t="s">
        <v>652</v>
      </c>
      <c r="S69" s="361" t="s">
        <v>652</v>
      </c>
      <c r="T69" s="361" t="s">
        <v>652</v>
      </c>
      <c r="U69" s="361" t="s">
        <v>652</v>
      </c>
      <c r="V69" s="361" t="s">
        <v>652</v>
      </c>
      <c r="W69" s="361" t="s">
        <v>652</v>
      </c>
      <c r="X69" s="361" t="s">
        <v>652</v>
      </c>
      <c r="Y69" s="361" t="s">
        <v>652</v>
      </c>
      <c r="Z69" s="361" t="s">
        <v>652</v>
      </c>
      <c r="AA69" s="361" t="s">
        <v>652</v>
      </c>
      <c r="AB69" s="361" t="s">
        <v>652</v>
      </c>
      <c r="AC69" s="361" t="s">
        <v>652</v>
      </c>
      <c r="AD69" s="361" t="s">
        <v>652</v>
      </c>
      <c r="AE69" s="416">
        <v>0.84696261682240004</v>
      </c>
      <c r="AF69" s="245"/>
      <c r="AJ69" s="246"/>
    </row>
    <row r="70" spans="1:36" ht="16.5" customHeight="1">
      <c r="A70" s="252" t="s">
        <v>791</v>
      </c>
      <c r="B70" s="253">
        <v>0.39197175400000001</v>
      </c>
      <c r="C70" s="253">
        <v>0.41806871699999998</v>
      </c>
      <c r="D70" s="253">
        <v>0.450155629</v>
      </c>
      <c r="E70" s="253">
        <v>0.46027071600000002</v>
      </c>
      <c r="F70" s="253">
        <v>0.47095007300000002</v>
      </c>
      <c r="G70" s="253">
        <v>0.47684492000000001</v>
      </c>
      <c r="H70" s="253">
        <v>0.478221909</v>
      </c>
      <c r="I70" s="253">
        <v>0.481455839</v>
      </c>
      <c r="J70" s="253">
        <v>0.48550832500000002</v>
      </c>
      <c r="K70" s="253">
        <v>0.48541494200000002</v>
      </c>
      <c r="L70" s="253">
        <v>0.48897417399999998</v>
      </c>
      <c r="M70" s="253">
        <v>0.489464503</v>
      </c>
      <c r="N70" s="253">
        <v>0.49601945340170001</v>
      </c>
      <c r="O70" s="253">
        <v>0.49670651121679998</v>
      </c>
      <c r="P70" s="253">
        <v>0.51112210109849998</v>
      </c>
      <c r="Q70" s="253">
        <v>0.52198732827299998</v>
      </c>
      <c r="R70" s="253">
        <v>0.53259937686879999</v>
      </c>
      <c r="S70" s="253">
        <v>0.54254908305229999</v>
      </c>
      <c r="T70" s="253">
        <v>0.58712828916460003</v>
      </c>
      <c r="U70" s="253">
        <v>0.6114779710446</v>
      </c>
      <c r="V70" s="253">
        <v>0.65020844324439997</v>
      </c>
      <c r="W70" s="253">
        <v>0.69736937384270004</v>
      </c>
      <c r="X70" s="253">
        <v>0.7359190869444</v>
      </c>
      <c r="Y70" s="285">
        <v>0.76136212000000003</v>
      </c>
      <c r="Z70" s="356">
        <v>0.79518652472819995</v>
      </c>
      <c r="AA70" s="356">
        <v>0.83165788075680003</v>
      </c>
      <c r="AB70" s="356">
        <v>0.84399999999999997</v>
      </c>
      <c r="AC70" s="356">
        <v>0.86099999999999999</v>
      </c>
      <c r="AD70" s="356">
        <v>0.86499999999999999</v>
      </c>
      <c r="AE70" s="356">
        <v>0.87162958411809999</v>
      </c>
      <c r="AF70" s="245"/>
    </row>
    <row r="71" spans="1:36" ht="15.5">
      <c r="A71" s="411" t="s">
        <v>766</v>
      </c>
      <c r="B71" s="361" t="s">
        <v>652</v>
      </c>
      <c r="C71" s="361" t="s">
        <v>652</v>
      </c>
      <c r="D71" s="361" t="s">
        <v>652</v>
      </c>
      <c r="E71" s="361" t="s">
        <v>652</v>
      </c>
      <c r="F71" s="361" t="s">
        <v>652</v>
      </c>
      <c r="G71" s="361" t="s">
        <v>652</v>
      </c>
      <c r="H71" s="361" t="s">
        <v>652</v>
      </c>
      <c r="I71" s="361" t="s">
        <v>652</v>
      </c>
      <c r="J71" s="361" t="s">
        <v>652</v>
      </c>
      <c r="K71" s="361" t="s">
        <v>652</v>
      </c>
      <c r="L71" s="361" t="s">
        <v>652</v>
      </c>
      <c r="M71" s="361" t="s">
        <v>652</v>
      </c>
      <c r="N71" s="361" t="s">
        <v>652</v>
      </c>
      <c r="O71" s="361" t="s">
        <v>652</v>
      </c>
      <c r="P71" s="361" t="s">
        <v>652</v>
      </c>
      <c r="Q71" s="361" t="s">
        <v>652</v>
      </c>
      <c r="R71" s="361" t="s">
        <v>652</v>
      </c>
      <c r="S71" s="361" t="s">
        <v>652</v>
      </c>
      <c r="T71" s="361" t="s">
        <v>652</v>
      </c>
      <c r="U71" s="361" t="s">
        <v>652</v>
      </c>
      <c r="V71" s="361" t="s">
        <v>652</v>
      </c>
      <c r="W71" s="361" t="s">
        <v>652</v>
      </c>
      <c r="X71" s="361" t="s">
        <v>652</v>
      </c>
      <c r="Y71" s="361" t="s">
        <v>652</v>
      </c>
      <c r="Z71" s="361" t="s">
        <v>652</v>
      </c>
      <c r="AA71" s="361" t="s">
        <v>652</v>
      </c>
      <c r="AB71" s="361" t="s">
        <v>652</v>
      </c>
      <c r="AC71" s="361" t="s">
        <v>652</v>
      </c>
      <c r="AD71" s="361" t="s">
        <v>652</v>
      </c>
      <c r="AE71" s="416">
        <v>0.88416556899370002</v>
      </c>
      <c r="AF71" s="245"/>
      <c r="AJ71" s="246"/>
    </row>
    <row r="72" spans="1:36" ht="15.5">
      <c r="A72" s="411" t="s">
        <v>767</v>
      </c>
      <c r="B72" s="361" t="s">
        <v>652</v>
      </c>
      <c r="C72" s="361" t="s">
        <v>652</v>
      </c>
      <c r="D72" s="361" t="s">
        <v>652</v>
      </c>
      <c r="E72" s="361" t="s">
        <v>652</v>
      </c>
      <c r="F72" s="361" t="s">
        <v>652</v>
      </c>
      <c r="G72" s="361" t="s">
        <v>652</v>
      </c>
      <c r="H72" s="361" t="s">
        <v>652</v>
      </c>
      <c r="I72" s="361" t="s">
        <v>652</v>
      </c>
      <c r="J72" s="361" t="s">
        <v>652</v>
      </c>
      <c r="K72" s="361" t="s">
        <v>652</v>
      </c>
      <c r="L72" s="361" t="s">
        <v>652</v>
      </c>
      <c r="M72" s="361" t="s">
        <v>652</v>
      </c>
      <c r="N72" s="361" t="s">
        <v>652</v>
      </c>
      <c r="O72" s="361" t="s">
        <v>652</v>
      </c>
      <c r="P72" s="361" t="s">
        <v>652</v>
      </c>
      <c r="Q72" s="361" t="s">
        <v>652</v>
      </c>
      <c r="R72" s="361" t="s">
        <v>652</v>
      </c>
      <c r="S72" s="361" t="s">
        <v>652</v>
      </c>
      <c r="T72" s="361" t="s">
        <v>652</v>
      </c>
      <c r="U72" s="361" t="s">
        <v>652</v>
      </c>
      <c r="V72" s="361" t="s">
        <v>652</v>
      </c>
      <c r="W72" s="361" t="s">
        <v>652</v>
      </c>
      <c r="X72" s="361" t="s">
        <v>652</v>
      </c>
      <c r="Y72" s="361" t="s">
        <v>652</v>
      </c>
      <c r="Z72" s="361" t="s">
        <v>652</v>
      </c>
      <c r="AA72" s="361" t="s">
        <v>652</v>
      </c>
      <c r="AB72" s="361" t="s">
        <v>652</v>
      </c>
      <c r="AC72" s="361" t="s">
        <v>652</v>
      </c>
      <c r="AD72" s="361" t="s">
        <v>652</v>
      </c>
      <c r="AE72" s="416">
        <v>0.85903146419340004</v>
      </c>
      <c r="AF72" s="245"/>
      <c r="AJ72" s="246"/>
    </row>
    <row r="73" spans="1:36" ht="15.5">
      <c r="A73" s="411" t="s">
        <v>768</v>
      </c>
      <c r="B73" s="361" t="s">
        <v>652</v>
      </c>
      <c r="C73" s="361" t="s">
        <v>652</v>
      </c>
      <c r="D73" s="361" t="s">
        <v>652</v>
      </c>
      <c r="E73" s="361" t="s">
        <v>652</v>
      </c>
      <c r="F73" s="361" t="s">
        <v>652</v>
      </c>
      <c r="G73" s="361" t="s">
        <v>652</v>
      </c>
      <c r="H73" s="361" t="s">
        <v>652</v>
      </c>
      <c r="I73" s="361" t="s">
        <v>652</v>
      </c>
      <c r="J73" s="361" t="s">
        <v>652</v>
      </c>
      <c r="K73" s="361" t="s">
        <v>652</v>
      </c>
      <c r="L73" s="361" t="s">
        <v>652</v>
      </c>
      <c r="M73" s="361" t="s">
        <v>652</v>
      </c>
      <c r="N73" s="361" t="s">
        <v>652</v>
      </c>
      <c r="O73" s="361" t="s">
        <v>652</v>
      </c>
      <c r="P73" s="361" t="s">
        <v>652</v>
      </c>
      <c r="Q73" s="361" t="s">
        <v>652</v>
      </c>
      <c r="R73" s="361" t="s">
        <v>652</v>
      </c>
      <c r="S73" s="361" t="s">
        <v>652</v>
      </c>
      <c r="T73" s="361" t="s">
        <v>652</v>
      </c>
      <c r="U73" s="361" t="s">
        <v>652</v>
      </c>
      <c r="V73" s="361" t="s">
        <v>652</v>
      </c>
      <c r="W73" s="361" t="s">
        <v>652</v>
      </c>
      <c r="X73" s="361" t="s">
        <v>652</v>
      </c>
      <c r="Y73" s="361" t="s">
        <v>652</v>
      </c>
      <c r="Z73" s="361" t="s">
        <v>652</v>
      </c>
      <c r="AA73" s="361" t="s">
        <v>652</v>
      </c>
      <c r="AB73" s="361" t="s">
        <v>652</v>
      </c>
      <c r="AC73" s="361" t="s">
        <v>652</v>
      </c>
      <c r="AD73" s="361" t="s">
        <v>652</v>
      </c>
      <c r="AE73" s="416">
        <v>0.88031749386489999</v>
      </c>
      <c r="AF73" s="245"/>
      <c r="AJ73" s="246"/>
    </row>
    <row r="74" spans="1:36" ht="15.5">
      <c r="A74" s="411" t="s">
        <v>769</v>
      </c>
      <c r="B74" s="361" t="s">
        <v>652</v>
      </c>
      <c r="C74" s="361" t="s">
        <v>652</v>
      </c>
      <c r="D74" s="361" t="s">
        <v>652</v>
      </c>
      <c r="E74" s="361" t="s">
        <v>652</v>
      </c>
      <c r="F74" s="361" t="s">
        <v>652</v>
      </c>
      <c r="G74" s="361" t="s">
        <v>652</v>
      </c>
      <c r="H74" s="361" t="s">
        <v>652</v>
      </c>
      <c r="I74" s="361" t="s">
        <v>652</v>
      </c>
      <c r="J74" s="361" t="s">
        <v>652</v>
      </c>
      <c r="K74" s="361" t="s">
        <v>652</v>
      </c>
      <c r="L74" s="361" t="s">
        <v>652</v>
      </c>
      <c r="M74" s="361" t="s">
        <v>652</v>
      </c>
      <c r="N74" s="361" t="s">
        <v>652</v>
      </c>
      <c r="O74" s="361" t="s">
        <v>652</v>
      </c>
      <c r="P74" s="361" t="s">
        <v>652</v>
      </c>
      <c r="Q74" s="361" t="s">
        <v>652</v>
      </c>
      <c r="R74" s="361" t="s">
        <v>652</v>
      </c>
      <c r="S74" s="361" t="s">
        <v>652</v>
      </c>
      <c r="T74" s="361" t="s">
        <v>652</v>
      </c>
      <c r="U74" s="361" t="s">
        <v>652</v>
      </c>
      <c r="V74" s="361" t="s">
        <v>652</v>
      </c>
      <c r="W74" s="361" t="s">
        <v>652</v>
      </c>
      <c r="X74" s="361" t="s">
        <v>652</v>
      </c>
      <c r="Y74" s="361" t="s">
        <v>652</v>
      </c>
      <c r="Z74" s="361" t="s">
        <v>652</v>
      </c>
      <c r="AA74" s="361" t="s">
        <v>652</v>
      </c>
      <c r="AB74" s="361" t="s">
        <v>652</v>
      </c>
      <c r="AC74" s="361" t="s">
        <v>652</v>
      </c>
      <c r="AD74" s="361" t="s">
        <v>652</v>
      </c>
      <c r="AE74" s="416">
        <v>0.86196712891619998</v>
      </c>
      <c r="AF74" s="245"/>
      <c r="AJ74" s="246"/>
    </row>
    <row r="75" spans="1:36" ht="15.5">
      <c r="A75" s="411" t="s">
        <v>770</v>
      </c>
      <c r="B75" s="361" t="s">
        <v>652</v>
      </c>
      <c r="C75" s="361" t="s">
        <v>652</v>
      </c>
      <c r="D75" s="361" t="s">
        <v>652</v>
      </c>
      <c r="E75" s="361" t="s">
        <v>652</v>
      </c>
      <c r="F75" s="361" t="s">
        <v>652</v>
      </c>
      <c r="G75" s="361" t="s">
        <v>652</v>
      </c>
      <c r="H75" s="361" t="s">
        <v>652</v>
      </c>
      <c r="I75" s="361" t="s">
        <v>652</v>
      </c>
      <c r="J75" s="361" t="s">
        <v>652</v>
      </c>
      <c r="K75" s="361" t="s">
        <v>652</v>
      </c>
      <c r="L75" s="361" t="s">
        <v>652</v>
      </c>
      <c r="M75" s="361" t="s">
        <v>652</v>
      </c>
      <c r="N75" s="361" t="s">
        <v>652</v>
      </c>
      <c r="O75" s="361" t="s">
        <v>652</v>
      </c>
      <c r="P75" s="361" t="s">
        <v>652</v>
      </c>
      <c r="Q75" s="361" t="s">
        <v>652</v>
      </c>
      <c r="R75" s="361" t="s">
        <v>652</v>
      </c>
      <c r="S75" s="361" t="s">
        <v>652</v>
      </c>
      <c r="T75" s="361" t="s">
        <v>652</v>
      </c>
      <c r="U75" s="361" t="s">
        <v>652</v>
      </c>
      <c r="V75" s="361" t="s">
        <v>652</v>
      </c>
      <c r="W75" s="361" t="s">
        <v>652</v>
      </c>
      <c r="X75" s="361" t="s">
        <v>652</v>
      </c>
      <c r="Y75" s="361" t="s">
        <v>652</v>
      </c>
      <c r="Z75" s="361" t="s">
        <v>652</v>
      </c>
      <c r="AA75" s="361" t="s">
        <v>652</v>
      </c>
      <c r="AB75" s="361" t="s">
        <v>652</v>
      </c>
      <c r="AC75" s="361" t="s">
        <v>652</v>
      </c>
      <c r="AD75" s="361" t="s">
        <v>652</v>
      </c>
      <c r="AE75" s="416">
        <v>0.81040383299109997</v>
      </c>
      <c r="AF75" s="245"/>
      <c r="AJ75" s="246"/>
    </row>
    <row r="76" spans="1:36" ht="16.5" customHeight="1">
      <c r="A76" s="252" t="s">
        <v>792</v>
      </c>
      <c r="B76" s="253">
        <v>6.8334382999999999E-2</v>
      </c>
      <c r="C76" s="253">
        <v>7.3038080000000005E-2</v>
      </c>
      <c r="D76" s="253">
        <v>7.9774640999999993E-2</v>
      </c>
      <c r="E76" s="253">
        <v>8.8372220000000001E-2</v>
      </c>
      <c r="F76" s="253">
        <v>0.121364193</v>
      </c>
      <c r="G76" s="253">
        <v>0.14505847499999999</v>
      </c>
      <c r="H76" s="253">
        <v>0.16967448800000001</v>
      </c>
      <c r="I76" s="253">
        <v>0.21005464900000001</v>
      </c>
      <c r="J76" s="253">
        <v>0.24049562899999999</v>
      </c>
      <c r="K76" s="253">
        <v>0.25989160900000002</v>
      </c>
      <c r="L76" s="253">
        <v>0.28325926400000001</v>
      </c>
      <c r="M76" s="253">
        <v>0.29362101899999998</v>
      </c>
      <c r="N76" s="253">
        <v>0.3123063229379</v>
      </c>
      <c r="O76" s="253">
        <v>0.3273417659499</v>
      </c>
      <c r="P76" s="253">
        <v>0.346115089702</v>
      </c>
      <c r="Q76" s="253">
        <v>0.37106837041309998</v>
      </c>
      <c r="R76" s="253">
        <v>0.39563853376230002</v>
      </c>
      <c r="S76" s="253">
        <v>0.41667081627300001</v>
      </c>
      <c r="T76" s="253">
        <v>0.45098297483409999</v>
      </c>
      <c r="U76" s="253">
        <v>0.47586624276029998</v>
      </c>
      <c r="V76" s="253">
        <v>0.49108544348310001</v>
      </c>
      <c r="W76" s="253">
        <v>0.51921146602129997</v>
      </c>
      <c r="X76" s="253">
        <v>0.54795338921759995</v>
      </c>
      <c r="Y76" s="285">
        <v>0.58085679899999998</v>
      </c>
      <c r="Z76" s="356">
        <v>0.60995589945819995</v>
      </c>
      <c r="AA76" s="356">
        <v>0.65180850833939996</v>
      </c>
      <c r="AB76" s="356">
        <v>0.69499999999999995</v>
      </c>
      <c r="AC76" s="356">
        <v>0.77100000000000002</v>
      </c>
      <c r="AD76" s="356">
        <v>0.78700000000000003</v>
      </c>
      <c r="AE76" s="356">
        <v>0.80206233337940003</v>
      </c>
      <c r="AF76" s="245"/>
    </row>
    <row r="77" spans="1:36" ht="15.5">
      <c r="A77" s="411" t="s">
        <v>766</v>
      </c>
      <c r="B77" s="361" t="s">
        <v>652</v>
      </c>
      <c r="C77" s="361" t="s">
        <v>652</v>
      </c>
      <c r="D77" s="361" t="s">
        <v>652</v>
      </c>
      <c r="E77" s="361" t="s">
        <v>652</v>
      </c>
      <c r="F77" s="361" t="s">
        <v>652</v>
      </c>
      <c r="G77" s="361" t="s">
        <v>652</v>
      </c>
      <c r="H77" s="361" t="s">
        <v>652</v>
      </c>
      <c r="I77" s="361" t="s">
        <v>652</v>
      </c>
      <c r="J77" s="361" t="s">
        <v>652</v>
      </c>
      <c r="K77" s="361" t="s">
        <v>652</v>
      </c>
      <c r="L77" s="361" t="s">
        <v>652</v>
      </c>
      <c r="M77" s="361" t="s">
        <v>652</v>
      </c>
      <c r="N77" s="361" t="s">
        <v>652</v>
      </c>
      <c r="O77" s="361" t="s">
        <v>652</v>
      </c>
      <c r="P77" s="361" t="s">
        <v>652</v>
      </c>
      <c r="Q77" s="361" t="s">
        <v>652</v>
      </c>
      <c r="R77" s="361" t="s">
        <v>652</v>
      </c>
      <c r="S77" s="361" t="s">
        <v>652</v>
      </c>
      <c r="T77" s="361" t="s">
        <v>652</v>
      </c>
      <c r="U77" s="361" t="s">
        <v>652</v>
      </c>
      <c r="V77" s="361" t="s">
        <v>652</v>
      </c>
      <c r="W77" s="361" t="s">
        <v>652</v>
      </c>
      <c r="X77" s="361" t="s">
        <v>652</v>
      </c>
      <c r="Y77" s="361" t="s">
        <v>652</v>
      </c>
      <c r="Z77" s="361" t="s">
        <v>652</v>
      </c>
      <c r="AA77" s="361" t="s">
        <v>652</v>
      </c>
      <c r="AB77" s="361" t="s">
        <v>652</v>
      </c>
      <c r="AC77" s="361" t="s">
        <v>652</v>
      </c>
      <c r="AD77" s="361" t="s">
        <v>652</v>
      </c>
      <c r="AE77" s="416">
        <v>0.80259772845900001</v>
      </c>
      <c r="AF77" s="245"/>
      <c r="AJ77" s="246"/>
    </row>
    <row r="78" spans="1:36" ht="15.5">
      <c r="A78" s="411" t="s">
        <v>767</v>
      </c>
      <c r="B78" s="361" t="s">
        <v>652</v>
      </c>
      <c r="C78" s="361" t="s">
        <v>652</v>
      </c>
      <c r="D78" s="361" t="s">
        <v>652</v>
      </c>
      <c r="E78" s="361" t="s">
        <v>652</v>
      </c>
      <c r="F78" s="361" t="s">
        <v>652</v>
      </c>
      <c r="G78" s="361" t="s">
        <v>652</v>
      </c>
      <c r="H78" s="361" t="s">
        <v>652</v>
      </c>
      <c r="I78" s="361" t="s">
        <v>652</v>
      </c>
      <c r="J78" s="361" t="s">
        <v>652</v>
      </c>
      <c r="K78" s="361" t="s">
        <v>652</v>
      </c>
      <c r="L78" s="361" t="s">
        <v>652</v>
      </c>
      <c r="M78" s="361" t="s">
        <v>652</v>
      </c>
      <c r="N78" s="361" t="s">
        <v>652</v>
      </c>
      <c r="O78" s="361" t="s">
        <v>652</v>
      </c>
      <c r="P78" s="361" t="s">
        <v>652</v>
      </c>
      <c r="Q78" s="361" t="s">
        <v>652</v>
      </c>
      <c r="R78" s="361" t="s">
        <v>652</v>
      </c>
      <c r="S78" s="361" t="s">
        <v>652</v>
      </c>
      <c r="T78" s="361" t="s">
        <v>652</v>
      </c>
      <c r="U78" s="361" t="s">
        <v>652</v>
      </c>
      <c r="V78" s="361" t="s">
        <v>652</v>
      </c>
      <c r="W78" s="361" t="s">
        <v>652</v>
      </c>
      <c r="X78" s="361" t="s">
        <v>652</v>
      </c>
      <c r="Y78" s="361" t="s">
        <v>652</v>
      </c>
      <c r="Z78" s="361" t="s">
        <v>652</v>
      </c>
      <c r="AA78" s="361" t="s">
        <v>652</v>
      </c>
      <c r="AB78" s="361" t="s">
        <v>652</v>
      </c>
      <c r="AC78" s="361" t="s">
        <v>652</v>
      </c>
      <c r="AD78" s="361" t="s">
        <v>652</v>
      </c>
      <c r="AE78" s="416">
        <v>0.7770143660212</v>
      </c>
      <c r="AF78" s="245"/>
      <c r="AJ78" s="246"/>
    </row>
    <row r="79" spans="1:36" ht="15.5">
      <c r="A79" s="411" t="s">
        <v>768</v>
      </c>
      <c r="B79" s="361" t="s">
        <v>652</v>
      </c>
      <c r="C79" s="361" t="s">
        <v>652</v>
      </c>
      <c r="D79" s="361" t="s">
        <v>652</v>
      </c>
      <c r="E79" s="361" t="s">
        <v>652</v>
      </c>
      <c r="F79" s="361" t="s">
        <v>652</v>
      </c>
      <c r="G79" s="361" t="s">
        <v>652</v>
      </c>
      <c r="H79" s="361" t="s">
        <v>652</v>
      </c>
      <c r="I79" s="361" t="s">
        <v>652</v>
      </c>
      <c r="J79" s="361" t="s">
        <v>652</v>
      </c>
      <c r="K79" s="361" t="s">
        <v>652</v>
      </c>
      <c r="L79" s="361" t="s">
        <v>652</v>
      </c>
      <c r="M79" s="361" t="s">
        <v>652</v>
      </c>
      <c r="N79" s="361" t="s">
        <v>652</v>
      </c>
      <c r="O79" s="361" t="s">
        <v>652</v>
      </c>
      <c r="P79" s="361" t="s">
        <v>652</v>
      </c>
      <c r="Q79" s="361" t="s">
        <v>652</v>
      </c>
      <c r="R79" s="361" t="s">
        <v>652</v>
      </c>
      <c r="S79" s="361" t="s">
        <v>652</v>
      </c>
      <c r="T79" s="361" t="s">
        <v>652</v>
      </c>
      <c r="U79" s="361" t="s">
        <v>652</v>
      </c>
      <c r="V79" s="361" t="s">
        <v>652</v>
      </c>
      <c r="W79" s="361" t="s">
        <v>652</v>
      </c>
      <c r="X79" s="361" t="s">
        <v>652</v>
      </c>
      <c r="Y79" s="361" t="s">
        <v>652</v>
      </c>
      <c r="Z79" s="361" t="s">
        <v>652</v>
      </c>
      <c r="AA79" s="361" t="s">
        <v>652</v>
      </c>
      <c r="AB79" s="361" t="s">
        <v>652</v>
      </c>
      <c r="AC79" s="361" t="s">
        <v>652</v>
      </c>
      <c r="AD79" s="361" t="s">
        <v>652</v>
      </c>
      <c r="AE79" s="416">
        <v>0.81790382472779999</v>
      </c>
      <c r="AF79" s="245"/>
      <c r="AJ79" s="246"/>
    </row>
    <row r="80" spans="1:36" ht="15.5">
      <c r="A80" s="411" t="s">
        <v>769</v>
      </c>
      <c r="B80" s="361" t="s">
        <v>652</v>
      </c>
      <c r="C80" s="361" t="s">
        <v>652</v>
      </c>
      <c r="D80" s="361" t="s">
        <v>652</v>
      </c>
      <c r="E80" s="361" t="s">
        <v>652</v>
      </c>
      <c r="F80" s="361" t="s">
        <v>652</v>
      </c>
      <c r="G80" s="361" t="s">
        <v>652</v>
      </c>
      <c r="H80" s="361" t="s">
        <v>652</v>
      </c>
      <c r="I80" s="361" t="s">
        <v>652</v>
      </c>
      <c r="J80" s="361" t="s">
        <v>652</v>
      </c>
      <c r="K80" s="361" t="s">
        <v>652</v>
      </c>
      <c r="L80" s="361" t="s">
        <v>652</v>
      </c>
      <c r="M80" s="361" t="s">
        <v>652</v>
      </c>
      <c r="N80" s="361" t="s">
        <v>652</v>
      </c>
      <c r="O80" s="361" t="s">
        <v>652</v>
      </c>
      <c r="P80" s="361" t="s">
        <v>652</v>
      </c>
      <c r="Q80" s="361" t="s">
        <v>652</v>
      </c>
      <c r="R80" s="361" t="s">
        <v>652</v>
      </c>
      <c r="S80" s="361" t="s">
        <v>652</v>
      </c>
      <c r="T80" s="361" t="s">
        <v>652</v>
      </c>
      <c r="U80" s="361" t="s">
        <v>652</v>
      </c>
      <c r="V80" s="361" t="s">
        <v>652</v>
      </c>
      <c r="W80" s="361" t="s">
        <v>652</v>
      </c>
      <c r="X80" s="361" t="s">
        <v>652</v>
      </c>
      <c r="Y80" s="361" t="s">
        <v>652</v>
      </c>
      <c r="Z80" s="361" t="s">
        <v>652</v>
      </c>
      <c r="AA80" s="361" t="s">
        <v>652</v>
      </c>
      <c r="AB80" s="361" t="s">
        <v>652</v>
      </c>
      <c r="AC80" s="361" t="s">
        <v>652</v>
      </c>
      <c r="AD80" s="361" t="s">
        <v>652</v>
      </c>
      <c r="AE80" s="416">
        <v>0.56982845336160004</v>
      </c>
      <c r="AF80" s="245"/>
      <c r="AJ80" s="246"/>
    </row>
    <row r="81" spans="1:36" ht="15.5">
      <c r="A81" s="411" t="s">
        <v>770</v>
      </c>
      <c r="B81" s="361" t="s">
        <v>652</v>
      </c>
      <c r="C81" s="361" t="s">
        <v>652</v>
      </c>
      <c r="D81" s="361" t="s">
        <v>652</v>
      </c>
      <c r="E81" s="361" t="s">
        <v>652</v>
      </c>
      <c r="F81" s="361" t="s">
        <v>652</v>
      </c>
      <c r="G81" s="361" t="s">
        <v>652</v>
      </c>
      <c r="H81" s="361" t="s">
        <v>652</v>
      </c>
      <c r="I81" s="361" t="s">
        <v>652</v>
      </c>
      <c r="J81" s="361" t="s">
        <v>652</v>
      </c>
      <c r="K81" s="361" t="s">
        <v>652</v>
      </c>
      <c r="L81" s="361" t="s">
        <v>652</v>
      </c>
      <c r="M81" s="361" t="s">
        <v>652</v>
      </c>
      <c r="N81" s="361" t="s">
        <v>652</v>
      </c>
      <c r="O81" s="361" t="s">
        <v>652</v>
      </c>
      <c r="P81" s="361" t="s">
        <v>652</v>
      </c>
      <c r="Q81" s="361" t="s">
        <v>652</v>
      </c>
      <c r="R81" s="361" t="s">
        <v>652</v>
      </c>
      <c r="S81" s="361" t="s">
        <v>652</v>
      </c>
      <c r="T81" s="361" t="s">
        <v>652</v>
      </c>
      <c r="U81" s="361" t="s">
        <v>652</v>
      </c>
      <c r="V81" s="361" t="s">
        <v>652</v>
      </c>
      <c r="W81" s="361" t="s">
        <v>652</v>
      </c>
      <c r="X81" s="361" t="s">
        <v>652</v>
      </c>
      <c r="Y81" s="361" t="s">
        <v>652</v>
      </c>
      <c r="Z81" s="361" t="s">
        <v>652</v>
      </c>
      <c r="AA81" s="361" t="s">
        <v>652</v>
      </c>
      <c r="AB81" s="361" t="s">
        <v>652</v>
      </c>
      <c r="AC81" s="361" t="s">
        <v>652</v>
      </c>
      <c r="AD81" s="361" t="s">
        <v>652</v>
      </c>
      <c r="AE81" s="416">
        <v>0.83665338645410003</v>
      </c>
      <c r="AF81" s="245"/>
      <c r="AJ81" s="246"/>
    </row>
    <row r="82" spans="1:36" ht="16.5" customHeight="1">
      <c r="A82" s="252" t="s">
        <v>793</v>
      </c>
      <c r="B82" s="253">
        <v>0.19260849699999999</v>
      </c>
      <c r="C82" s="253">
        <v>0.22586246300000001</v>
      </c>
      <c r="D82" s="253">
        <v>0.26712167399999998</v>
      </c>
      <c r="E82" s="253">
        <v>0.318838701</v>
      </c>
      <c r="F82" s="253">
        <v>0.34876321399999999</v>
      </c>
      <c r="G82" s="253">
        <v>0.37970085599999998</v>
      </c>
      <c r="H82" s="253">
        <v>0.42428507100000001</v>
      </c>
      <c r="I82" s="253">
        <v>0.47265762700000002</v>
      </c>
      <c r="J82" s="253">
        <v>0.51601930500000004</v>
      </c>
      <c r="K82" s="253">
        <v>0.53438579399999997</v>
      </c>
      <c r="L82" s="253">
        <v>0.57288841899999998</v>
      </c>
      <c r="M82" s="253">
        <v>0.59209702399999997</v>
      </c>
      <c r="N82" s="253">
        <v>0.6180492251595</v>
      </c>
      <c r="O82" s="253">
        <v>0.62327576031779997</v>
      </c>
      <c r="P82" s="253">
        <v>0.64101192115509997</v>
      </c>
      <c r="Q82" s="253">
        <v>0.67746502006109999</v>
      </c>
      <c r="R82" s="253">
        <v>0.6961809493269</v>
      </c>
      <c r="S82" s="253">
        <v>0.70002886813499998</v>
      </c>
      <c r="T82" s="253">
        <v>0.72357590368960001</v>
      </c>
      <c r="U82" s="253">
        <v>0.74197738267449997</v>
      </c>
      <c r="V82" s="253">
        <v>0.76502094507899998</v>
      </c>
      <c r="W82" s="253">
        <v>0.78408019414770003</v>
      </c>
      <c r="X82" s="253">
        <v>0.78543423839780002</v>
      </c>
      <c r="Y82" s="285">
        <v>0.81968422299999999</v>
      </c>
      <c r="Z82" s="356">
        <v>0.82886142712580002</v>
      </c>
      <c r="AA82" s="356">
        <v>0.84144748401479996</v>
      </c>
      <c r="AB82" s="356">
        <v>0.85199999999999998</v>
      </c>
      <c r="AC82" s="356">
        <v>0.87</v>
      </c>
      <c r="AD82" s="356">
        <v>0.88700000000000001</v>
      </c>
      <c r="AE82" s="356">
        <v>0.883966449933</v>
      </c>
      <c r="AF82" s="245"/>
    </row>
    <row r="83" spans="1:36" ht="15.5">
      <c r="A83" s="411" t="s">
        <v>766</v>
      </c>
      <c r="B83" s="361" t="s">
        <v>652</v>
      </c>
      <c r="C83" s="361" t="s">
        <v>652</v>
      </c>
      <c r="D83" s="361" t="s">
        <v>652</v>
      </c>
      <c r="E83" s="361" t="s">
        <v>652</v>
      </c>
      <c r="F83" s="361" t="s">
        <v>652</v>
      </c>
      <c r="G83" s="361" t="s">
        <v>652</v>
      </c>
      <c r="H83" s="361" t="s">
        <v>652</v>
      </c>
      <c r="I83" s="361" t="s">
        <v>652</v>
      </c>
      <c r="J83" s="361" t="s">
        <v>652</v>
      </c>
      <c r="K83" s="361" t="s">
        <v>652</v>
      </c>
      <c r="L83" s="361" t="s">
        <v>652</v>
      </c>
      <c r="M83" s="361" t="s">
        <v>652</v>
      </c>
      <c r="N83" s="361" t="s">
        <v>652</v>
      </c>
      <c r="O83" s="361" t="s">
        <v>652</v>
      </c>
      <c r="P83" s="361" t="s">
        <v>652</v>
      </c>
      <c r="Q83" s="361" t="s">
        <v>652</v>
      </c>
      <c r="R83" s="361" t="s">
        <v>652</v>
      </c>
      <c r="S83" s="361" t="s">
        <v>652</v>
      </c>
      <c r="T83" s="361" t="s">
        <v>652</v>
      </c>
      <c r="U83" s="361" t="s">
        <v>652</v>
      </c>
      <c r="V83" s="361" t="s">
        <v>652</v>
      </c>
      <c r="W83" s="361" t="s">
        <v>652</v>
      </c>
      <c r="X83" s="361" t="s">
        <v>652</v>
      </c>
      <c r="Y83" s="361" t="s">
        <v>652</v>
      </c>
      <c r="Z83" s="361" t="s">
        <v>652</v>
      </c>
      <c r="AA83" s="361" t="s">
        <v>652</v>
      </c>
      <c r="AB83" s="361" t="s">
        <v>652</v>
      </c>
      <c r="AC83" s="361" t="s">
        <v>652</v>
      </c>
      <c r="AD83" s="361" t="s">
        <v>652</v>
      </c>
      <c r="AE83" s="416">
        <v>0.9063912990345</v>
      </c>
      <c r="AF83" s="245"/>
      <c r="AJ83" s="246"/>
    </row>
    <row r="84" spans="1:36" ht="15.5">
      <c r="A84" s="411" t="s">
        <v>767</v>
      </c>
      <c r="B84" s="361" t="s">
        <v>652</v>
      </c>
      <c r="C84" s="361" t="s">
        <v>652</v>
      </c>
      <c r="D84" s="361" t="s">
        <v>652</v>
      </c>
      <c r="E84" s="361" t="s">
        <v>652</v>
      </c>
      <c r="F84" s="361" t="s">
        <v>652</v>
      </c>
      <c r="G84" s="361" t="s">
        <v>652</v>
      </c>
      <c r="H84" s="361" t="s">
        <v>652</v>
      </c>
      <c r="I84" s="361" t="s">
        <v>652</v>
      </c>
      <c r="J84" s="361" t="s">
        <v>652</v>
      </c>
      <c r="K84" s="361" t="s">
        <v>652</v>
      </c>
      <c r="L84" s="361" t="s">
        <v>652</v>
      </c>
      <c r="M84" s="361" t="s">
        <v>652</v>
      </c>
      <c r="N84" s="361" t="s">
        <v>652</v>
      </c>
      <c r="O84" s="361" t="s">
        <v>652</v>
      </c>
      <c r="P84" s="361" t="s">
        <v>652</v>
      </c>
      <c r="Q84" s="361" t="s">
        <v>652</v>
      </c>
      <c r="R84" s="361" t="s">
        <v>652</v>
      </c>
      <c r="S84" s="361" t="s">
        <v>652</v>
      </c>
      <c r="T84" s="361" t="s">
        <v>652</v>
      </c>
      <c r="U84" s="361" t="s">
        <v>652</v>
      </c>
      <c r="V84" s="361" t="s">
        <v>652</v>
      </c>
      <c r="W84" s="361" t="s">
        <v>652</v>
      </c>
      <c r="X84" s="361" t="s">
        <v>652</v>
      </c>
      <c r="Y84" s="361" t="s">
        <v>652</v>
      </c>
      <c r="Z84" s="361" t="s">
        <v>652</v>
      </c>
      <c r="AA84" s="361" t="s">
        <v>652</v>
      </c>
      <c r="AB84" s="361" t="s">
        <v>652</v>
      </c>
      <c r="AC84" s="361" t="s">
        <v>652</v>
      </c>
      <c r="AD84" s="361" t="s">
        <v>652</v>
      </c>
      <c r="AE84" s="416">
        <v>0.85661421522860004</v>
      </c>
      <c r="AF84" s="245"/>
      <c r="AJ84" s="246"/>
    </row>
    <row r="85" spans="1:36" ht="15.5">
      <c r="A85" s="411" t="s">
        <v>768</v>
      </c>
      <c r="B85" s="361" t="s">
        <v>652</v>
      </c>
      <c r="C85" s="361" t="s">
        <v>652</v>
      </c>
      <c r="D85" s="361" t="s">
        <v>652</v>
      </c>
      <c r="E85" s="361" t="s">
        <v>652</v>
      </c>
      <c r="F85" s="361" t="s">
        <v>652</v>
      </c>
      <c r="G85" s="361" t="s">
        <v>652</v>
      </c>
      <c r="H85" s="361" t="s">
        <v>652</v>
      </c>
      <c r="I85" s="361" t="s">
        <v>652</v>
      </c>
      <c r="J85" s="361" t="s">
        <v>652</v>
      </c>
      <c r="K85" s="361" t="s">
        <v>652</v>
      </c>
      <c r="L85" s="361" t="s">
        <v>652</v>
      </c>
      <c r="M85" s="361" t="s">
        <v>652</v>
      </c>
      <c r="N85" s="361" t="s">
        <v>652</v>
      </c>
      <c r="O85" s="361" t="s">
        <v>652</v>
      </c>
      <c r="P85" s="361" t="s">
        <v>652</v>
      </c>
      <c r="Q85" s="361" t="s">
        <v>652</v>
      </c>
      <c r="R85" s="361" t="s">
        <v>652</v>
      </c>
      <c r="S85" s="361" t="s">
        <v>652</v>
      </c>
      <c r="T85" s="361" t="s">
        <v>652</v>
      </c>
      <c r="U85" s="361" t="s">
        <v>652</v>
      </c>
      <c r="V85" s="361" t="s">
        <v>652</v>
      </c>
      <c r="W85" s="361" t="s">
        <v>652</v>
      </c>
      <c r="X85" s="361" t="s">
        <v>652</v>
      </c>
      <c r="Y85" s="361" t="s">
        <v>652</v>
      </c>
      <c r="Z85" s="361" t="s">
        <v>652</v>
      </c>
      <c r="AA85" s="361" t="s">
        <v>652</v>
      </c>
      <c r="AB85" s="361" t="s">
        <v>652</v>
      </c>
      <c r="AC85" s="361" t="s">
        <v>652</v>
      </c>
      <c r="AD85" s="361" t="s">
        <v>652</v>
      </c>
      <c r="AE85" s="416">
        <v>0.88914842268570005</v>
      </c>
      <c r="AF85" s="245"/>
      <c r="AJ85" s="246"/>
    </row>
    <row r="86" spans="1:36" ht="15.5">
      <c r="A86" s="411" t="s">
        <v>769</v>
      </c>
      <c r="B86" s="361" t="s">
        <v>652</v>
      </c>
      <c r="C86" s="361" t="s">
        <v>652</v>
      </c>
      <c r="D86" s="361" t="s">
        <v>652</v>
      </c>
      <c r="E86" s="361" t="s">
        <v>652</v>
      </c>
      <c r="F86" s="361" t="s">
        <v>652</v>
      </c>
      <c r="G86" s="361" t="s">
        <v>652</v>
      </c>
      <c r="H86" s="361" t="s">
        <v>652</v>
      </c>
      <c r="I86" s="361" t="s">
        <v>652</v>
      </c>
      <c r="J86" s="361" t="s">
        <v>652</v>
      </c>
      <c r="K86" s="361" t="s">
        <v>652</v>
      </c>
      <c r="L86" s="361" t="s">
        <v>652</v>
      </c>
      <c r="M86" s="361" t="s">
        <v>652</v>
      </c>
      <c r="N86" s="361" t="s">
        <v>652</v>
      </c>
      <c r="O86" s="361" t="s">
        <v>652</v>
      </c>
      <c r="P86" s="361" t="s">
        <v>652</v>
      </c>
      <c r="Q86" s="361" t="s">
        <v>652</v>
      </c>
      <c r="R86" s="361" t="s">
        <v>652</v>
      </c>
      <c r="S86" s="361" t="s">
        <v>652</v>
      </c>
      <c r="T86" s="361" t="s">
        <v>652</v>
      </c>
      <c r="U86" s="361" t="s">
        <v>652</v>
      </c>
      <c r="V86" s="361" t="s">
        <v>652</v>
      </c>
      <c r="W86" s="361" t="s">
        <v>652</v>
      </c>
      <c r="X86" s="361" t="s">
        <v>652</v>
      </c>
      <c r="Y86" s="361" t="s">
        <v>652</v>
      </c>
      <c r="Z86" s="361" t="s">
        <v>652</v>
      </c>
      <c r="AA86" s="361" t="s">
        <v>652</v>
      </c>
      <c r="AB86" s="361" t="s">
        <v>652</v>
      </c>
      <c r="AC86" s="361" t="s">
        <v>652</v>
      </c>
      <c r="AD86" s="361" t="s">
        <v>652</v>
      </c>
      <c r="AE86" s="416">
        <v>0.85777912744200002</v>
      </c>
      <c r="AF86" s="245"/>
      <c r="AJ86" s="246"/>
    </row>
    <row r="87" spans="1:36" ht="15.5">
      <c r="A87" s="411" t="s">
        <v>770</v>
      </c>
      <c r="B87" s="361" t="s">
        <v>652</v>
      </c>
      <c r="C87" s="361" t="s">
        <v>652</v>
      </c>
      <c r="D87" s="361" t="s">
        <v>652</v>
      </c>
      <c r="E87" s="361" t="s">
        <v>652</v>
      </c>
      <c r="F87" s="361" t="s">
        <v>652</v>
      </c>
      <c r="G87" s="361" t="s">
        <v>652</v>
      </c>
      <c r="H87" s="361" t="s">
        <v>652</v>
      </c>
      <c r="I87" s="361" t="s">
        <v>652</v>
      </c>
      <c r="J87" s="361" t="s">
        <v>652</v>
      </c>
      <c r="K87" s="361" t="s">
        <v>652</v>
      </c>
      <c r="L87" s="361" t="s">
        <v>652</v>
      </c>
      <c r="M87" s="361" t="s">
        <v>652</v>
      </c>
      <c r="N87" s="361" t="s">
        <v>652</v>
      </c>
      <c r="O87" s="361" t="s">
        <v>652</v>
      </c>
      <c r="P87" s="361" t="s">
        <v>652</v>
      </c>
      <c r="Q87" s="361" t="s">
        <v>652</v>
      </c>
      <c r="R87" s="361" t="s">
        <v>652</v>
      </c>
      <c r="S87" s="361" t="s">
        <v>652</v>
      </c>
      <c r="T87" s="361" t="s">
        <v>652</v>
      </c>
      <c r="U87" s="361" t="s">
        <v>652</v>
      </c>
      <c r="V87" s="361" t="s">
        <v>652</v>
      </c>
      <c r="W87" s="361" t="s">
        <v>652</v>
      </c>
      <c r="X87" s="361" t="s">
        <v>652</v>
      </c>
      <c r="Y87" s="361" t="s">
        <v>652</v>
      </c>
      <c r="Z87" s="361" t="s">
        <v>652</v>
      </c>
      <c r="AA87" s="361" t="s">
        <v>652</v>
      </c>
      <c r="AB87" s="361" t="s">
        <v>652</v>
      </c>
      <c r="AC87" s="361" t="s">
        <v>652</v>
      </c>
      <c r="AD87" s="361" t="s">
        <v>652</v>
      </c>
      <c r="AE87" s="416">
        <v>0.86990107060569999</v>
      </c>
      <c r="AF87" s="245"/>
      <c r="AJ87" s="246"/>
    </row>
    <row r="88" spans="1:36" ht="16.5" customHeight="1">
      <c r="A88" s="252" t="s">
        <v>794</v>
      </c>
      <c r="B88" s="253">
        <v>0.42760158599999998</v>
      </c>
      <c r="C88" s="253">
        <v>0.45320111800000001</v>
      </c>
      <c r="D88" s="253">
        <v>0.48609191400000001</v>
      </c>
      <c r="E88" s="253">
        <v>0.50516721099999995</v>
      </c>
      <c r="F88" s="253">
        <v>0.51302038500000002</v>
      </c>
      <c r="G88" s="253">
        <v>0.524658662</v>
      </c>
      <c r="H88" s="253">
        <v>0.53185751800000003</v>
      </c>
      <c r="I88" s="253">
        <v>0.53785469699999999</v>
      </c>
      <c r="J88" s="253">
        <v>0.54713572499999996</v>
      </c>
      <c r="K88" s="253">
        <v>0.55091746500000005</v>
      </c>
      <c r="L88" s="253">
        <v>0.55278317899999996</v>
      </c>
      <c r="M88" s="253">
        <v>0.55749196499999998</v>
      </c>
      <c r="N88" s="253">
        <v>0.59244436359219999</v>
      </c>
      <c r="O88" s="253">
        <v>0.60508769386859995</v>
      </c>
      <c r="P88" s="253">
        <v>0.63661400202920004</v>
      </c>
      <c r="Q88" s="253">
        <v>0.64031160350969996</v>
      </c>
      <c r="R88" s="253">
        <v>0.66808704732860003</v>
      </c>
      <c r="S88" s="253">
        <v>0.70919792378409996</v>
      </c>
      <c r="T88" s="253">
        <v>0.71924335598940003</v>
      </c>
      <c r="U88" s="253">
        <v>0.7446938263042</v>
      </c>
      <c r="V88" s="253">
        <v>0.76490581733910001</v>
      </c>
      <c r="W88" s="253">
        <v>0.82348327292169998</v>
      </c>
      <c r="X88" s="253">
        <v>0.83509137886069995</v>
      </c>
      <c r="Y88" s="285">
        <v>0.85432113300000001</v>
      </c>
      <c r="Z88" s="356">
        <v>0.86001602375279995</v>
      </c>
      <c r="AA88" s="356">
        <v>0.87493237362679999</v>
      </c>
      <c r="AB88" s="356">
        <v>0.89200000000000002</v>
      </c>
      <c r="AC88" s="356">
        <v>0.91200000000000003</v>
      </c>
      <c r="AD88" s="356">
        <v>0.92300000000000004</v>
      </c>
      <c r="AE88" s="356">
        <v>0.93298873055779996</v>
      </c>
      <c r="AF88" s="245"/>
    </row>
    <row r="89" spans="1:36" ht="15.5">
      <c r="A89" s="411" t="s">
        <v>766</v>
      </c>
      <c r="B89" s="361" t="s">
        <v>652</v>
      </c>
      <c r="C89" s="361" t="s">
        <v>652</v>
      </c>
      <c r="D89" s="361" t="s">
        <v>652</v>
      </c>
      <c r="E89" s="361" t="s">
        <v>652</v>
      </c>
      <c r="F89" s="361" t="s">
        <v>652</v>
      </c>
      <c r="G89" s="361" t="s">
        <v>652</v>
      </c>
      <c r="H89" s="361" t="s">
        <v>652</v>
      </c>
      <c r="I89" s="361" t="s">
        <v>652</v>
      </c>
      <c r="J89" s="361" t="s">
        <v>652</v>
      </c>
      <c r="K89" s="361" t="s">
        <v>652</v>
      </c>
      <c r="L89" s="361" t="s">
        <v>652</v>
      </c>
      <c r="M89" s="361" t="s">
        <v>652</v>
      </c>
      <c r="N89" s="361" t="s">
        <v>652</v>
      </c>
      <c r="O89" s="361" t="s">
        <v>652</v>
      </c>
      <c r="P89" s="361" t="s">
        <v>652</v>
      </c>
      <c r="Q89" s="361" t="s">
        <v>652</v>
      </c>
      <c r="R89" s="361" t="s">
        <v>652</v>
      </c>
      <c r="S89" s="361" t="s">
        <v>652</v>
      </c>
      <c r="T89" s="361" t="s">
        <v>652</v>
      </c>
      <c r="U89" s="361" t="s">
        <v>652</v>
      </c>
      <c r="V89" s="361" t="s">
        <v>652</v>
      </c>
      <c r="W89" s="361" t="s">
        <v>652</v>
      </c>
      <c r="X89" s="361" t="s">
        <v>652</v>
      </c>
      <c r="Y89" s="361" t="s">
        <v>652</v>
      </c>
      <c r="Z89" s="361" t="s">
        <v>652</v>
      </c>
      <c r="AA89" s="361" t="s">
        <v>652</v>
      </c>
      <c r="AB89" s="361" t="s">
        <v>652</v>
      </c>
      <c r="AC89" s="361" t="s">
        <v>652</v>
      </c>
      <c r="AD89" s="361" t="s">
        <v>652</v>
      </c>
      <c r="AE89" s="416">
        <v>0.90968397004690005</v>
      </c>
      <c r="AF89" s="245"/>
      <c r="AJ89" s="246"/>
    </row>
    <row r="90" spans="1:36" ht="15.5">
      <c r="A90" s="411" t="s">
        <v>767</v>
      </c>
      <c r="B90" s="361" t="s">
        <v>652</v>
      </c>
      <c r="C90" s="361" t="s">
        <v>652</v>
      </c>
      <c r="D90" s="361" t="s">
        <v>652</v>
      </c>
      <c r="E90" s="361" t="s">
        <v>652</v>
      </c>
      <c r="F90" s="361" t="s">
        <v>652</v>
      </c>
      <c r="G90" s="361" t="s">
        <v>652</v>
      </c>
      <c r="H90" s="361" t="s">
        <v>652</v>
      </c>
      <c r="I90" s="361" t="s">
        <v>652</v>
      </c>
      <c r="J90" s="361" t="s">
        <v>652</v>
      </c>
      <c r="K90" s="361" t="s">
        <v>652</v>
      </c>
      <c r="L90" s="361" t="s">
        <v>652</v>
      </c>
      <c r="M90" s="361" t="s">
        <v>652</v>
      </c>
      <c r="N90" s="361" t="s">
        <v>652</v>
      </c>
      <c r="O90" s="361" t="s">
        <v>652</v>
      </c>
      <c r="P90" s="361" t="s">
        <v>652</v>
      </c>
      <c r="Q90" s="361" t="s">
        <v>652</v>
      </c>
      <c r="R90" s="361" t="s">
        <v>652</v>
      </c>
      <c r="S90" s="361" t="s">
        <v>652</v>
      </c>
      <c r="T90" s="361" t="s">
        <v>652</v>
      </c>
      <c r="U90" s="361" t="s">
        <v>652</v>
      </c>
      <c r="V90" s="361" t="s">
        <v>652</v>
      </c>
      <c r="W90" s="361" t="s">
        <v>652</v>
      </c>
      <c r="X90" s="361" t="s">
        <v>652</v>
      </c>
      <c r="Y90" s="361" t="s">
        <v>652</v>
      </c>
      <c r="Z90" s="361" t="s">
        <v>652</v>
      </c>
      <c r="AA90" s="361" t="s">
        <v>652</v>
      </c>
      <c r="AB90" s="361" t="s">
        <v>652</v>
      </c>
      <c r="AC90" s="361" t="s">
        <v>652</v>
      </c>
      <c r="AD90" s="361" t="s">
        <v>652</v>
      </c>
      <c r="AE90" s="416">
        <v>0.95285514571450003</v>
      </c>
      <c r="AF90" s="245"/>
      <c r="AJ90" s="246"/>
    </row>
    <row r="91" spans="1:36" ht="15.5">
      <c r="A91" s="411" t="s">
        <v>768</v>
      </c>
      <c r="B91" s="361" t="s">
        <v>652</v>
      </c>
      <c r="C91" s="361" t="s">
        <v>652</v>
      </c>
      <c r="D91" s="361" t="s">
        <v>652</v>
      </c>
      <c r="E91" s="361" t="s">
        <v>652</v>
      </c>
      <c r="F91" s="361" t="s">
        <v>652</v>
      </c>
      <c r="G91" s="361" t="s">
        <v>652</v>
      </c>
      <c r="H91" s="361" t="s">
        <v>652</v>
      </c>
      <c r="I91" s="361" t="s">
        <v>652</v>
      </c>
      <c r="J91" s="361" t="s">
        <v>652</v>
      </c>
      <c r="K91" s="361" t="s">
        <v>652</v>
      </c>
      <c r="L91" s="361" t="s">
        <v>652</v>
      </c>
      <c r="M91" s="361" t="s">
        <v>652</v>
      </c>
      <c r="N91" s="361" t="s">
        <v>652</v>
      </c>
      <c r="O91" s="361" t="s">
        <v>652</v>
      </c>
      <c r="P91" s="361" t="s">
        <v>652</v>
      </c>
      <c r="Q91" s="361" t="s">
        <v>652</v>
      </c>
      <c r="R91" s="361" t="s">
        <v>652</v>
      </c>
      <c r="S91" s="361" t="s">
        <v>652</v>
      </c>
      <c r="T91" s="361" t="s">
        <v>652</v>
      </c>
      <c r="U91" s="361" t="s">
        <v>652</v>
      </c>
      <c r="V91" s="361" t="s">
        <v>652</v>
      </c>
      <c r="W91" s="361" t="s">
        <v>652</v>
      </c>
      <c r="X91" s="361" t="s">
        <v>652</v>
      </c>
      <c r="Y91" s="361" t="s">
        <v>652</v>
      </c>
      <c r="Z91" s="361" t="s">
        <v>652</v>
      </c>
      <c r="AA91" s="361" t="s">
        <v>652</v>
      </c>
      <c r="AB91" s="361" t="s">
        <v>652</v>
      </c>
      <c r="AC91" s="361" t="s">
        <v>652</v>
      </c>
      <c r="AD91" s="361" t="s">
        <v>652</v>
      </c>
      <c r="AE91" s="416">
        <v>0.93561818477729997</v>
      </c>
      <c r="AF91" s="245"/>
      <c r="AJ91" s="246"/>
    </row>
    <row r="92" spans="1:36" ht="15.5">
      <c r="A92" s="411" t="s">
        <v>769</v>
      </c>
      <c r="B92" s="361" t="s">
        <v>652</v>
      </c>
      <c r="C92" s="361" t="s">
        <v>652</v>
      </c>
      <c r="D92" s="361" t="s">
        <v>652</v>
      </c>
      <c r="E92" s="361" t="s">
        <v>652</v>
      </c>
      <c r="F92" s="361" t="s">
        <v>652</v>
      </c>
      <c r="G92" s="361" t="s">
        <v>652</v>
      </c>
      <c r="H92" s="361" t="s">
        <v>652</v>
      </c>
      <c r="I92" s="361" t="s">
        <v>652</v>
      </c>
      <c r="J92" s="361" t="s">
        <v>652</v>
      </c>
      <c r="K92" s="361" t="s">
        <v>652</v>
      </c>
      <c r="L92" s="361" t="s">
        <v>652</v>
      </c>
      <c r="M92" s="361" t="s">
        <v>652</v>
      </c>
      <c r="N92" s="361" t="s">
        <v>652</v>
      </c>
      <c r="O92" s="361" t="s">
        <v>652</v>
      </c>
      <c r="P92" s="361" t="s">
        <v>652</v>
      </c>
      <c r="Q92" s="361" t="s">
        <v>652</v>
      </c>
      <c r="R92" s="361" t="s">
        <v>652</v>
      </c>
      <c r="S92" s="361" t="s">
        <v>652</v>
      </c>
      <c r="T92" s="361" t="s">
        <v>652</v>
      </c>
      <c r="U92" s="361" t="s">
        <v>652</v>
      </c>
      <c r="V92" s="361" t="s">
        <v>652</v>
      </c>
      <c r="W92" s="361" t="s">
        <v>652</v>
      </c>
      <c r="X92" s="361" t="s">
        <v>652</v>
      </c>
      <c r="Y92" s="361" t="s">
        <v>652</v>
      </c>
      <c r="Z92" s="361" t="s">
        <v>652</v>
      </c>
      <c r="AA92" s="361" t="s">
        <v>652</v>
      </c>
      <c r="AB92" s="361" t="s">
        <v>652</v>
      </c>
      <c r="AC92" s="361" t="s">
        <v>652</v>
      </c>
      <c r="AD92" s="361" t="s">
        <v>652</v>
      </c>
      <c r="AE92" s="416">
        <v>0.90547636909219997</v>
      </c>
      <c r="AF92" s="245"/>
      <c r="AJ92" s="246"/>
    </row>
    <row r="93" spans="1:36" ht="15.5">
      <c r="A93" s="411" t="s">
        <v>770</v>
      </c>
      <c r="B93" s="361" t="s">
        <v>652</v>
      </c>
      <c r="C93" s="361" t="s">
        <v>652</v>
      </c>
      <c r="D93" s="361" t="s">
        <v>652</v>
      </c>
      <c r="E93" s="361" t="s">
        <v>652</v>
      </c>
      <c r="F93" s="361" t="s">
        <v>652</v>
      </c>
      <c r="G93" s="361" t="s">
        <v>652</v>
      </c>
      <c r="H93" s="361" t="s">
        <v>652</v>
      </c>
      <c r="I93" s="361" t="s">
        <v>652</v>
      </c>
      <c r="J93" s="361" t="s">
        <v>652</v>
      </c>
      <c r="K93" s="361" t="s">
        <v>652</v>
      </c>
      <c r="L93" s="361" t="s">
        <v>652</v>
      </c>
      <c r="M93" s="361" t="s">
        <v>652</v>
      </c>
      <c r="N93" s="361" t="s">
        <v>652</v>
      </c>
      <c r="O93" s="361" t="s">
        <v>652</v>
      </c>
      <c r="P93" s="361" t="s">
        <v>652</v>
      </c>
      <c r="Q93" s="361" t="s">
        <v>652</v>
      </c>
      <c r="R93" s="361" t="s">
        <v>652</v>
      </c>
      <c r="S93" s="361" t="s">
        <v>652</v>
      </c>
      <c r="T93" s="361" t="s">
        <v>652</v>
      </c>
      <c r="U93" s="361" t="s">
        <v>652</v>
      </c>
      <c r="V93" s="361" t="s">
        <v>652</v>
      </c>
      <c r="W93" s="361" t="s">
        <v>652</v>
      </c>
      <c r="X93" s="361" t="s">
        <v>652</v>
      </c>
      <c r="Y93" s="361" t="s">
        <v>652</v>
      </c>
      <c r="Z93" s="361" t="s">
        <v>652</v>
      </c>
      <c r="AA93" s="361" t="s">
        <v>652</v>
      </c>
      <c r="AB93" s="361" t="s">
        <v>652</v>
      </c>
      <c r="AC93" s="361" t="s">
        <v>652</v>
      </c>
      <c r="AD93" s="361" t="s">
        <v>652</v>
      </c>
      <c r="AE93" s="416">
        <v>0.95687689969599998</v>
      </c>
      <c r="AF93" s="245"/>
      <c r="AJ93" s="246"/>
    </row>
    <row r="94" spans="1:36" ht="16.5" customHeight="1">
      <c r="A94" s="252" t="s">
        <v>795</v>
      </c>
      <c r="B94" s="253">
        <v>0.34739905799999998</v>
      </c>
      <c r="C94" s="253">
        <v>0.374792018</v>
      </c>
      <c r="D94" s="253">
        <v>0.37915444799999998</v>
      </c>
      <c r="E94" s="253">
        <v>0.38004679800000002</v>
      </c>
      <c r="F94" s="253">
        <v>0.42891086499999997</v>
      </c>
      <c r="G94" s="253">
        <v>0.43253200200000003</v>
      </c>
      <c r="H94" s="253">
        <v>0.43342449</v>
      </c>
      <c r="I94" s="253">
        <v>0.44574761099999999</v>
      </c>
      <c r="J94" s="253">
        <v>0.48243163100000003</v>
      </c>
      <c r="K94" s="253">
        <v>0.49059287899999998</v>
      </c>
      <c r="L94" s="253">
        <v>0.51262634299999998</v>
      </c>
      <c r="M94" s="253">
        <v>0.51756940799999995</v>
      </c>
      <c r="N94" s="253">
        <v>0.53484546883179995</v>
      </c>
      <c r="O94" s="253">
        <v>0.54558136651089995</v>
      </c>
      <c r="P94" s="253">
        <v>0.6199933865167</v>
      </c>
      <c r="Q94" s="253">
        <v>0.61967395706759998</v>
      </c>
      <c r="R94" s="253">
        <v>0.63493317132439997</v>
      </c>
      <c r="S94" s="253">
        <v>0.66168528817240002</v>
      </c>
      <c r="T94" s="253">
        <v>0.69165401208800004</v>
      </c>
      <c r="U94" s="253">
        <v>0.71411980256499996</v>
      </c>
      <c r="V94" s="253">
        <v>0.74607387086510002</v>
      </c>
      <c r="W94" s="253">
        <v>0.79281965648849995</v>
      </c>
      <c r="X94" s="253">
        <v>0.81958650707290004</v>
      </c>
      <c r="Y94" s="285">
        <v>0.83394115700000004</v>
      </c>
      <c r="Z94" s="356">
        <v>0.84292670500739997</v>
      </c>
      <c r="AA94" s="356">
        <v>0.85051087753599997</v>
      </c>
      <c r="AB94" s="356">
        <v>0.84599999999999997</v>
      </c>
      <c r="AC94" s="356">
        <v>0.878</v>
      </c>
      <c r="AD94" s="356">
        <v>0.89300000000000002</v>
      </c>
      <c r="AE94" s="356">
        <v>0.90242496953429996</v>
      </c>
      <c r="AF94" s="245"/>
    </row>
    <row r="95" spans="1:36" ht="15.5">
      <c r="A95" s="411" t="s">
        <v>766</v>
      </c>
      <c r="B95" s="361" t="s">
        <v>652</v>
      </c>
      <c r="C95" s="361" t="s">
        <v>652</v>
      </c>
      <c r="D95" s="361" t="s">
        <v>652</v>
      </c>
      <c r="E95" s="361" t="s">
        <v>652</v>
      </c>
      <c r="F95" s="361" t="s">
        <v>652</v>
      </c>
      <c r="G95" s="361" t="s">
        <v>652</v>
      </c>
      <c r="H95" s="361" t="s">
        <v>652</v>
      </c>
      <c r="I95" s="361" t="s">
        <v>652</v>
      </c>
      <c r="J95" s="361" t="s">
        <v>652</v>
      </c>
      <c r="K95" s="361" t="s">
        <v>652</v>
      </c>
      <c r="L95" s="361" t="s">
        <v>652</v>
      </c>
      <c r="M95" s="361" t="s">
        <v>652</v>
      </c>
      <c r="N95" s="361" t="s">
        <v>652</v>
      </c>
      <c r="O95" s="361" t="s">
        <v>652</v>
      </c>
      <c r="P95" s="361" t="s">
        <v>652</v>
      </c>
      <c r="Q95" s="361" t="s">
        <v>652</v>
      </c>
      <c r="R95" s="361" t="s">
        <v>652</v>
      </c>
      <c r="S95" s="361" t="s">
        <v>652</v>
      </c>
      <c r="T95" s="361" t="s">
        <v>652</v>
      </c>
      <c r="U95" s="361" t="s">
        <v>652</v>
      </c>
      <c r="V95" s="361" t="s">
        <v>652</v>
      </c>
      <c r="W95" s="361" t="s">
        <v>652</v>
      </c>
      <c r="X95" s="361" t="s">
        <v>652</v>
      </c>
      <c r="Y95" s="361" t="s">
        <v>652</v>
      </c>
      <c r="Z95" s="361" t="s">
        <v>652</v>
      </c>
      <c r="AA95" s="361" t="s">
        <v>652</v>
      </c>
      <c r="AB95" s="361" t="s">
        <v>652</v>
      </c>
      <c r="AC95" s="361" t="s">
        <v>652</v>
      </c>
      <c r="AD95" s="361" t="s">
        <v>652</v>
      </c>
      <c r="AE95" s="416">
        <v>0.89707075830579996</v>
      </c>
      <c r="AF95" s="245"/>
      <c r="AJ95" s="246"/>
    </row>
    <row r="96" spans="1:36" ht="15.5">
      <c r="A96" s="411" t="s">
        <v>767</v>
      </c>
      <c r="B96" s="361" t="s">
        <v>652</v>
      </c>
      <c r="C96" s="361" t="s">
        <v>652</v>
      </c>
      <c r="D96" s="361" t="s">
        <v>652</v>
      </c>
      <c r="E96" s="361" t="s">
        <v>652</v>
      </c>
      <c r="F96" s="361" t="s">
        <v>652</v>
      </c>
      <c r="G96" s="361" t="s">
        <v>652</v>
      </c>
      <c r="H96" s="361" t="s">
        <v>652</v>
      </c>
      <c r="I96" s="361" t="s">
        <v>652</v>
      </c>
      <c r="J96" s="361" t="s">
        <v>652</v>
      </c>
      <c r="K96" s="361" t="s">
        <v>652</v>
      </c>
      <c r="L96" s="361" t="s">
        <v>652</v>
      </c>
      <c r="M96" s="361" t="s">
        <v>652</v>
      </c>
      <c r="N96" s="361" t="s">
        <v>652</v>
      </c>
      <c r="O96" s="361" t="s">
        <v>652</v>
      </c>
      <c r="P96" s="361" t="s">
        <v>652</v>
      </c>
      <c r="Q96" s="361" t="s">
        <v>652</v>
      </c>
      <c r="R96" s="361" t="s">
        <v>652</v>
      </c>
      <c r="S96" s="361" t="s">
        <v>652</v>
      </c>
      <c r="T96" s="361" t="s">
        <v>652</v>
      </c>
      <c r="U96" s="361" t="s">
        <v>652</v>
      </c>
      <c r="V96" s="361" t="s">
        <v>652</v>
      </c>
      <c r="W96" s="361" t="s">
        <v>652</v>
      </c>
      <c r="X96" s="361" t="s">
        <v>652</v>
      </c>
      <c r="Y96" s="361" t="s">
        <v>652</v>
      </c>
      <c r="Z96" s="361" t="s">
        <v>652</v>
      </c>
      <c r="AA96" s="361" t="s">
        <v>652</v>
      </c>
      <c r="AB96" s="361" t="s">
        <v>652</v>
      </c>
      <c r="AC96" s="361" t="s">
        <v>652</v>
      </c>
      <c r="AD96" s="361" t="s">
        <v>652</v>
      </c>
      <c r="AE96" s="416">
        <v>0.91796296296290003</v>
      </c>
      <c r="AF96" s="245"/>
      <c r="AJ96" s="246"/>
    </row>
    <row r="97" spans="1:36" ht="15.5">
      <c r="A97" s="411" t="s">
        <v>768</v>
      </c>
      <c r="B97" s="361" t="s">
        <v>652</v>
      </c>
      <c r="C97" s="361" t="s">
        <v>652</v>
      </c>
      <c r="D97" s="361" t="s">
        <v>652</v>
      </c>
      <c r="E97" s="361" t="s">
        <v>652</v>
      </c>
      <c r="F97" s="361" t="s">
        <v>652</v>
      </c>
      <c r="G97" s="361" t="s">
        <v>652</v>
      </c>
      <c r="H97" s="361" t="s">
        <v>652</v>
      </c>
      <c r="I97" s="361" t="s">
        <v>652</v>
      </c>
      <c r="J97" s="361" t="s">
        <v>652</v>
      </c>
      <c r="K97" s="361" t="s">
        <v>652</v>
      </c>
      <c r="L97" s="361" t="s">
        <v>652</v>
      </c>
      <c r="M97" s="361" t="s">
        <v>652</v>
      </c>
      <c r="N97" s="361" t="s">
        <v>652</v>
      </c>
      <c r="O97" s="361" t="s">
        <v>652</v>
      </c>
      <c r="P97" s="361" t="s">
        <v>652</v>
      </c>
      <c r="Q97" s="361" t="s">
        <v>652</v>
      </c>
      <c r="R97" s="361" t="s">
        <v>652</v>
      </c>
      <c r="S97" s="361" t="s">
        <v>652</v>
      </c>
      <c r="T97" s="361" t="s">
        <v>652</v>
      </c>
      <c r="U97" s="361" t="s">
        <v>652</v>
      </c>
      <c r="V97" s="361" t="s">
        <v>652</v>
      </c>
      <c r="W97" s="361" t="s">
        <v>652</v>
      </c>
      <c r="X97" s="361" t="s">
        <v>652</v>
      </c>
      <c r="Y97" s="361" t="s">
        <v>652</v>
      </c>
      <c r="Z97" s="361" t="s">
        <v>652</v>
      </c>
      <c r="AA97" s="361" t="s">
        <v>652</v>
      </c>
      <c r="AB97" s="361" t="s">
        <v>652</v>
      </c>
      <c r="AC97" s="361" t="s">
        <v>652</v>
      </c>
      <c r="AD97" s="361" t="s">
        <v>652</v>
      </c>
      <c r="AE97" s="416">
        <v>0.90323141247780003</v>
      </c>
      <c r="AF97" s="245"/>
      <c r="AJ97" s="246"/>
    </row>
    <row r="98" spans="1:36" ht="15.5">
      <c r="A98" s="411" t="s">
        <v>769</v>
      </c>
      <c r="B98" s="361" t="s">
        <v>652</v>
      </c>
      <c r="C98" s="361" t="s">
        <v>652</v>
      </c>
      <c r="D98" s="361" t="s">
        <v>652</v>
      </c>
      <c r="E98" s="361" t="s">
        <v>652</v>
      </c>
      <c r="F98" s="361" t="s">
        <v>652</v>
      </c>
      <c r="G98" s="361" t="s">
        <v>652</v>
      </c>
      <c r="H98" s="361" t="s">
        <v>652</v>
      </c>
      <c r="I98" s="361" t="s">
        <v>652</v>
      </c>
      <c r="J98" s="361" t="s">
        <v>652</v>
      </c>
      <c r="K98" s="361" t="s">
        <v>652</v>
      </c>
      <c r="L98" s="361" t="s">
        <v>652</v>
      </c>
      <c r="M98" s="361" t="s">
        <v>652</v>
      </c>
      <c r="N98" s="361" t="s">
        <v>652</v>
      </c>
      <c r="O98" s="361" t="s">
        <v>652</v>
      </c>
      <c r="P98" s="361" t="s">
        <v>652</v>
      </c>
      <c r="Q98" s="361" t="s">
        <v>652</v>
      </c>
      <c r="R98" s="361" t="s">
        <v>652</v>
      </c>
      <c r="S98" s="361" t="s">
        <v>652</v>
      </c>
      <c r="T98" s="361" t="s">
        <v>652</v>
      </c>
      <c r="U98" s="361" t="s">
        <v>652</v>
      </c>
      <c r="V98" s="361" t="s">
        <v>652</v>
      </c>
      <c r="W98" s="361" t="s">
        <v>652</v>
      </c>
      <c r="X98" s="361" t="s">
        <v>652</v>
      </c>
      <c r="Y98" s="361" t="s">
        <v>652</v>
      </c>
      <c r="Z98" s="361" t="s">
        <v>652</v>
      </c>
      <c r="AA98" s="361" t="s">
        <v>652</v>
      </c>
      <c r="AB98" s="361" t="s">
        <v>652</v>
      </c>
      <c r="AC98" s="361" t="s">
        <v>652</v>
      </c>
      <c r="AD98" s="361" t="s">
        <v>652</v>
      </c>
      <c r="AE98" s="416">
        <v>0.89634624431550003</v>
      </c>
      <c r="AF98" s="245"/>
      <c r="AJ98" s="246"/>
    </row>
    <row r="99" spans="1:36" ht="15.5">
      <c r="A99" s="411" t="s">
        <v>770</v>
      </c>
      <c r="B99" s="361" t="s">
        <v>652</v>
      </c>
      <c r="C99" s="361" t="s">
        <v>652</v>
      </c>
      <c r="D99" s="361" t="s">
        <v>652</v>
      </c>
      <c r="E99" s="361" t="s">
        <v>652</v>
      </c>
      <c r="F99" s="361" t="s">
        <v>652</v>
      </c>
      <c r="G99" s="361" t="s">
        <v>652</v>
      </c>
      <c r="H99" s="361" t="s">
        <v>652</v>
      </c>
      <c r="I99" s="361" t="s">
        <v>652</v>
      </c>
      <c r="J99" s="361" t="s">
        <v>652</v>
      </c>
      <c r="K99" s="361" t="s">
        <v>652</v>
      </c>
      <c r="L99" s="361" t="s">
        <v>652</v>
      </c>
      <c r="M99" s="361" t="s">
        <v>652</v>
      </c>
      <c r="N99" s="361" t="s">
        <v>652</v>
      </c>
      <c r="O99" s="361" t="s">
        <v>652</v>
      </c>
      <c r="P99" s="361" t="s">
        <v>652</v>
      </c>
      <c r="Q99" s="361" t="s">
        <v>652</v>
      </c>
      <c r="R99" s="361" t="s">
        <v>652</v>
      </c>
      <c r="S99" s="361" t="s">
        <v>652</v>
      </c>
      <c r="T99" s="361" t="s">
        <v>652</v>
      </c>
      <c r="U99" s="361" t="s">
        <v>652</v>
      </c>
      <c r="V99" s="361" t="s">
        <v>652</v>
      </c>
      <c r="W99" s="361" t="s">
        <v>652</v>
      </c>
      <c r="X99" s="361" t="s">
        <v>652</v>
      </c>
      <c r="Y99" s="361" t="s">
        <v>652</v>
      </c>
      <c r="Z99" s="361" t="s">
        <v>652</v>
      </c>
      <c r="AA99" s="361" t="s">
        <v>652</v>
      </c>
      <c r="AB99" s="361" t="s">
        <v>652</v>
      </c>
      <c r="AC99" s="361" t="s">
        <v>652</v>
      </c>
      <c r="AD99" s="361" t="s">
        <v>652</v>
      </c>
      <c r="AE99" s="416">
        <v>0.94677312042579997</v>
      </c>
      <c r="AF99" s="245"/>
      <c r="AJ99" s="246"/>
    </row>
    <row r="100" spans="1:36" ht="16.5" customHeight="1">
      <c r="A100" s="252" t="s">
        <v>796</v>
      </c>
      <c r="B100" s="253">
        <v>0.28283979599999998</v>
      </c>
      <c r="C100" s="253">
        <v>0.32579248399999999</v>
      </c>
      <c r="D100" s="253">
        <v>0.33821115699999998</v>
      </c>
      <c r="E100" s="253">
        <v>0.34058739500000001</v>
      </c>
      <c r="F100" s="253">
        <v>0.38919874199999999</v>
      </c>
      <c r="G100" s="253">
        <v>0.40192704699999998</v>
      </c>
      <c r="H100" s="253">
        <v>0.42937530000000002</v>
      </c>
      <c r="I100" s="253">
        <v>0.43881385699999997</v>
      </c>
      <c r="J100" s="253">
        <v>0.44467959200000001</v>
      </c>
      <c r="K100" s="253">
        <v>0.44283508900000002</v>
      </c>
      <c r="L100" s="253">
        <v>0.44560546400000001</v>
      </c>
      <c r="M100" s="253">
        <v>0.44724661900000001</v>
      </c>
      <c r="N100" s="253">
        <v>0.45372649070909998</v>
      </c>
      <c r="O100" s="253">
        <v>0.45740403836209997</v>
      </c>
      <c r="P100" s="253">
        <v>0.4698695056487</v>
      </c>
      <c r="Q100" s="253">
        <v>0.53554132166839996</v>
      </c>
      <c r="R100" s="253">
        <v>0.63552569910949996</v>
      </c>
      <c r="S100" s="253">
        <v>0.64647024892390004</v>
      </c>
      <c r="T100" s="253">
        <v>0.65541110174369999</v>
      </c>
      <c r="U100" s="253">
        <v>0.69343258600180002</v>
      </c>
      <c r="V100" s="253">
        <v>0.77878004991890004</v>
      </c>
      <c r="W100" s="253">
        <v>0.82499890528520003</v>
      </c>
      <c r="X100" s="253">
        <v>0.85793422315269996</v>
      </c>
      <c r="Y100" s="285">
        <v>0.88545430800000002</v>
      </c>
      <c r="Z100" s="356">
        <v>0.89867592793569995</v>
      </c>
      <c r="AA100" s="356">
        <v>0.90896488986110002</v>
      </c>
      <c r="AB100" s="356">
        <v>0.91200000000000003</v>
      </c>
      <c r="AC100" s="356">
        <v>0.91400000000000003</v>
      </c>
      <c r="AD100" s="356">
        <v>0.91900000000000004</v>
      </c>
      <c r="AE100" s="356">
        <v>0.92595353195469998</v>
      </c>
      <c r="AF100" s="245"/>
    </row>
    <row r="101" spans="1:36" ht="15.5">
      <c r="A101" s="411" t="s">
        <v>766</v>
      </c>
      <c r="B101" s="361" t="s">
        <v>652</v>
      </c>
      <c r="C101" s="361" t="s">
        <v>652</v>
      </c>
      <c r="D101" s="361" t="s">
        <v>652</v>
      </c>
      <c r="E101" s="361" t="s">
        <v>652</v>
      </c>
      <c r="F101" s="361" t="s">
        <v>652</v>
      </c>
      <c r="G101" s="361" t="s">
        <v>652</v>
      </c>
      <c r="H101" s="361" t="s">
        <v>652</v>
      </c>
      <c r="I101" s="361" t="s">
        <v>652</v>
      </c>
      <c r="J101" s="361" t="s">
        <v>652</v>
      </c>
      <c r="K101" s="361" t="s">
        <v>652</v>
      </c>
      <c r="L101" s="361" t="s">
        <v>652</v>
      </c>
      <c r="M101" s="361" t="s">
        <v>652</v>
      </c>
      <c r="N101" s="361" t="s">
        <v>652</v>
      </c>
      <c r="O101" s="361" t="s">
        <v>652</v>
      </c>
      <c r="P101" s="361" t="s">
        <v>652</v>
      </c>
      <c r="Q101" s="361" t="s">
        <v>652</v>
      </c>
      <c r="R101" s="361" t="s">
        <v>652</v>
      </c>
      <c r="S101" s="361" t="s">
        <v>652</v>
      </c>
      <c r="T101" s="361" t="s">
        <v>652</v>
      </c>
      <c r="U101" s="361" t="s">
        <v>652</v>
      </c>
      <c r="V101" s="361" t="s">
        <v>652</v>
      </c>
      <c r="W101" s="361" t="s">
        <v>652</v>
      </c>
      <c r="X101" s="361" t="s">
        <v>652</v>
      </c>
      <c r="Y101" s="361" t="s">
        <v>652</v>
      </c>
      <c r="Z101" s="361" t="s">
        <v>652</v>
      </c>
      <c r="AA101" s="361" t="s">
        <v>652</v>
      </c>
      <c r="AB101" s="361" t="s">
        <v>652</v>
      </c>
      <c r="AC101" s="361" t="s">
        <v>652</v>
      </c>
      <c r="AD101" s="361" t="s">
        <v>652</v>
      </c>
      <c r="AE101" s="416">
        <v>0.89497573955230003</v>
      </c>
      <c r="AF101" s="245"/>
      <c r="AJ101" s="246"/>
    </row>
    <row r="102" spans="1:36" ht="15.5">
      <c r="A102" s="411" t="s">
        <v>767</v>
      </c>
      <c r="B102" s="361" t="s">
        <v>652</v>
      </c>
      <c r="C102" s="361" t="s">
        <v>652</v>
      </c>
      <c r="D102" s="361" t="s">
        <v>652</v>
      </c>
      <c r="E102" s="361" t="s">
        <v>652</v>
      </c>
      <c r="F102" s="361" t="s">
        <v>652</v>
      </c>
      <c r="G102" s="361" t="s">
        <v>652</v>
      </c>
      <c r="H102" s="361" t="s">
        <v>652</v>
      </c>
      <c r="I102" s="361" t="s">
        <v>652</v>
      </c>
      <c r="J102" s="361" t="s">
        <v>652</v>
      </c>
      <c r="K102" s="361" t="s">
        <v>652</v>
      </c>
      <c r="L102" s="361" t="s">
        <v>652</v>
      </c>
      <c r="M102" s="361" t="s">
        <v>652</v>
      </c>
      <c r="N102" s="361" t="s">
        <v>652</v>
      </c>
      <c r="O102" s="361" t="s">
        <v>652</v>
      </c>
      <c r="P102" s="361" t="s">
        <v>652</v>
      </c>
      <c r="Q102" s="361" t="s">
        <v>652</v>
      </c>
      <c r="R102" s="361" t="s">
        <v>652</v>
      </c>
      <c r="S102" s="361" t="s">
        <v>652</v>
      </c>
      <c r="T102" s="361" t="s">
        <v>652</v>
      </c>
      <c r="U102" s="361" t="s">
        <v>652</v>
      </c>
      <c r="V102" s="361" t="s">
        <v>652</v>
      </c>
      <c r="W102" s="361" t="s">
        <v>652</v>
      </c>
      <c r="X102" s="361" t="s">
        <v>652</v>
      </c>
      <c r="Y102" s="361" t="s">
        <v>652</v>
      </c>
      <c r="Z102" s="361" t="s">
        <v>652</v>
      </c>
      <c r="AA102" s="361" t="s">
        <v>652</v>
      </c>
      <c r="AB102" s="361" t="s">
        <v>652</v>
      </c>
      <c r="AC102" s="361" t="s">
        <v>652</v>
      </c>
      <c r="AD102" s="361" t="s">
        <v>652</v>
      </c>
      <c r="AE102" s="416">
        <v>0.96281068959070004</v>
      </c>
      <c r="AF102" s="245"/>
      <c r="AJ102" s="246"/>
    </row>
    <row r="103" spans="1:36" ht="15.5">
      <c r="A103" s="411" t="s">
        <v>768</v>
      </c>
      <c r="B103" s="361" t="s">
        <v>652</v>
      </c>
      <c r="C103" s="361" t="s">
        <v>652</v>
      </c>
      <c r="D103" s="361" t="s">
        <v>652</v>
      </c>
      <c r="E103" s="361" t="s">
        <v>652</v>
      </c>
      <c r="F103" s="361" t="s">
        <v>652</v>
      </c>
      <c r="G103" s="361" t="s">
        <v>652</v>
      </c>
      <c r="H103" s="361" t="s">
        <v>652</v>
      </c>
      <c r="I103" s="361" t="s">
        <v>652</v>
      </c>
      <c r="J103" s="361" t="s">
        <v>652</v>
      </c>
      <c r="K103" s="361" t="s">
        <v>652</v>
      </c>
      <c r="L103" s="361" t="s">
        <v>652</v>
      </c>
      <c r="M103" s="361" t="s">
        <v>652</v>
      </c>
      <c r="N103" s="361" t="s">
        <v>652</v>
      </c>
      <c r="O103" s="361" t="s">
        <v>652</v>
      </c>
      <c r="P103" s="361" t="s">
        <v>652</v>
      </c>
      <c r="Q103" s="361" t="s">
        <v>652</v>
      </c>
      <c r="R103" s="361" t="s">
        <v>652</v>
      </c>
      <c r="S103" s="361" t="s">
        <v>652</v>
      </c>
      <c r="T103" s="361" t="s">
        <v>652</v>
      </c>
      <c r="U103" s="361" t="s">
        <v>652</v>
      </c>
      <c r="V103" s="361" t="s">
        <v>652</v>
      </c>
      <c r="W103" s="361" t="s">
        <v>652</v>
      </c>
      <c r="X103" s="361" t="s">
        <v>652</v>
      </c>
      <c r="Y103" s="361" t="s">
        <v>652</v>
      </c>
      <c r="Z103" s="361" t="s">
        <v>652</v>
      </c>
      <c r="AA103" s="361" t="s">
        <v>652</v>
      </c>
      <c r="AB103" s="361" t="s">
        <v>652</v>
      </c>
      <c r="AC103" s="361" t="s">
        <v>652</v>
      </c>
      <c r="AD103" s="361" t="s">
        <v>652</v>
      </c>
      <c r="AE103" s="416">
        <v>0.93295491323720003</v>
      </c>
      <c r="AF103" s="245"/>
      <c r="AJ103" s="246"/>
    </row>
    <row r="104" spans="1:36" ht="15.5">
      <c r="A104" s="411" t="s">
        <v>769</v>
      </c>
      <c r="B104" s="361" t="s">
        <v>652</v>
      </c>
      <c r="C104" s="361" t="s">
        <v>652</v>
      </c>
      <c r="D104" s="361" t="s">
        <v>652</v>
      </c>
      <c r="E104" s="361" t="s">
        <v>652</v>
      </c>
      <c r="F104" s="361" t="s">
        <v>652</v>
      </c>
      <c r="G104" s="361" t="s">
        <v>652</v>
      </c>
      <c r="H104" s="361" t="s">
        <v>652</v>
      </c>
      <c r="I104" s="361" t="s">
        <v>652</v>
      </c>
      <c r="J104" s="361" t="s">
        <v>652</v>
      </c>
      <c r="K104" s="361" t="s">
        <v>652</v>
      </c>
      <c r="L104" s="361" t="s">
        <v>652</v>
      </c>
      <c r="M104" s="361" t="s">
        <v>652</v>
      </c>
      <c r="N104" s="361" t="s">
        <v>652</v>
      </c>
      <c r="O104" s="361" t="s">
        <v>652</v>
      </c>
      <c r="P104" s="361" t="s">
        <v>652</v>
      </c>
      <c r="Q104" s="361" t="s">
        <v>652</v>
      </c>
      <c r="R104" s="361" t="s">
        <v>652</v>
      </c>
      <c r="S104" s="361" t="s">
        <v>652</v>
      </c>
      <c r="T104" s="361" t="s">
        <v>652</v>
      </c>
      <c r="U104" s="361" t="s">
        <v>652</v>
      </c>
      <c r="V104" s="361" t="s">
        <v>652</v>
      </c>
      <c r="W104" s="361" t="s">
        <v>652</v>
      </c>
      <c r="X104" s="361" t="s">
        <v>652</v>
      </c>
      <c r="Y104" s="361" t="s">
        <v>652</v>
      </c>
      <c r="Z104" s="361" t="s">
        <v>652</v>
      </c>
      <c r="AA104" s="361" t="s">
        <v>652</v>
      </c>
      <c r="AB104" s="361" t="s">
        <v>652</v>
      </c>
      <c r="AC104" s="361" t="s">
        <v>652</v>
      </c>
      <c r="AD104" s="361" t="s">
        <v>652</v>
      </c>
      <c r="AE104" s="416">
        <v>0.83804374539189996</v>
      </c>
      <c r="AF104" s="245"/>
      <c r="AJ104" s="246"/>
    </row>
    <row r="105" spans="1:36" ht="15.5">
      <c r="A105" s="411" t="s">
        <v>770</v>
      </c>
      <c r="B105" s="361" t="s">
        <v>652</v>
      </c>
      <c r="C105" s="361" t="s">
        <v>652</v>
      </c>
      <c r="D105" s="361" t="s">
        <v>652</v>
      </c>
      <c r="E105" s="361" t="s">
        <v>652</v>
      </c>
      <c r="F105" s="361" t="s">
        <v>652</v>
      </c>
      <c r="G105" s="361" t="s">
        <v>652</v>
      </c>
      <c r="H105" s="361" t="s">
        <v>652</v>
      </c>
      <c r="I105" s="361" t="s">
        <v>652</v>
      </c>
      <c r="J105" s="361" t="s">
        <v>652</v>
      </c>
      <c r="K105" s="361" t="s">
        <v>652</v>
      </c>
      <c r="L105" s="361" t="s">
        <v>652</v>
      </c>
      <c r="M105" s="361" t="s">
        <v>652</v>
      </c>
      <c r="N105" s="361" t="s">
        <v>652</v>
      </c>
      <c r="O105" s="361" t="s">
        <v>652</v>
      </c>
      <c r="P105" s="361" t="s">
        <v>652</v>
      </c>
      <c r="Q105" s="361" t="s">
        <v>652</v>
      </c>
      <c r="R105" s="361" t="s">
        <v>652</v>
      </c>
      <c r="S105" s="361" t="s">
        <v>652</v>
      </c>
      <c r="T105" s="361" t="s">
        <v>652</v>
      </c>
      <c r="U105" s="361" t="s">
        <v>652</v>
      </c>
      <c r="V105" s="361" t="s">
        <v>652</v>
      </c>
      <c r="W105" s="361" t="s">
        <v>652</v>
      </c>
      <c r="X105" s="361" t="s">
        <v>652</v>
      </c>
      <c r="Y105" s="361" t="s">
        <v>652</v>
      </c>
      <c r="Z105" s="361" t="s">
        <v>652</v>
      </c>
      <c r="AA105" s="361" t="s">
        <v>652</v>
      </c>
      <c r="AB105" s="361" t="s">
        <v>652</v>
      </c>
      <c r="AC105" s="361" t="s">
        <v>652</v>
      </c>
      <c r="AD105" s="361" t="s">
        <v>652</v>
      </c>
      <c r="AE105" s="416">
        <v>0.98621217924159998</v>
      </c>
      <c r="AF105" s="245"/>
      <c r="AJ105" s="246"/>
    </row>
    <row r="106" spans="1:36" ht="16.5" customHeight="1">
      <c r="A106" s="252" t="s">
        <v>797</v>
      </c>
      <c r="B106" s="253">
        <v>0.42511007000000001</v>
      </c>
      <c r="C106" s="253">
        <v>0.437241186</v>
      </c>
      <c r="D106" s="253">
        <v>0.48891179600000001</v>
      </c>
      <c r="E106" s="253">
        <v>0.49759688800000001</v>
      </c>
      <c r="F106" s="253">
        <v>0.51234739200000001</v>
      </c>
      <c r="G106" s="253">
        <v>0.51595906899999999</v>
      </c>
      <c r="H106" s="253">
        <v>0.51384106900000004</v>
      </c>
      <c r="I106" s="253">
        <v>0.51433662300000005</v>
      </c>
      <c r="J106" s="253">
        <v>0.51621821400000001</v>
      </c>
      <c r="K106" s="253">
        <v>0.51901254799999996</v>
      </c>
      <c r="L106" s="253">
        <v>0.53952504899999998</v>
      </c>
      <c r="M106" s="253">
        <v>0.54441686</v>
      </c>
      <c r="N106" s="253">
        <v>0.55882670408540003</v>
      </c>
      <c r="O106" s="253">
        <v>0.55691675340960001</v>
      </c>
      <c r="P106" s="253">
        <v>0.57156964795679999</v>
      </c>
      <c r="Q106" s="253">
        <v>0.62270287421659998</v>
      </c>
      <c r="R106" s="253">
        <v>0.66789180041770002</v>
      </c>
      <c r="S106" s="253">
        <v>0.69769580410389997</v>
      </c>
      <c r="T106" s="253">
        <v>0.74814114185119995</v>
      </c>
      <c r="U106" s="253">
        <v>0.82574588813630001</v>
      </c>
      <c r="V106" s="253">
        <v>0.83883314368469997</v>
      </c>
      <c r="W106" s="253">
        <v>0.87291817523530002</v>
      </c>
      <c r="X106" s="253">
        <v>0.89376538146020001</v>
      </c>
      <c r="Y106" s="285">
        <v>0.91598182800000005</v>
      </c>
      <c r="Z106" s="356">
        <v>0.91634556885009999</v>
      </c>
      <c r="AA106" s="356">
        <v>0.92136333821079996</v>
      </c>
      <c r="AB106" s="356">
        <v>0.93200000000000005</v>
      </c>
      <c r="AC106" s="356">
        <v>0.93899999999999995</v>
      </c>
      <c r="AD106" s="356">
        <v>0.94499999999999995</v>
      </c>
      <c r="AE106" s="356">
        <v>0.94596796090140001</v>
      </c>
      <c r="AF106" s="245"/>
    </row>
    <row r="107" spans="1:36" ht="15.5">
      <c r="A107" s="411" t="s">
        <v>766</v>
      </c>
      <c r="B107" s="361" t="s">
        <v>652</v>
      </c>
      <c r="C107" s="361" t="s">
        <v>652</v>
      </c>
      <c r="D107" s="361" t="s">
        <v>652</v>
      </c>
      <c r="E107" s="361" t="s">
        <v>652</v>
      </c>
      <c r="F107" s="361" t="s">
        <v>652</v>
      </c>
      <c r="G107" s="361" t="s">
        <v>652</v>
      </c>
      <c r="H107" s="361" t="s">
        <v>652</v>
      </c>
      <c r="I107" s="361" t="s">
        <v>652</v>
      </c>
      <c r="J107" s="361" t="s">
        <v>652</v>
      </c>
      <c r="K107" s="361" t="s">
        <v>652</v>
      </c>
      <c r="L107" s="361" t="s">
        <v>652</v>
      </c>
      <c r="M107" s="361" t="s">
        <v>652</v>
      </c>
      <c r="N107" s="361" t="s">
        <v>652</v>
      </c>
      <c r="O107" s="361" t="s">
        <v>652</v>
      </c>
      <c r="P107" s="361" t="s">
        <v>652</v>
      </c>
      <c r="Q107" s="361" t="s">
        <v>652</v>
      </c>
      <c r="R107" s="361" t="s">
        <v>652</v>
      </c>
      <c r="S107" s="361" t="s">
        <v>652</v>
      </c>
      <c r="T107" s="361" t="s">
        <v>652</v>
      </c>
      <c r="U107" s="361" t="s">
        <v>652</v>
      </c>
      <c r="V107" s="361" t="s">
        <v>652</v>
      </c>
      <c r="W107" s="361" t="s">
        <v>652</v>
      </c>
      <c r="X107" s="361" t="s">
        <v>652</v>
      </c>
      <c r="Y107" s="361" t="s">
        <v>652</v>
      </c>
      <c r="Z107" s="361" t="s">
        <v>652</v>
      </c>
      <c r="AA107" s="361" t="s">
        <v>652</v>
      </c>
      <c r="AB107" s="361" t="s">
        <v>652</v>
      </c>
      <c r="AC107" s="361" t="s">
        <v>652</v>
      </c>
      <c r="AD107" s="361" t="s">
        <v>652</v>
      </c>
      <c r="AE107" s="416">
        <v>0.95155778095690002</v>
      </c>
      <c r="AF107" s="245"/>
      <c r="AJ107" s="246"/>
    </row>
    <row r="108" spans="1:36" ht="15.5">
      <c r="A108" s="411" t="s">
        <v>767</v>
      </c>
      <c r="B108" s="361" t="s">
        <v>652</v>
      </c>
      <c r="C108" s="361" t="s">
        <v>652</v>
      </c>
      <c r="D108" s="361" t="s">
        <v>652</v>
      </c>
      <c r="E108" s="361" t="s">
        <v>652</v>
      </c>
      <c r="F108" s="361" t="s">
        <v>652</v>
      </c>
      <c r="G108" s="361" t="s">
        <v>652</v>
      </c>
      <c r="H108" s="361" t="s">
        <v>652</v>
      </c>
      <c r="I108" s="361" t="s">
        <v>652</v>
      </c>
      <c r="J108" s="361" t="s">
        <v>652</v>
      </c>
      <c r="K108" s="361" t="s">
        <v>652</v>
      </c>
      <c r="L108" s="361" t="s">
        <v>652</v>
      </c>
      <c r="M108" s="361" t="s">
        <v>652</v>
      </c>
      <c r="N108" s="361" t="s">
        <v>652</v>
      </c>
      <c r="O108" s="361" t="s">
        <v>652</v>
      </c>
      <c r="P108" s="361" t="s">
        <v>652</v>
      </c>
      <c r="Q108" s="361" t="s">
        <v>652</v>
      </c>
      <c r="R108" s="361" t="s">
        <v>652</v>
      </c>
      <c r="S108" s="361" t="s">
        <v>652</v>
      </c>
      <c r="T108" s="361" t="s">
        <v>652</v>
      </c>
      <c r="U108" s="361" t="s">
        <v>652</v>
      </c>
      <c r="V108" s="361" t="s">
        <v>652</v>
      </c>
      <c r="W108" s="361" t="s">
        <v>652</v>
      </c>
      <c r="X108" s="361" t="s">
        <v>652</v>
      </c>
      <c r="Y108" s="361" t="s">
        <v>652</v>
      </c>
      <c r="Z108" s="361" t="s">
        <v>652</v>
      </c>
      <c r="AA108" s="361" t="s">
        <v>652</v>
      </c>
      <c r="AB108" s="361" t="s">
        <v>652</v>
      </c>
      <c r="AC108" s="361" t="s">
        <v>652</v>
      </c>
      <c r="AD108" s="361" t="s">
        <v>652</v>
      </c>
      <c r="AE108" s="416">
        <v>0.92344743433300003</v>
      </c>
      <c r="AF108" s="245"/>
      <c r="AJ108" s="246"/>
    </row>
    <row r="109" spans="1:36" ht="15.5">
      <c r="A109" s="411" t="s">
        <v>768</v>
      </c>
      <c r="B109" s="361" t="s">
        <v>652</v>
      </c>
      <c r="C109" s="361" t="s">
        <v>652</v>
      </c>
      <c r="D109" s="361" t="s">
        <v>652</v>
      </c>
      <c r="E109" s="361" t="s">
        <v>652</v>
      </c>
      <c r="F109" s="361" t="s">
        <v>652</v>
      </c>
      <c r="G109" s="361" t="s">
        <v>652</v>
      </c>
      <c r="H109" s="361" t="s">
        <v>652</v>
      </c>
      <c r="I109" s="361" t="s">
        <v>652</v>
      </c>
      <c r="J109" s="361" t="s">
        <v>652</v>
      </c>
      <c r="K109" s="361" t="s">
        <v>652</v>
      </c>
      <c r="L109" s="361" t="s">
        <v>652</v>
      </c>
      <c r="M109" s="361" t="s">
        <v>652</v>
      </c>
      <c r="N109" s="361" t="s">
        <v>652</v>
      </c>
      <c r="O109" s="361" t="s">
        <v>652</v>
      </c>
      <c r="P109" s="361" t="s">
        <v>652</v>
      </c>
      <c r="Q109" s="361" t="s">
        <v>652</v>
      </c>
      <c r="R109" s="361" t="s">
        <v>652</v>
      </c>
      <c r="S109" s="361" t="s">
        <v>652</v>
      </c>
      <c r="T109" s="361" t="s">
        <v>652</v>
      </c>
      <c r="U109" s="361" t="s">
        <v>652</v>
      </c>
      <c r="V109" s="361" t="s">
        <v>652</v>
      </c>
      <c r="W109" s="361" t="s">
        <v>652</v>
      </c>
      <c r="X109" s="361" t="s">
        <v>652</v>
      </c>
      <c r="Y109" s="361" t="s">
        <v>652</v>
      </c>
      <c r="Z109" s="361" t="s">
        <v>652</v>
      </c>
      <c r="AA109" s="361" t="s">
        <v>652</v>
      </c>
      <c r="AB109" s="361" t="s">
        <v>652</v>
      </c>
      <c r="AC109" s="361" t="s">
        <v>652</v>
      </c>
      <c r="AD109" s="361" t="s">
        <v>652</v>
      </c>
      <c r="AE109" s="416">
        <v>0.94839420388100004</v>
      </c>
      <c r="AF109" s="245"/>
      <c r="AJ109" s="246"/>
    </row>
    <row r="110" spans="1:36" ht="15.5">
      <c r="A110" s="411" t="s">
        <v>769</v>
      </c>
      <c r="B110" s="361" t="s">
        <v>652</v>
      </c>
      <c r="C110" s="361" t="s">
        <v>652</v>
      </c>
      <c r="D110" s="361" t="s">
        <v>652</v>
      </c>
      <c r="E110" s="361" t="s">
        <v>652</v>
      </c>
      <c r="F110" s="361" t="s">
        <v>652</v>
      </c>
      <c r="G110" s="361" t="s">
        <v>652</v>
      </c>
      <c r="H110" s="361" t="s">
        <v>652</v>
      </c>
      <c r="I110" s="361" t="s">
        <v>652</v>
      </c>
      <c r="J110" s="361" t="s">
        <v>652</v>
      </c>
      <c r="K110" s="361" t="s">
        <v>652</v>
      </c>
      <c r="L110" s="361" t="s">
        <v>652</v>
      </c>
      <c r="M110" s="361" t="s">
        <v>652</v>
      </c>
      <c r="N110" s="361" t="s">
        <v>652</v>
      </c>
      <c r="O110" s="361" t="s">
        <v>652</v>
      </c>
      <c r="P110" s="361" t="s">
        <v>652</v>
      </c>
      <c r="Q110" s="361" t="s">
        <v>652</v>
      </c>
      <c r="R110" s="361" t="s">
        <v>652</v>
      </c>
      <c r="S110" s="361" t="s">
        <v>652</v>
      </c>
      <c r="T110" s="361" t="s">
        <v>652</v>
      </c>
      <c r="U110" s="361" t="s">
        <v>652</v>
      </c>
      <c r="V110" s="361" t="s">
        <v>652</v>
      </c>
      <c r="W110" s="361" t="s">
        <v>652</v>
      </c>
      <c r="X110" s="361" t="s">
        <v>652</v>
      </c>
      <c r="Y110" s="361" t="s">
        <v>652</v>
      </c>
      <c r="Z110" s="361" t="s">
        <v>652</v>
      </c>
      <c r="AA110" s="361" t="s">
        <v>652</v>
      </c>
      <c r="AB110" s="361" t="s">
        <v>652</v>
      </c>
      <c r="AC110" s="361" t="s">
        <v>652</v>
      </c>
      <c r="AD110" s="361" t="s">
        <v>652</v>
      </c>
      <c r="AE110" s="416">
        <v>0.93207941483800005</v>
      </c>
      <c r="AF110" s="245"/>
      <c r="AJ110" s="246"/>
    </row>
    <row r="111" spans="1:36" ht="15.5">
      <c r="A111" s="411" t="s">
        <v>770</v>
      </c>
      <c r="B111" s="361" t="s">
        <v>652</v>
      </c>
      <c r="C111" s="361" t="s">
        <v>652</v>
      </c>
      <c r="D111" s="361" t="s">
        <v>652</v>
      </c>
      <c r="E111" s="361" t="s">
        <v>652</v>
      </c>
      <c r="F111" s="361" t="s">
        <v>652</v>
      </c>
      <c r="G111" s="361" t="s">
        <v>652</v>
      </c>
      <c r="H111" s="361" t="s">
        <v>652</v>
      </c>
      <c r="I111" s="361" t="s">
        <v>652</v>
      </c>
      <c r="J111" s="361" t="s">
        <v>652</v>
      </c>
      <c r="K111" s="361" t="s">
        <v>652</v>
      </c>
      <c r="L111" s="361" t="s">
        <v>652</v>
      </c>
      <c r="M111" s="361" t="s">
        <v>652</v>
      </c>
      <c r="N111" s="361" t="s">
        <v>652</v>
      </c>
      <c r="O111" s="361" t="s">
        <v>652</v>
      </c>
      <c r="P111" s="361" t="s">
        <v>652</v>
      </c>
      <c r="Q111" s="361" t="s">
        <v>652</v>
      </c>
      <c r="R111" s="361" t="s">
        <v>652</v>
      </c>
      <c r="S111" s="361" t="s">
        <v>652</v>
      </c>
      <c r="T111" s="361" t="s">
        <v>652</v>
      </c>
      <c r="U111" s="361" t="s">
        <v>652</v>
      </c>
      <c r="V111" s="361" t="s">
        <v>652</v>
      </c>
      <c r="W111" s="361" t="s">
        <v>652</v>
      </c>
      <c r="X111" s="361" t="s">
        <v>652</v>
      </c>
      <c r="Y111" s="361" t="s">
        <v>652</v>
      </c>
      <c r="Z111" s="361" t="s">
        <v>652</v>
      </c>
      <c r="AA111" s="361" t="s">
        <v>652</v>
      </c>
      <c r="AB111" s="361" t="s">
        <v>652</v>
      </c>
      <c r="AC111" s="361" t="s">
        <v>652</v>
      </c>
      <c r="AD111" s="361" t="s">
        <v>652</v>
      </c>
      <c r="AE111" s="416">
        <v>0.94480220791159997</v>
      </c>
      <c r="AF111" s="245"/>
      <c r="AJ111" s="246"/>
    </row>
    <row r="112" spans="1:36" ht="16.5" customHeight="1">
      <c r="A112" s="252" t="s">
        <v>798</v>
      </c>
      <c r="B112" s="253">
        <v>7.8343819999999995E-2</v>
      </c>
      <c r="C112" s="253">
        <v>0.110677347</v>
      </c>
      <c r="D112" s="253">
        <v>0.124949331</v>
      </c>
      <c r="E112" s="253">
        <v>0.141301595</v>
      </c>
      <c r="F112" s="253">
        <v>0.181254099</v>
      </c>
      <c r="G112" s="253">
        <v>0.18170356500000001</v>
      </c>
      <c r="H112" s="253">
        <v>0.186105093</v>
      </c>
      <c r="I112" s="253">
        <v>0.219373649</v>
      </c>
      <c r="J112" s="253">
        <v>0.22266880999999999</v>
      </c>
      <c r="K112" s="253">
        <v>0.23135113500000001</v>
      </c>
      <c r="L112" s="253">
        <v>0.23999199399999999</v>
      </c>
      <c r="M112" s="253">
        <v>0.24083795799999999</v>
      </c>
      <c r="N112" s="253">
        <v>0.2409879506024</v>
      </c>
      <c r="O112" s="253">
        <v>0.2409897525618</v>
      </c>
      <c r="P112" s="253">
        <v>0.24053986503370001</v>
      </c>
      <c r="Q112" s="253">
        <v>0.25018626136189998</v>
      </c>
      <c r="R112" s="253">
        <v>0.25018626136189998</v>
      </c>
      <c r="S112" s="253">
        <v>0.28727471327139997</v>
      </c>
      <c r="T112" s="253">
        <v>0.29546695794639999</v>
      </c>
      <c r="U112" s="253">
        <v>0.30244192381989998</v>
      </c>
      <c r="V112" s="253">
        <v>0.34765451585849999</v>
      </c>
      <c r="W112" s="253">
        <v>0.45987273713799998</v>
      </c>
      <c r="X112" s="253">
        <v>0.5888806888068</v>
      </c>
      <c r="Y112" s="285">
        <v>0.65221655599999995</v>
      </c>
      <c r="Z112" s="356">
        <v>0.67811305966489999</v>
      </c>
      <c r="AA112" s="356">
        <v>0.76577545334569996</v>
      </c>
      <c r="AB112" s="356">
        <v>0.82899999999999996</v>
      </c>
      <c r="AC112" s="356">
        <v>0.83499999999999996</v>
      </c>
      <c r="AD112" s="356">
        <v>0.875</v>
      </c>
      <c r="AE112" s="356">
        <v>0.88365435932259995</v>
      </c>
      <c r="AF112" s="245"/>
    </row>
    <row r="113" spans="1:36" ht="15.5">
      <c r="A113" s="411" t="s">
        <v>766</v>
      </c>
      <c r="B113" s="361" t="s">
        <v>652</v>
      </c>
      <c r="C113" s="361" t="s">
        <v>652</v>
      </c>
      <c r="D113" s="361" t="s">
        <v>652</v>
      </c>
      <c r="E113" s="361" t="s">
        <v>652</v>
      </c>
      <c r="F113" s="361" t="s">
        <v>652</v>
      </c>
      <c r="G113" s="361" t="s">
        <v>652</v>
      </c>
      <c r="H113" s="361" t="s">
        <v>652</v>
      </c>
      <c r="I113" s="361" t="s">
        <v>652</v>
      </c>
      <c r="J113" s="361" t="s">
        <v>652</v>
      </c>
      <c r="K113" s="361" t="s">
        <v>652</v>
      </c>
      <c r="L113" s="361" t="s">
        <v>652</v>
      </c>
      <c r="M113" s="361" t="s">
        <v>652</v>
      </c>
      <c r="N113" s="361" t="s">
        <v>652</v>
      </c>
      <c r="O113" s="361" t="s">
        <v>652</v>
      </c>
      <c r="P113" s="361" t="s">
        <v>652</v>
      </c>
      <c r="Q113" s="361" t="s">
        <v>652</v>
      </c>
      <c r="R113" s="361" t="s">
        <v>652</v>
      </c>
      <c r="S113" s="361" t="s">
        <v>652</v>
      </c>
      <c r="T113" s="361" t="s">
        <v>652</v>
      </c>
      <c r="U113" s="361" t="s">
        <v>652</v>
      </c>
      <c r="V113" s="361" t="s">
        <v>652</v>
      </c>
      <c r="W113" s="361" t="s">
        <v>652</v>
      </c>
      <c r="X113" s="361" t="s">
        <v>652</v>
      </c>
      <c r="Y113" s="361" t="s">
        <v>652</v>
      </c>
      <c r="Z113" s="361" t="s">
        <v>652</v>
      </c>
      <c r="AA113" s="361" t="s">
        <v>652</v>
      </c>
      <c r="AB113" s="361" t="s">
        <v>652</v>
      </c>
      <c r="AC113" s="361" t="s">
        <v>652</v>
      </c>
      <c r="AD113" s="361" t="s">
        <v>652</v>
      </c>
      <c r="AE113" s="416">
        <v>0.82944785276069999</v>
      </c>
      <c r="AF113" s="245"/>
      <c r="AJ113" s="246"/>
    </row>
    <row r="114" spans="1:36" ht="15.5">
      <c r="A114" s="411" t="s">
        <v>767</v>
      </c>
      <c r="B114" s="361" t="s">
        <v>652</v>
      </c>
      <c r="C114" s="361" t="s">
        <v>652</v>
      </c>
      <c r="D114" s="361" t="s">
        <v>652</v>
      </c>
      <c r="E114" s="361" t="s">
        <v>652</v>
      </c>
      <c r="F114" s="361" t="s">
        <v>652</v>
      </c>
      <c r="G114" s="361" t="s">
        <v>652</v>
      </c>
      <c r="H114" s="361" t="s">
        <v>652</v>
      </c>
      <c r="I114" s="361" t="s">
        <v>652</v>
      </c>
      <c r="J114" s="361" t="s">
        <v>652</v>
      </c>
      <c r="K114" s="361" t="s">
        <v>652</v>
      </c>
      <c r="L114" s="361" t="s">
        <v>652</v>
      </c>
      <c r="M114" s="361" t="s">
        <v>652</v>
      </c>
      <c r="N114" s="361" t="s">
        <v>652</v>
      </c>
      <c r="O114" s="361" t="s">
        <v>652</v>
      </c>
      <c r="P114" s="361" t="s">
        <v>652</v>
      </c>
      <c r="Q114" s="361" t="s">
        <v>652</v>
      </c>
      <c r="R114" s="361" t="s">
        <v>652</v>
      </c>
      <c r="S114" s="361" t="s">
        <v>652</v>
      </c>
      <c r="T114" s="361" t="s">
        <v>652</v>
      </c>
      <c r="U114" s="361" t="s">
        <v>652</v>
      </c>
      <c r="V114" s="361" t="s">
        <v>652</v>
      </c>
      <c r="W114" s="361" t="s">
        <v>652</v>
      </c>
      <c r="X114" s="361" t="s">
        <v>652</v>
      </c>
      <c r="Y114" s="361" t="s">
        <v>652</v>
      </c>
      <c r="Z114" s="361" t="s">
        <v>652</v>
      </c>
      <c r="AA114" s="361" t="s">
        <v>652</v>
      </c>
      <c r="AB114" s="361" t="s">
        <v>652</v>
      </c>
      <c r="AC114" s="361" t="s">
        <v>652</v>
      </c>
      <c r="AD114" s="361" t="s">
        <v>652</v>
      </c>
      <c r="AE114" s="416">
        <v>0.92538210544389998</v>
      </c>
      <c r="AF114" s="245"/>
      <c r="AJ114" s="246"/>
    </row>
    <row r="115" spans="1:36" ht="15.5">
      <c r="A115" s="411" t="s">
        <v>768</v>
      </c>
      <c r="B115" s="361" t="s">
        <v>652</v>
      </c>
      <c r="C115" s="361" t="s">
        <v>652</v>
      </c>
      <c r="D115" s="361" t="s">
        <v>652</v>
      </c>
      <c r="E115" s="361" t="s">
        <v>652</v>
      </c>
      <c r="F115" s="361" t="s">
        <v>652</v>
      </c>
      <c r="G115" s="361" t="s">
        <v>652</v>
      </c>
      <c r="H115" s="361" t="s">
        <v>652</v>
      </c>
      <c r="I115" s="361" t="s">
        <v>652</v>
      </c>
      <c r="J115" s="361" t="s">
        <v>652</v>
      </c>
      <c r="K115" s="361" t="s">
        <v>652</v>
      </c>
      <c r="L115" s="361" t="s">
        <v>652</v>
      </c>
      <c r="M115" s="361" t="s">
        <v>652</v>
      </c>
      <c r="N115" s="361" t="s">
        <v>652</v>
      </c>
      <c r="O115" s="361" t="s">
        <v>652</v>
      </c>
      <c r="P115" s="361" t="s">
        <v>652</v>
      </c>
      <c r="Q115" s="361" t="s">
        <v>652</v>
      </c>
      <c r="R115" s="361" t="s">
        <v>652</v>
      </c>
      <c r="S115" s="361" t="s">
        <v>652</v>
      </c>
      <c r="T115" s="361" t="s">
        <v>652</v>
      </c>
      <c r="U115" s="361" t="s">
        <v>652</v>
      </c>
      <c r="V115" s="361" t="s">
        <v>652</v>
      </c>
      <c r="W115" s="361" t="s">
        <v>652</v>
      </c>
      <c r="X115" s="361" t="s">
        <v>652</v>
      </c>
      <c r="Y115" s="361" t="s">
        <v>652</v>
      </c>
      <c r="Z115" s="361" t="s">
        <v>652</v>
      </c>
      <c r="AA115" s="361" t="s">
        <v>652</v>
      </c>
      <c r="AB115" s="361" t="s">
        <v>652</v>
      </c>
      <c r="AC115" s="361" t="s">
        <v>652</v>
      </c>
      <c r="AD115" s="361" t="s">
        <v>652</v>
      </c>
      <c r="AE115" s="416">
        <v>0.88607449856730003</v>
      </c>
      <c r="AF115" s="245"/>
      <c r="AJ115" s="246"/>
    </row>
    <row r="116" spans="1:36" ht="15.5">
      <c r="A116" s="411" t="s">
        <v>769</v>
      </c>
      <c r="B116" s="361" t="s">
        <v>652</v>
      </c>
      <c r="C116" s="361" t="s">
        <v>652</v>
      </c>
      <c r="D116" s="361" t="s">
        <v>652</v>
      </c>
      <c r="E116" s="361" t="s">
        <v>652</v>
      </c>
      <c r="F116" s="361" t="s">
        <v>652</v>
      </c>
      <c r="G116" s="361" t="s">
        <v>652</v>
      </c>
      <c r="H116" s="361" t="s">
        <v>652</v>
      </c>
      <c r="I116" s="361" t="s">
        <v>652</v>
      </c>
      <c r="J116" s="361" t="s">
        <v>652</v>
      </c>
      <c r="K116" s="361" t="s">
        <v>652</v>
      </c>
      <c r="L116" s="361" t="s">
        <v>652</v>
      </c>
      <c r="M116" s="361" t="s">
        <v>652</v>
      </c>
      <c r="N116" s="361" t="s">
        <v>652</v>
      </c>
      <c r="O116" s="361" t="s">
        <v>652</v>
      </c>
      <c r="P116" s="361" t="s">
        <v>652</v>
      </c>
      <c r="Q116" s="361" t="s">
        <v>652</v>
      </c>
      <c r="R116" s="361" t="s">
        <v>652</v>
      </c>
      <c r="S116" s="361" t="s">
        <v>652</v>
      </c>
      <c r="T116" s="361" t="s">
        <v>652</v>
      </c>
      <c r="U116" s="361" t="s">
        <v>652</v>
      </c>
      <c r="V116" s="361" t="s">
        <v>652</v>
      </c>
      <c r="W116" s="361" t="s">
        <v>652</v>
      </c>
      <c r="X116" s="361" t="s">
        <v>652</v>
      </c>
      <c r="Y116" s="361" t="s">
        <v>652</v>
      </c>
      <c r="Z116" s="361" t="s">
        <v>652</v>
      </c>
      <c r="AA116" s="361" t="s">
        <v>652</v>
      </c>
      <c r="AB116" s="361" t="s">
        <v>652</v>
      </c>
      <c r="AC116" s="361" t="s">
        <v>652</v>
      </c>
      <c r="AD116" s="361" t="s">
        <v>652</v>
      </c>
      <c r="AE116" s="416">
        <v>0.82241813602010005</v>
      </c>
      <c r="AF116" s="245"/>
      <c r="AJ116" s="246"/>
    </row>
    <row r="117" spans="1:36" ht="15.5">
      <c r="A117" s="411" t="s">
        <v>770</v>
      </c>
      <c r="B117" s="361" t="s">
        <v>652</v>
      </c>
      <c r="C117" s="361" t="s">
        <v>652</v>
      </c>
      <c r="D117" s="361" t="s">
        <v>652</v>
      </c>
      <c r="E117" s="361" t="s">
        <v>652</v>
      </c>
      <c r="F117" s="361" t="s">
        <v>652</v>
      </c>
      <c r="G117" s="361" t="s">
        <v>652</v>
      </c>
      <c r="H117" s="361" t="s">
        <v>652</v>
      </c>
      <c r="I117" s="361" t="s">
        <v>652</v>
      </c>
      <c r="J117" s="361" t="s">
        <v>652</v>
      </c>
      <c r="K117" s="361" t="s">
        <v>652</v>
      </c>
      <c r="L117" s="361" t="s">
        <v>652</v>
      </c>
      <c r="M117" s="361" t="s">
        <v>652</v>
      </c>
      <c r="N117" s="361" t="s">
        <v>652</v>
      </c>
      <c r="O117" s="361" t="s">
        <v>652</v>
      </c>
      <c r="P117" s="361" t="s">
        <v>652</v>
      </c>
      <c r="Q117" s="361" t="s">
        <v>652</v>
      </c>
      <c r="R117" s="361" t="s">
        <v>652</v>
      </c>
      <c r="S117" s="361" t="s">
        <v>652</v>
      </c>
      <c r="T117" s="361" t="s">
        <v>652</v>
      </c>
      <c r="U117" s="361" t="s">
        <v>652</v>
      </c>
      <c r="V117" s="361" t="s">
        <v>652</v>
      </c>
      <c r="W117" s="361" t="s">
        <v>652</v>
      </c>
      <c r="X117" s="361" t="s">
        <v>652</v>
      </c>
      <c r="Y117" s="361" t="s">
        <v>652</v>
      </c>
      <c r="Z117" s="361" t="s">
        <v>652</v>
      </c>
      <c r="AA117" s="361" t="s">
        <v>652</v>
      </c>
      <c r="AB117" s="361" t="s">
        <v>652</v>
      </c>
      <c r="AC117" s="361" t="s">
        <v>652</v>
      </c>
      <c r="AD117" s="361" t="s">
        <v>652</v>
      </c>
      <c r="AE117" s="416">
        <v>0.94557377049180003</v>
      </c>
      <c r="AF117" s="245"/>
      <c r="AJ117" s="246"/>
    </row>
    <row r="118" spans="1:36" ht="16.5" customHeight="1">
      <c r="A118" s="252" t="s">
        <v>799</v>
      </c>
      <c r="B118" s="253">
        <v>0.37416197600000001</v>
      </c>
      <c r="C118" s="253">
        <v>0.41147795999999998</v>
      </c>
      <c r="D118" s="253">
        <v>0.47455848899999997</v>
      </c>
      <c r="E118" s="253">
        <v>0.49977095700000002</v>
      </c>
      <c r="F118" s="253">
        <v>0.52172065000000001</v>
      </c>
      <c r="G118" s="253">
        <v>0.53416460499999996</v>
      </c>
      <c r="H118" s="253">
        <v>0.56258775100000002</v>
      </c>
      <c r="I118" s="253">
        <v>0.59912272099999997</v>
      </c>
      <c r="J118" s="253">
        <v>0.60619531400000004</v>
      </c>
      <c r="K118" s="253">
        <v>0.60869565199999998</v>
      </c>
      <c r="L118" s="253">
        <v>0.61675367800000003</v>
      </c>
      <c r="M118" s="253">
        <v>0.63281216399999995</v>
      </c>
      <c r="N118" s="253">
        <v>0.63833613300589997</v>
      </c>
      <c r="O118" s="253">
        <v>0.63776685197680005</v>
      </c>
      <c r="P118" s="253">
        <v>0.64430090941219997</v>
      </c>
      <c r="Q118" s="253">
        <v>0.66739160563319999</v>
      </c>
      <c r="R118" s="253">
        <v>0.68875598341160005</v>
      </c>
      <c r="S118" s="253">
        <v>0.69529347976309996</v>
      </c>
      <c r="T118" s="253">
        <v>0.73484228319919997</v>
      </c>
      <c r="U118" s="253">
        <v>0.74792346484719996</v>
      </c>
      <c r="V118" s="253">
        <v>0.77273348399639996</v>
      </c>
      <c r="W118" s="253">
        <v>0.78985651968250004</v>
      </c>
      <c r="X118" s="253">
        <v>0.79670732729710003</v>
      </c>
      <c r="Y118" s="285">
        <v>0.817069088</v>
      </c>
      <c r="Z118" s="356">
        <v>0.82923873986789998</v>
      </c>
      <c r="AA118" s="356">
        <v>0.84653470506679995</v>
      </c>
      <c r="AB118" s="356">
        <v>0.872</v>
      </c>
      <c r="AC118" s="356">
        <v>0.876</v>
      </c>
      <c r="AD118" s="356">
        <v>0.878</v>
      </c>
      <c r="AE118" s="356">
        <v>0.89141901321729999</v>
      </c>
      <c r="AF118" s="245"/>
    </row>
    <row r="119" spans="1:36" ht="15.5">
      <c r="A119" s="411" t="s">
        <v>766</v>
      </c>
      <c r="B119" s="361" t="s">
        <v>652</v>
      </c>
      <c r="C119" s="361" t="s">
        <v>652</v>
      </c>
      <c r="D119" s="361" t="s">
        <v>652</v>
      </c>
      <c r="E119" s="361" t="s">
        <v>652</v>
      </c>
      <c r="F119" s="361" t="s">
        <v>652</v>
      </c>
      <c r="G119" s="361" t="s">
        <v>652</v>
      </c>
      <c r="H119" s="361" t="s">
        <v>652</v>
      </c>
      <c r="I119" s="361" t="s">
        <v>652</v>
      </c>
      <c r="J119" s="361" t="s">
        <v>652</v>
      </c>
      <c r="K119" s="361" t="s">
        <v>652</v>
      </c>
      <c r="L119" s="361" t="s">
        <v>652</v>
      </c>
      <c r="M119" s="361" t="s">
        <v>652</v>
      </c>
      <c r="N119" s="361" t="s">
        <v>652</v>
      </c>
      <c r="O119" s="361" t="s">
        <v>652</v>
      </c>
      <c r="P119" s="361" t="s">
        <v>652</v>
      </c>
      <c r="Q119" s="361" t="s">
        <v>652</v>
      </c>
      <c r="R119" s="361" t="s">
        <v>652</v>
      </c>
      <c r="S119" s="361" t="s">
        <v>652</v>
      </c>
      <c r="T119" s="361" t="s">
        <v>652</v>
      </c>
      <c r="U119" s="361" t="s">
        <v>652</v>
      </c>
      <c r="V119" s="361" t="s">
        <v>652</v>
      </c>
      <c r="W119" s="361" t="s">
        <v>652</v>
      </c>
      <c r="X119" s="361" t="s">
        <v>652</v>
      </c>
      <c r="Y119" s="361" t="s">
        <v>652</v>
      </c>
      <c r="Z119" s="361" t="s">
        <v>652</v>
      </c>
      <c r="AA119" s="361" t="s">
        <v>652</v>
      </c>
      <c r="AB119" s="361" t="s">
        <v>652</v>
      </c>
      <c r="AC119" s="361" t="s">
        <v>652</v>
      </c>
      <c r="AD119" s="361" t="s">
        <v>652</v>
      </c>
      <c r="AE119" s="416">
        <v>0.90115796307189999</v>
      </c>
      <c r="AF119" s="245"/>
      <c r="AJ119" s="246"/>
    </row>
    <row r="120" spans="1:36" ht="15.5">
      <c r="A120" s="411" t="s">
        <v>767</v>
      </c>
      <c r="B120" s="361" t="s">
        <v>652</v>
      </c>
      <c r="C120" s="361" t="s">
        <v>652</v>
      </c>
      <c r="D120" s="361" t="s">
        <v>652</v>
      </c>
      <c r="E120" s="361" t="s">
        <v>652</v>
      </c>
      <c r="F120" s="361" t="s">
        <v>652</v>
      </c>
      <c r="G120" s="361" t="s">
        <v>652</v>
      </c>
      <c r="H120" s="361" t="s">
        <v>652</v>
      </c>
      <c r="I120" s="361" t="s">
        <v>652</v>
      </c>
      <c r="J120" s="361" t="s">
        <v>652</v>
      </c>
      <c r="K120" s="361" t="s">
        <v>652</v>
      </c>
      <c r="L120" s="361" t="s">
        <v>652</v>
      </c>
      <c r="M120" s="361" t="s">
        <v>652</v>
      </c>
      <c r="N120" s="361" t="s">
        <v>652</v>
      </c>
      <c r="O120" s="361" t="s">
        <v>652</v>
      </c>
      <c r="P120" s="361" t="s">
        <v>652</v>
      </c>
      <c r="Q120" s="361" t="s">
        <v>652</v>
      </c>
      <c r="R120" s="361" t="s">
        <v>652</v>
      </c>
      <c r="S120" s="361" t="s">
        <v>652</v>
      </c>
      <c r="T120" s="361" t="s">
        <v>652</v>
      </c>
      <c r="U120" s="361" t="s">
        <v>652</v>
      </c>
      <c r="V120" s="361" t="s">
        <v>652</v>
      </c>
      <c r="W120" s="361" t="s">
        <v>652</v>
      </c>
      <c r="X120" s="361" t="s">
        <v>652</v>
      </c>
      <c r="Y120" s="361" t="s">
        <v>652</v>
      </c>
      <c r="Z120" s="361" t="s">
        <v>652</v>
      </c>
      <c r="AA120" s="361" t="s">
        <v>652</v>
      </c>
      <c r="AB120" s="361" t="s">
        <v>652</v>
      </c>
      <c r="AC120" s="361" t="s">
        <v>652</v>
      </c>
      <c r="AD120" s="361" t="s">
        <v>652</v>
      </c>
      <c r="AE120" s="416">
        <v>0.87072279892339999</v>
      </c>
      <c r="AF120" s="245"/>
      <c r="AJ120" s="246"/>
    </row>
    <row r="121" spans="1:36" ht="15.5">
      <c r="A121" s="411" t="s">
        <v>768</v>
      </c>
      <c r="B121" s="361" t="s">
        <v>652</v>
      </c>
      <c r="C121" s="361" t="s">
        <v>652</v>
      </c>
      <c r="D121" s="361" t="s">
        <v>652</v>
      </c>
      <c r="E121" s="361" t="s">
        <v>652</v>
      </c>
      <c r="F121" s="361" t="s">
        <v>652</v>
      </c>
      <c r="G121" s="361" t="s">
        <v>652</v>
      </c>
      <c r="H121" s="361" t="s">
        <v>652</v>
      </c>
      <c r="I121" s="361" t="s">
        <v>652</v>
      </c>
      <c r="J121" s="361" t="s">
        <v>652</v>
      </c>
      <c r="K121" s="361" t="s">
        <v>652</v>
      </c>
      <c r="L121" s="361" t="s">
        <v>652</v>
      </c>
      <c r="M121" s="361" t="s">
        <v>652</v>
      </c>
      <c r="N121" s="361" t="s">
        <v>652</v>
      </c>
      <c r="O121" s="361" t="s">
        <v>652</v>
      </c>
      <c r="P121" s="361" t="s">
        <v>652</v>
      </c>
      <c r="Q121" s="361" t="s">
        <v>652</v>
      </c>
      <c r="R121" s="361" t="s">
        <v>652</v>
      </c>
      <c r="S121" s="361" t="s">
        <v>652</v>
      </c>
      <c r="T121" s="361" t="s">
        <v>652</v>
      </c>
      <c r="U121" s="361" t="s">
        <v>652</v>
      </c>
      <c r="V121" s="361" t="s">
        <v>652</v>
      </c>
      <c r="W121" s="361" t="s">
        <v>652</v>
      </c>
      <c r="X121" s="361" t="s">
        <v>652</v>
      </c>
      <c r="Y121" s="361" t="s">
        <v>652</v>
      </c>
      <c r="Z121" s="361" t="s">
        <v>652</v>
      </c>
      <c r="AA121" s="361" t="s">
        <v>652</v>
      </c>
      <c r="AB121" s="361" t="s">
        <v>652</v>
      </c>
      <c r="AC121" s="361" t="s">
        <v>652</v>
      </c>
      <c r="AD121" s="361" t="s">
        <v>652</v>
      </c>
      <c r="AE121" s="416">
        <v>0.89944441195390001</v>
      </c>
      <c r="AF121" s="245"/>
      <c r="AJ121" s="246"/>
    </row>
    <row r="122" spans="1:36" ht="15.5">
      <c r="A122" s="411" t="s">
        <v>769</v>
      </c>
      <c r="B122" s="361" t="s">
        <v>652</v>
      </c>
      <c r="C122" s="361" t="s">
        <v>652</v>
      </c>
      <c r="D122" s="361" t="s">
        <v>652</v>
      </c>
      <c r="E122" s="361" t="s">
        <v>652</v>
      </c>
      <c r="F122" s="361" t="s">
        <v>652</v>
      </c>
      <c r="G122" s="361" t="s">
        <v>652</v>
      </c>
      <c r="H122" s="361" t="s">
        <v>652</v>
      </c>
      <c r="I122" s="361" t="s">
        <v>652</v>
      </c>
      <c r="J122" s="361" t="s">
        <v>652</v>
      </c>
      <c r="K122" s="361" t="s">
        <v>652</v>
      </c>
      <c r="L122" s="361" t="s">
        <v>652</v>
      </c>
      <c r="M122" s="361" t="s">
        <v>652</v>
      </c>
      <c r="N122" s="361" t="s">
        <v>652</v>
      </c>
      <c r="O122" s="361" t="s">
        <v>652</v>
      </c>
      <c r="P122" s="361" t="s">
        <v>652</v>
      </c>
      <c r="Q122" s="361" t="s">
        <v>652</v>
      </c>
      <c r="R122" s="361" t="s">
        <v>652</v>
      </c>
      <c r="S122" s="361" t="s">
        <v>652</v>
      </c>
      <c r="T122" s="361" t="s">
        <v>652</v>
      </c>
      <c r="U122" s="361" t="s">
        <v>652</v>
      </c>
      <c r="V122" s="361" t="s">
        <v>652</v>
      </c>
      <c r="W122" s="361" t="s">
        <v>652</v>
      </c>
      <c r="X122" s="361" t="s">
        <v>652</v>
      </c>
      <c r="Y122" s="361" t="s">
        <v>652</v>
      </c>
      <c r="Z122" s="361" t="s">
        <v>652</v>
      </c>
      <c r="AA122" s="361" t="s">
        <v>652</v>
      </c>
      <c r="AB122" s="361" t="s">
        <v>652</v>
      </c>
      <c r="AC122" s="361" t="s">
        <v>652</v>
      </c>
      <c r="AD122" s="361" t="s">
        <v>652</v>
      </c>
      <c r="AE122" s="416">
        <v>0.86878753034360001</v>
      </c>
      <c r="AF122" s="245"/>
      <c r="AJ122" s="246"/>
    </row>
    <row r="123" spans="1:36" ht="15.5">
      <c r="A123" s="411" t="s">
        <v>770</v>
      </c>
      <c r="B123" s="361" t="s">
        <v>652</v>
      </c>
      <c r="C123" s="361" t="s">
        <v>652</v>
      </c>
      <c r="D123" s="361" t="s">
        <v>652</v>
      </c>
      <c r="E123" s="361" t="s">
        <v>652</v>
      </c>
      <c r="F123" s="361" t="s">
        <v>652</v>
      </c>
      <c r="G123" s="361" t="s">
        <v>652</v>
      </c>
      <c r="H123" s="361" t="s">
        <v>652</v>
      </c>
      <c r="I123" s="361" t="s">
        <v>652</v>
      </c>
      <c r="J123" s="361" t="s">
        <v>652</v>
      </c>
      <c r="K123" s="361" t="s">
        <v>652</v>
      </c>
      <c r="L123" s="361" t="s">
        <v>652</v>
      </c>
      <c r="M123" s="361" t="s">
        <v>652</v>
      </c>
      <c r="N123" s="361" t="s">
        <v>652</v>
      </c>
      <c r="O123" s="361" t="s">
        <v>652</v>
      </c>
      <c r="P123" s="361" t="s">
        <v>652</v>
      </c>
      <c r="Q123" s="361" t="s">
        <v>652</v>
      </c>
      <c r="R123" s="361" t="s">
        <v>652</v>
      </c>
      <c r="S123" s="361" t="s">
        <v>652</v>
      </c>
      <c r="T123" s="361" t="s">
        <v>652</v>
      </c>
      <c r="U123" s="361" t="s">
        <v>652</v>
      </c>
      <c r="V123" s="361" t="s">
        <v>652</v>
      </c>
      <c r="W123" s="361" t="s">
        <v>652</v>
      </c>
      <c r="X123" s="361" t="s">
        <v>652</v>
      </c>
      <c r="Y123" s="361" t="s">
        <v>652</v>
      </c>
      <c r="Z123" s="361" t="s">
        <v>652</v>
      </c>
      <c r="AA123" s="361" t="s">
        <v>652</v>
      </c>
      <c r="AB123" s="361" t="s">
        <v>652</v>
      </c>
      <c r="AC123" s="361" t="s">
        <v>652</v>
      </c>
      <c r="AD123" s="361" t="s">
        <v>652</v>
      </c>
      <c r="AE123" s="416">
        <v>0.85510428100979996</v>
      </c>
      <c r="AF123" s="245"/>
      <c r="AJ123" s="246"/>
    </row>
    <row r="124" spans="1:36" ht="16.5" customHeight="1">
      <c r="A124" s="252" t="s">
        <v>800</v>
      </c>
      <c r="B124" s="253">
        <v>0.107345749</v>
      </c>
      <c r="C124" s="253">
        <v>0.134698914</v>
      </c>
      <c r="D124" s="253">
        <v>0.178662986</v>
      </c>
      <c r="E124" s="253">
        <v>0.181265326</v>
      </c>
      <c r="F124" s="253">
        <v>0.18530132299999999</v>
      </c>
      <c r="G124" s="253">
        <v>0.18810911399999999</v>
      </c>
      <c r="H124" s="253">
        <v>0.18914159899999999</v>
      </c>
      <c r="I124" s="253">
        <v>0.18896639200000001</v>
      </c>
      <c r="J124" s="253">
        <v>0.19101178299999999</v>
      </c>
      <c r="K124" s="253">
        <v>0.19301738399999999</v>
      </c>
      <c r="L124" s="253">
        <v>0.357585139</v>
      </c>
      <c r="M124" s="253">
        <v>0.37735484499999999</v>
      </c>
      <c r="N124" s="253">
        <v>0.39257076610949998</v>
      </c>
      <c r="O124" s="253">
        <v>0.44847871160609998</v>
      </c>
      <c r="P124" s="253">
        <v>0.46231737306519999</v>
      </c>
      <c r="Q124" s="253">
        <v>0.48816966432620001</v>
      </c>
      <c r="R124" s="253">
        <v>0.58257189573909995</v>
      </c>
      <c r="S124" s="253">
        <v>0.58219046705660005</v>
      </c>
      <c r="T124" s="253">
        <v>0.5831974681116</v>
      </c>
      <c r="U124" s="253">
        <v>0.61327077747979997</v>
      </c>
      <c r="V124" s="253">
        <v>0.69484575406469995</v>
      </c>
      <c r="W124" s="253">
        <v>0.76560339484090001</v>
      </c>
      <c r="X124" s="253">
        <v>0.8512935134106</v>
      </c>
      <c r="Y124" s="285">
        <v>0.91047257199999998</v>
      </c>
      <c r="Z124" s="356">
        <v>0.92264356388769997</v>
      </c>
      <c r="AA124" s="356">
        <v>0.93616318050890002</v>
      </c>
      <c r="AB124" s="356">
        <v>0.93799999999999994</v>
      </c>
      <c r="AC124" s="356">
        <v>0.94</v>
      </c>
      <c r="AD124" s="356">
        <v>0.94099999999999995</v>
      </c>
      <c r="AE124" s="356">
        <v>0.94167991768769999</v>
      </c>
      <c r="AF124" s="245"/>
    </row>
    <row r="125" spans="1:36" ht="15.5">
      <c r="A125" s="411" t="s">
        <v>766</v>
      </c>
      <c r="B125" s="361" t="s">
        <v>652</v>
      </c>
      <c r="C125" s="361" t="s">
        <v>652</v>
      </c>
      <c r="D125" s="361" t="s">
        <v>652</v>
      </c>
      <c r="E125" s="361" t="s">
        <v>652</v>
      </c>
      <c r="F125" s="361" t="s">
        <v>652</v>
      </c>
      <c r="G125" s="361" t="s">
        <v>652</v>
      </c>
      <c r="H125" s="361" t="s">
        <v>652</v>
      </c>
      <c r="I125" s="361" t="s">
        <v>652</v>
      </c>
      <c r="J125" s="361" t="s">
        <v>652</v>
      </c>
      <c r="K125" s="361" t="s">
        <v>652</v>
      </c>
      <c r="L125" s="361" t="s">
        <v>652</v>
      </c>
      <c r="M125" s="361" t="s">
        <v>652</v>
      </c>
      <c r="N125" s="361" t="s">
        <v>652</v>
      </c>
      <c r="O125" s="361" t="s">
        <v>652</v>
      </c>
      <c r="P125" s="361" t="s">
        <v>652</v>
      </c>
      <c r="Q125" s="361" t="s">
        <v>652</v>
      </c>
      <c r="R125" s="361" t="s">
        <v>652</v>
      </c>
      <c r="S125" s="361" t="s">
        <v>652</v>
      </c>
      <c r="T125" s="361" t="s">
        <v>652</v>
      </c>
      <c r="U125" s="361" t="s">
        <v>652</v>
      </c>
      <c r="V125" s="361" t="s">
        <v>652</v>
      </c>
      <c r="W125" s="361" t="s">
        <v>652</v>
      </c>
      <c r="X125" s="361" t="s">
        <v>652</v>
      </c>
      <c r="Y125" s="361" t="s">
        <v>652</v>
      </c>
      <c r="Z125" s="361" t="s">
        <v>652</v>
      </c>
      <c r="AA125" s="361" t="s">
        <v>652</v>
      </c>
      <c r="AB125" s="361" t="s">
        <v>652</v>
      </c>
      <c r="AC125" s="361" t="s">
        <v>652</v>
      </c>
      <c r="AD125" s="361" t="s">
        <v>652</v>
      </c>
      <c r="AE125" s="416">
        <v>0.91048394918039999</v>
      </c>
      <c r="AF125" s="245"/>
      <c r="AJ125" s="246"/>
    </row>
    <row r="126" spans="1:36" ht="15.5">
      <c r="A126" s="411" t="s">
        <v>767</v>
      </c>
      <c r="B126" s="361" t="s">
        <v>652</v>
      </c>
      <c r="C126" s="361" t="s">
        <v>652</v>
      </c>
      <c r="D126" s="361" t="s">
        <v>652</v>
      </c>
      <c r="E126" s="361" t="s">
        <v>652</v>
      </c>
      <c r="F126" s="361" t="s">
        <v>652</v>
      </c>
      <c r="G126" s="361" t="s">
        <v>652</v>
      </c>
      <c r="H126" s="361" t="s">
        <v>652</v>
      </c>
      <c r="I126" s="361" t="s">
        <v>652</v>
      </c>
      <c r="J126" s="361" t="s">
        <v>652</v>
      </c>
      <c r="K126" s="361" t="s">
        <v>652</v>
      </c>
      <c r="L126" s="361" t="s">
        <v>652</v>
      </c>
      <c r="M126" s="361" t="s">
        <v>652</v>
      </c>
      <c r="N126" s="361" t="s">
        <v>652</v>
      </c>
      <c r="O126" s="361" t="s">
        <v>652</v>
      </c>
      <c r="P126" s="361" t="s">
        <v>652</v>
      </c>
      <c r="Q126" s="361" t="s">
        <v>652</v>
      </c>
      <c r="R126" s="361" t="s">
        <v>652</v>
      </c>
      <c r="S126" s="361" t="s">
        <v>652</v>
      </c>
      <c r="T126" s="361" t="s">
        <v>652</v>
      </c>
      <c r="U126" s="361" t="s">
        <v>652</v>
      </c>
      <c r="V126" s="361" t="s">
        <v>652</v>
      </c>
      <c r="W126" s="361" t="s">
        <v>652</v>
      </c>
      <c r="X126" s="361" t="s">
        <v>652</v>
      </c>
      <c r="Y126" s="361" t="s">
        <v>652</v>
      </c>
      <c r="Z126" s="361" t="s">
        <v>652</v>
      </c>
      <c r="AA126" s="361" t="s">
        <v>652</v>
      </c>
      <c r="AB126" s="361" t="s">
        <v>652</v>
      </c>
      <c r="AC126" s="361" t="s">
        <v>652</v>
      </c>
      <c r="AD126" s="361" t="s">
        <v>652</v>
      </c>
      <c r="AE126" s="416">
        <v>0.97073435100710004</v>
      </c>
      <c r="AF126" s="245"/>
      <c r="AJ126" s="246"/>
    </row>
    <row r="127" spans="1:36" ht="15.5">
      <c r="A127" s="411" t="s">
        <v>768</v>
      </c>
      <c r="B127" s="361" t="s">
        <v>652</v>
      </c>
      <c r="C127" s="361" t="s">
        <v>652</v>
      </c>
      <c r="D127" s="361" t="s">
        <v>652</v>
      </c>
      <c r="E127" s="361" t="s">
        <v>652</v>
      </c>
      <c r="F127" s="361" t="s">
        <v>652</v>
      </c>
      <c r="G127" s="361" t="s">
        <v>652</v>
      </c>
      <c r="H127" s="361" t="s">
        <v>652</v>
      </c>
      <c r="I127" s="361" t="s">
        <v>652</v>
      </c>
      <c r="J127" s="361" t="s">
        <v>652</v>
      </c>
      <c r="K127" s="361" t="s">
        <v>652</v>
      </c>
      <c r="L127" s="361" t="s">
        <v>652</v>
      </c>
      <c r="M127" s="361" t="s">
        <v>652</v>
      </c>
      <c r="N127" s="361" t="s">
        <v>652</v>
      </c>
      <c r="O127" s="361" t="s">
        <v>652</v>
      </c>
      <c r="P127" s="361" t="s">
        <v>652</v>
      </c>
      <c r="Q127" s="361" t="s">
        <v>652</v>
      </c>
      <c r="R127" s="361" t="s">
        <v>652</v>
      </c>
      <c r="S127" s="361" t="s">
        <v>652</v>
      </c>
      <c r="T127" s="361" t="s">
        <v>652</v>
      </c>
      <c r="U127" s="361" t="s">
        <v>652</v>
      </c>
      <c r="V127" s="361" t="s">
        <v>652</v>
      </c>
      <c r="W127" s="361" t="s">
        <v>652</v>
      </c>
      <c r="X127" s="361" t="s">
        <v>652</v>
      </c>
      <c r="Y127" s="361" t="s">
        <v>652</v>
      </c>
      <c r="Z127" s="361" t="s">
        <v>652</v>
      </c>
      <c r="AA127" s="361" t="s">
        <v>652</v>
      </c>
      <c r="AB127" s="361" t="s">
        <v>652</v>
      </c>
      <c r="AC127" s="361" t="s">
        <v>652</v>
      </c>
      <c r="AD127" s="361" t="s">
        <v>652</v>
      </c>
      <c r="AE127" s="416">
        <v>0.94059514059509997</v>
      </c>
      <c r="AF127" s="245"/>
      <c r="AJ127" s="246"/>
    </row>
    <row r="128" spans="1:36" ht="15.5">
      <c r="A128" s="411" t="s">
        <v>769</v>
      </c>
      <c r="B128" s="361" t="s">
        <v>652</v>
      </c>
      <c r="C128" s="361" t="s">
        <v>652</v>
      </c>
      <c r="D128" s="361" t="s">
        <v>652</v>
      </c>
      <c r="E128" s="361" t="s">
        <v>652</v>
      </c>
      <c r="F128" s="361" t="s">
        <v>652</v>
      </c>
      <c r="G128" s="361" t="s">
        <v>652</v>
      </c>
      <c r="H128" s="361" t="s">
        <v>652</v>
      </c>
      <c r="I128" s="361" t="s">
        <v>652</v>
      </c>
      <c r="J128" s="361" t="s">
        <v>652</v>
      </c>
      <c r="K128" s="361" t="s">
        <v>652</v>
      </c>
      <c r="L128" s="361" t="s">
        <v>652</v>
      </c>
      <c r="M128" s="361" t="s">
        <v>652</v>
      </c>
      <c r="N128" s="361" t="s">
        <v>652</v>
      </c>
      <c r="O128" s="361" t="s">
        <v>652</v>
      </c>
      <c r="P128" s="361" t="s">
        <v>652</v>
      </c>
      <c r="Q128" s="361" t="s">
        <v>652</v>
      </c>
      <c r="R128" s="361" t="s">
        <v>652</v>
      </c>
      <c r="S128" s="361" t="s">
        <v>652</v>
      </c>
      <c r="T128" s="361" t="s">
        <v>652</v>
      </c>
      <c r="U128" s="361" t="s">
        <v>652</v>
      </c>
      <c r="V128" s="361" t="s">
        <v>652</v>
      </c>
      <c r="W128" s="361" t="s">
        <v>652</v>
      </c>
      <c r="X128" s="361" t="s">
        <v>652</v>
      </c>
      <c r="Y128" s="361" t="s">
        <v>652</v>
      </c>
      <c r="Z128" s="361" t="s">
        <v>652</v>
      </c>
      <c r="AA128" s="361" t="s">
        <v>652</v>
      </c>
      <c r="AB128" s="361" t="s">
        <v>652</v>
      </c>
      <c r="AC128" s="361" t="s">
        <v>652</v>
      </c>
      <c r="AD128" s="361" t="s">
        <v>652</v>
      </c>
      <c r="AE128" s="416">
        <v>0.93014084507039996</v>
      </c>
      <c r="AF128" s="245"/>
      <c r="AJ128" s="246"/>
    </row>
    <row r="129" spans="1:36" ht="15.5">
      <c r="A129" s="411" t="s">
        <v>770</v>
      </c>
      <c r="B129" s="361" t="s">
        <v>652</v>
      </c>
      <c r="C129" s="361" t="s">
        <v>652</v>
      </c>
      <c r="D129" s="361" t="s">
        <v>652</v>
      </c>
      <c r="E129" s="361" t="s">
        <v>652</v>
      </c>
      <c r="F129" s="361" t="s">
        <v>652</v>
      </c>
      <c r="G129" s="361" t="s">
        <v>652</v>
      </c>
      <c r="H129" s="361" t="s">
        <v>652</v>
      </c>
      <c r="I129" s="361" t="s">
        <v>652</v>
      </c>
      <c r="J129" s="361" t="s">
        <v>652</v>
      </c>
      <c r="K129" s="361" t="s">
        <v>652</v>
      </c>
      <c r="L129" s="361" t="s">
        <v>652</v>
      </c>
      <c r="M129" s="361" t="s">
        <v>652</v>
      </c>
      <c r="N129" s="361" t="s">
        <v>652</v>
      </c>
      <c r="O129" s="361" t="s">
        <v>652</v>
      </c>
      <c r="P129" s="361" t="s">
        <v>652</v>
      </c>
      <c r="Q129" s="361" t="s">
        <v>652</v>
      </c>
      <c r="R129" s="361" t="s">
        <v>652</v>
      </c>
      <c r="S129" s="361" t="s">
        <v>652</v>
      </c>
      <c r="T129" s="361" t="s">
        <v>652</v>
      </c>
      <c r="U129" s="361" t="s">
        <v>652</v>
      </c>
      <c r="V129" s="361" t="s">
        <v>652</v>
      </c>
      <c r="W129" s="361" t="s">
        <v>652</v>
      </c>
      <c r="X129" s="361" t="s">
        <v>652</v>
      </c>
      <c r="Y129" s="361" t="s">
        <v>652</v>
      </c>
      <c r="Z129" s="361" t="s">
        <v>652</v>
      </c>
      <c r="AA129" s="361" t="s">
        <v>652</v>
      </c>
      <c r="AB129" s="361" t="s">
        <v>652</v>
      </c>
      <c r="AC129" s="361" t="s">
        <v>652</v>
      </c>
      <c r="AD129" s="361" t="s">
        <v>652</v>
      </c>
      <c r="AE129" s="416">
        <v>0.98963317384369998</v>
      </c>
      <c r="AF129" s="245"/>
      <c r="AJ129" s="246"/>
    </row>
    <row r="130" spans="1:36" ht="16.5" customHeight="1">
      <c r="A130" s="252" t="s">
        <v>801</v>
      </c>
      <c r="B130" s="253">
        <v>0.62637153400000001</v>
      </c>
      <c r="C130" s="253">
        <v>0.63063482999999998</v>
      </c>
      <c r="D130" s="253">
        <v>0.63265165700000003</v>
      </c>
      <c r="E130" s="253">
        <v>0.63749613900000002</v>
      </c>
      <c r="F130" s="253">
        <v>0.638941172</v>
      </c>
      <c r="G130" s="253">
        <v>0.65084061599999998</v>
      </c>
      <c r="H130" s="253">
        <v>0.65320661000000002</v>
      </c>
      <c r="I130" s="253">
        <v>0.65459194899999995</v>
      </c>
      <c r="J130" s="253">
        <v>0.65968639500000004</v>
      </c>
      <c r="K130" s="253">
        <v>0.66358663600000001</v>
      </c>
      <c r="L130" s="253">
        <v>0.67070696900000004</v>
      </c>
      <c r="M130" s="253">
        <v>0.704673832</v>
      </c>
      <c r="N130" s="253">
        <v>0.72393568274590003</v>
      </c>
      <c r="O130" s="253">
        <v>0.73177242095200001</v>
      </c>
      <c r="P130" s="253">
        <v>0.74422896310819997</v>
      </c>
      <c r="Q130" s="253">
        <v>0.74364903595620002</v>
      </c>
      <c r="R130" s="253">
        <v>0.75429911412189998</v>
      </c>
      <c r="S130" s="253">
        <v>0.77584023380410005</v>
      </c>
      <c r="T130" s="253">
        <v>0.79561617145639996</v>
      </c>
      <c r="U130" s="253">
        <v>0.81640947584879997</v>
      </c>
      <c r="V130" s="253">
        <v>0.8253696473148</v>
      </c>
      <c r="W130" s="253">
        <v>0.84665237150350003</v>
      </c>
      <c r="X130" s="253">
        <v>0.85473644063749998</v>
      </c>
      <c r="Y130" s="285">
        <v>0.88138541800000003</v>
      </c>
      <c r="Z130" s="356">
        <v>0.89119563331170004</v>
      </c>
      <c r="AA130" s="356">
        <v>0.89357838379410004</v>
      </c>
      <c r="AB130" s="356">
        <v>0.88800000000000001</v>
      </c>
      <c r="AC130" s="356">
        <v>0.89800000000000002</v>
      </c>
      <c r="AD130" s="356">
        <v>0.92300000000000004</v>
      </c>
      <c r="AE130" s="356">
        <v>0.92481851179670005</v>
      </c>
      <c r="AF130" s="245"/>
    </row>
    <row r="131" spans="1:36" ht="15.5">
      <c r="A131" s="411" t="s">
        <v>766</v>
      </c>
      <c r="B131" s="361" t="s">
        <v>652</v>
      </c>
      <c r="C131" s="361" t="s">
        <v>652</v>
      </c>
      <c r="D131" s="361" t="s">
        <v>652</v>
      </c>
      <c r="E131" s="361" t="s">
        <v>652</v>
      </c>
      <c r="F131" s="361" t="s">
        <v>652</v>
      </c>
      <c r="G131" s="361" t="s">
        <v>652</v>
      </c>
      <c r="H131" s="361" t="s">
        <v>652</v>
      </c>
      <c r="I131" s="361" t="s">
        <v>652</v>
      </c>
      <c r="J131" s="361" t="s">
        <v>652</v>
      </c>
      <c r="K131" s="361" t="s">
        <v>652</v>
      </c>
      <c r="L131" s="361" t="s">
        <v>652</v>
      </c>
      <c r="M131" s="361" t="s">
        <v>652</v>
      </c>
      <c r="N131" s="361" t="s">
        <v>652</v>
      </c>
      <c r="O131" s="361" t="s">
        <v>652</v>
      </c>
      <c r="P131" s="361" t="s">
        <v>652</v>
      </c>
      <c r="Q131" s="361" t="s">
        <v>652</v>
      </c>
      <c r="R131" s="361" t="s">
        <v>652</v>
      </c>
      <c r="S131" s="361" t="s">
        <v>652</v>
      </c>
      <c r="T131" s="361" t="s">
        <v>652</v>
      </c>
      <c r="U131" s="361" t="s">
        <v>652</v>
      </c>
      <c r="V131" s="361" t="s">
        <v>652</v>
      </c>
      <c r="W131" s="361" t="s">
        <v>652</v>
      </c>
      <c r="X131" s="361" t="s">
        <v>652</v>
      </c>
      <c r="Y131" s="361" t="s">
        <v>652</v>
      </c>
      <c r="Z131" s="361" t="s">
        <v>652</v>
      </c>
      <c r="AA131" s="361" t="s">
        <v>652</v>
      </c>
      <c r="AB131" s="361" t="s">
        <v>652</v>
      </c>
      <c r="AC131" s="361" t="s">
        <v>652</v>
      </c>
      <c r="AD131" s="361" t="s">
        <v>652</v>
      </c>
      <c r="AE131" s="416">
        <v>0.93031106824209997</v>
      </c>
      <c r="AF131" s="245"/>
      <c r="AJ131" s="246"/>
    </row>
    <row r="132" spans="1:36" ht="15.5">
      <c r="A132" s="411" t="s">
        <v>767</v>
      </c>
      <c r="B132" s="361" t="s">
        <v>652</v>
      </c>
      <c r="C132" s="361" t="s">
        <v>652</v>
      </c>
      <c r="D132" s="361" t="s">
        <v>652</v>
      </c>
      <c r="E132" s="361" t="s">
        <v>652</v>
      </c>
      <c r="F132" s="361" t="s">
        <v>652</v>
      </c>
      <c r="G132" s="361" t="s">
        <v>652</v>
      </c>
      <c r="H132" s="361" t="s">
        <v>652</v>
      </c>
      <c r="I132" s="361" t="s">
        <v>652</v>
      </c>
      <c r="J132" s="361" t="s">
        <v>652</v>
      </c>
      <c r="K132" s="361" t="s">
        <v>652</v>
      </c>
      <c r="L132" s="361" t="s">
        <v>652</v>
      </c>
      <c r="M132" s="361" t="s">
        <v>652</v>
      </c>
      <c r="N132" s="361" t="s">
        <v>652</v>
      </c>
      <c r="O132" s="361" t="s">
        <v>652</v>
      </c>
      <c r="P132" s="361" t="s">
        <v>652</v>
      </c>
      <c r="Q132" s="361" t="s">
        <v>652</v>
      </c>
      <c r="R132" s="361" t="s">
        <v>652</v>
      </c>
      <c r="S132" s="361" t="s">
        <v>652</v>
      </c>
      <c r="T132" s="361" t="s">
        <v>652</v>
      </c>
      <c r="U132" s="361" t="s">
        <v>652</v>
      </c>
      <c r="V132" s="361" t="s">
        <v>652</v>
      </c>
      <c r="W132" s="361" t="s">
        <v>652</v>
      </c>
      <c r="X132" s="361" t="s">
        <v>652</v>
      </c>
      <c r="Y132" s="361" t="s">
        <v>652</v>
      </c>
      <c r="Z132" s="361" t="s">
        <v>652</v>
      </c>
      <c r="AA132" s="361" t="s">
        <v>652</v>
      </c>
      <c r="AB132" s="361" t="s">
        <v>652</v>
      </c>
      <c r="AC132" s="361" t="s">
        <v>652</v>
      </c>
      <c r="AD132" s="361" t="s">
        <v>652</v>
      </c>
      <c r="AE132" s="416">
        <v>0.87012302284709997</v>
      </c>
      <c r="AF132" s="245"/>
      <c r="AJ132" s="246"/>
    </row>
    <row r="133" spans="1:36" ht="15.5">
      <c r="A133" s="411" t="s">
        <v>768</v>
      </c>
      <c r="B133" s="361" t="s">
        <v>652</v>
      </c>
      <c r="C133" s="361" t="s">
        <v>652</v>
      </c>
      <c r="D133" s="361" t="s">
        <v>652</v>
      </c>
      <c r="E133" s="361" t="s">
        <v>652</v>
      </c>
      <c r="F133" s="361" t="s">
        <v>652</v>
      </c>
      <c r="G133" s="361" t="s">
        <v>652</v>
      </c>
      <c r="H133" s="361" t="s">
        <v>652</v>
      </c>
      <c r="I133" s="361" t="s">
        <v>652</v>
      </c>
      <c r="J133" s="361" t="s">
        <v>652</v>
      </c>
      <c r="K133" s="361" t="s">
        <v>652</v>
      </c>
      <c r="L133" s="361" t="s">
        <v>652</v>
      </c>
      <c r="M133" s="361" t="s">
        <v>652</v>
      </c>
      <c r="N133" s="361" t="s">
        <v>652</v>
      </c>
      <c r="O133" s="361" t="s">
        <v>652</v>
      </c>
      <c r="P133" s="361" t="s">
        <v>652</v>
      </c>
      <c r="Q133" s="361" t="s">
        <v>652</v>
      </c>
      <c r="R133" s="361" t="s">
        <v>652</v>
      </c>
      <c r="S133" s="361" t="s">
        <v>652</v>
      </c>
      <c r="T133" s="361" t="s">
        <v>652</v>
      </c>
      <c r="U133" s="361" t="s">
        <v>652</v>
      </c>
      <c r="V133" s="361" t="s">
        <v>652</v>
      </c>
      <c r="W133" s="361" t="s">
        <v>652</v>
      </c>
      <c r="X133" s="361" t="s">
        <v>652</v>
      </c>
      <c r="Y133" s="361" t="s">
        <v>652</v>
      </c>
      <c r="Z133" s="361" t="s">
        <v>652</v>
      </c>
      <c r="AA133" s="361" t="s">
        <v>652</v>
      </c>
      <c r="AB133" s="361" t="s">
        <v>652</v>
      </c>
      <c r="AC133" s="361" t="s">
        <v>652</v>
      </c>
      <c r="AD133" s="361" t="s">
        <v>652</v>
      </c>
      <c r="AE133" s="416">
        <v>0.92620925032360002</v>
      </c>
      <c r="AF133" s="245"/>
      <c r="AJ133" s="246"/>
    </row>
    <row r="134" spans="1:36" ht="15.5">
      <c r="A134" s="411" t="s">
        <v>769</v>
      </c>
      <c r="B134" s="361" t="s">
        <v>652</v>
      </c>
      <c r="C134" s="361" t="s">
        <v>652</v>
      </c>
      <c r="D134" s="361" t="s">
        <v>652</v>
      </c>
      <c r="E134" s="361" t="s">
        <v>652</v>
      </c>
      <c r="F134" s="361" t="s">
        <v>652</v>
      </c>
      <c r="G134" s="361" t="s">
        <v>652</v>
      </c>
      <c r="H134" s="361" t="s">
        <v>652</v>
      </c>
      <c r="I134" s="361" t="s">
        <v>652</v>
      </c>
      <c r="J134" s="361" t="s">
        <v>652</v>
      </c>
      <c r="K134" s="361" t="s">
        <v>652</v>
      </c>
      <c r="L134" s="361" t="s">
        <v>652</v>
      </c>
      <c r="M134" s="361" t="s">
        <v>652</v>
      </c>
      <c r="N134" s="361" t="s">
        <v>652</v>
      </c>
      <c r="O134" s="361" t="s">
        <v>652</v>
      </c>
      <c r="P134" s="361" t="s">
        <v>652</v>
      </c>
      <c r="Q134" s="361" t="s">
        <v>652</v>
      </c>
      <c r="R134" s="361" t="s">
        <v>652</v>
      </c>
      <c r="S134" s="361" t="s">
        <v>652</v>
      </c>
      <c r="T134" s="361" t="s">
        <v>652</v>
      </c>
      <c r="U134" s="361" t="s">
        <v>652</v>
      </c>
      <c r="V134" s="361" t="s">
        <v>652</v>
      </c>
      <c r="W134" s="361" t="s">
        <v>652</v>
      </c>
      <c r="X134" s="361" t="s">
        <v>652</v>
      </c>
      <c r="Y134" s="361" t="s">
        <v>652</v>
      </c>
      <c r="Z134" s="361" t="s">
        <v>652</v>
      </c>
      <c r="AA134" s="361" t="s">
        <v>652</v>
      </c>
      <c r="AB134" s="361" t="s">
        <v>652</v>
      </c>
      <c r="AC134" s="361" t="s">
        <v>652</v>
      </c>
      <c r="AD134" s="361" t="s">
        <v>652</v>
      </c>
      <c r="AE134" s="416">
        <v>0.92639364964820003</v>
      </c>
      <c r="AF134" s="245"/>
      <c r="AJ134" s="246"/>
    </row>
    <row r="135" spans="1:36" ht="15.5">
      <c r="A135" s="411" t="s">
        <v>770</v>
      </c>
      <c r="B135" s="361" t="s">
        <v>652</v>
      </c>
      <c r="C135" s="361" t="s">
        <v>652</v>
      </c>
      <c r="D135" s="361" t="s">
        <v>652</v>
      </c>
      <c r="E135" s="361" t="s">
        <v>652</v>
      </c>
      <c r="F135" s="361" t="s">
        <v>652</v>
      </c>
      <c r="G135" s="361" t="s">
        <v>652</v>
      </c>
      <c r="H135" s="361" t="s">
        <v>652</v>
      </c>
      <c r="I135" s="361" t="s">
        <v>652</v>
      </c>
      <c r="J135" s="361" t="s">
        <v>652</v>
      </c>
      <c r="K135" s="361" t="s">
        <v>652</v>
      </c>
      <c r="L135" s="361" t="s">
        <v>652</v>
      </c>
      <c r="M135" s="361" t="s">
        <v>652</v>
      </c>
      <c r="N135" s="361" t="s">
        <v>652</v>
      </c>
      <c r="O135" s="361" t="s">
        <v>652</v>
      </c>
      <c r="P135" s="361" t="s">
        <v>652</v>
      </c>
      <c r="Q135" s="361" t="s">
        <v>652</v>
      </c>
      <c r="R135" s="361" t="s">
        <v>652</v>
      </c>
      <c r="S135" s="361" t="s">
        <v>652</v>
      </c>
      <c r="T135" s="361" t="s">
        <v>652</v>
      </c>
      <c r="U135" s="361" t="s">
        <v>652</v>
      </c>
      <c r="V135" s="361" t="s">
        <v>652</v>
      </c>
      <c r="W135" s="361" t="s">
        <v>652</v>
      </c>
      <c r="X135" s="361" t="s">
        <v>652</v>
      </c>
      <c r="Y135" s="361" t="s">
        <v>652</v>
      </c>
      <c r="Z135" s="361" t="s">
        <v>652</v>
      </c>
      <c r="AA135" s="361" t="s">
        <v>652</v>
      </c>
      <c r="AB135" s="361" t="s">
        <v>652</v>
      </c>
      <c r="AC135" s="361" t="s">
        <v>652</v>
      </c>
      <c r="AD135" s="361" t="s">
        <v>652</v>
      </c>
      <c r="AE135" s="416">
        <v>0.9001019367991</v>
      </c>
      <c r="AF135" s="245"/>
      <c r="AJ135" s="246"/>
    </row>
    <row r="136" spans="1:36" ht="16.5" customHeight="1">
      <c r="A136" s="252" t="s">
        <v>802</v>
      </c>
      <c r="B136" s="253">
        <v>0.21424984</v>
      </c>
      <c r="C136" s="253">
        <v>0.22052866700000001</v>
      </c>
      <c r="D136" s="253">
        <v>0.259345665</v>
      </c>
      <c r="E136" s="253">
        <v>0.31090130199999999</v>
      </c>
      <c r="F136" s="253">
        <v>0.32295859799999999</v>
      </c>
      <c r="G136" s="253">
        <v>0.34112588799999999</v>
      </c>
      <c r="H136" s="253">
        <v>0.35618496300000002</v>
      </c>
      <c r="I136" s="253">
        <v>0.36432008799999999</v>
      </c>
      <c r="J136" s="253">
        <v>0.38617847100000002</v>
      </c>
      <c r="K136" s="253">
        <v>0.41060782600000001</v>
      </c>
      <c r="L136" s="253">
        <v>0.43185889100000002</v>
      </c>
      <c r="M136" s="253">
        <v>0.44412462800000002</v>
      </c>
      <c r="N136" s="253">
        <v>0.47723242299399998</v>
      </c>
      <c r="O136" s="253">
        <v>0.4840817102653</v>
      </c>
      <c r="P136" s="253">
        <v>0.49088637166209997</v>
      </c>
      <c r="Q136" s="253">
        <v>0.49269530933540001</v>
      </c>
      <c r="R136" s="253">
        <v>0.50008101320510001</v>
      </c>
      <c r="S136" s="253">
        <v>0.52000107749909996</v>
      </c>
      <c r="T136" s="253">
        <v>0.54094496673220005</v>
      </c>
      <c r="U136" s="253">
        <v>0.54643765047680004</v>
      </c>
      <c r="V136" s="253">
        <v>0.54812998981939998</v>
      </c>
      <c r="W136" s="253">
        <v>0.57205433210089995</v>
      </c>
      <c r="X136" s="253">
        <v>0.61029313523759998</v>
      </c>
      <c r="Y136" s="285">
        <v>0.63203584400000001</v>
      </c>
      <c r="Z136" s="356">
        <v>0.65312237804140005</v>
      </c>
      <c r="AA136" s="356">
        <v>0.72009671077100001</v>
      </c>
      <c r="AB136" s="356">
        <v>0.73</v>
      </c>
      <c r="AC136" s="356">
        <v>0.751</v>
      </c>
      <c r="AD136" s="356">
        <v>0.76500000000000001</v>
      </c>
      <c r="AE136" s="356">
        <v>0.83043426813389998</v>
      </c>
      <c r="AF136" s="245"/>
    </row>
    <row r="137" spans="1:36" ht="15.5">
      <c r="A137" s="411" t="s">
        <v>766</v>
      </c>
      <c r="B137" s="361" t="s">
        <v>652</v>
      </c>
      <c r="C137" s="361" t="s">
        <v>652</v>
      </c>
      <c r="D137" s="361" t="s">
        <v>652</v>
      </c>
      <c r="E137" s="361" t="s">
        <v>652</v>
      </c>
      <c r="F137" s="361" t="s">
        <v>652</v>
      </c>
      <c r="G137" s="361" t="s">
        <v>652</v>
      </c>
      <c r="H137" s="361" t="s">
        <v>652</v>
      </c>
      <c r="I137" s="361" t="s">
        <v>652</v>
      </c>
      <c r="J137" s="361" t="s">
        <v>652</v>
      </c>
      <c r="K137" s="361" t="s">
        <v>652</v>
      </c>
      <c r="L137" s="361" t="s">
        <v>652</v>
      </c>
      <c r="M137" s="361" t="s">
        <v>652</v>
      </c>
      <c r="N137" s="361" t="s">
        <v>652</v>
      </c>
      <c r="O137" s="361" t="s">
        <v>652</v>
      </c>
      <c r="P137" s="361" t="s">
        <v>652</v>
      </c>
      <c r="Q137" s="361" t="s">
        <v>652</v>
      </c>
      <c r="R137" s="361" t="s">
        <v>652</v>
      </c>
      <c r="S137" s="361" t="s">
        <v>652</v>
      </c>
      <c r="T137" s="361" t="s">
        <v>652</v>
      </c>
      <c r="U137" s="361" t="s">
        <v>652</v>
      </c>
      <c r="V137" s="361" t="s">
        <v>652</v>
      </c>
      <c r="W137" s="361" t="s">
        <v>652</v>
      </c>
      <c r="X137" s="361" t="s">
        <v>652</v>
      </c>
      <c r="Y137" s="361" t="s">
        <v>652</v>
      </c>
      <c r="Z137" s="361" t="s">
        <v>652</v>
      </c>
      <c r="AA137" s="361" t="s">
        <v>652</v>
      </c>
      <c r="AB137" s="361" t="s">
        <v>652</v>
      </c>
      <c r="AC137" s="361" t="s">
        <v>652</v>
      </c>
      <c r="AD137" s="361" t="s">
        <v>652</v>
      </c>
      <c r="AE137" s="416">
        <v>0.90266197270079995</v>
      </c>
      <c r="AF137" s="245"/>
      <c r="AJ137" s="246"/>
    </row>
    <row r="138" spans="1:36" ht="15.5">
      <c r="A138" s="411" t="s">
        <v>767</v>
      </c>
      <c r="B138" s="361" t="s">
        <v>652</v>
      </c>
      <c r="C138" s="361" t="s">
        <v>652</v>
      </c>
      <c r="D138" s="361" t="s">
        <v>652</v>
      </c>
      <c r="E138" s="361" t="s">
        <v>652</v>
      </c>
      <c r="F138" s="361" t="s">
        <v>652</v>
      </c>
      <c r="G138" s="361" t="s">
        <v>652</v>
      </c>
      <c r="H138" s="361" t="s">
        <v>652</v>
      </c>
      <c r="I138" s="361" t="s">
        <v>652</v>
      </c>
      <c r="J138" s="361" t="s">
        <v>652</v>
      </c>
      <c r="K138" s="361" t="s">
        <v>652</v>
      </c>
      <c r="L138" s="361" t="s">
        <v>652</v>
      </c>
      <c r="M138" s="361" t="s">
        <v>652</v>
      </c>
      <c r="N138" s="361" t="s">
        <v>652</v>
      </c>
      <c r="O138" s="361" t="s">
        <v>652</v>
      </c>
      <c r="P138" s="361" t="s">
        <v>652</v>
      </c>
      <c r="Q138" s="361" t="s">
        <v>652</v>
      </c>
      <c r="R138" s="361" t="s">
        <v>652</v>
      </c>
      <c r="S138" s="361" t="s">
        <v>652</v>
      </c>
      <c r="T138" s="361" t="s">
        <v>652</v>
      </c>
      <c r="U138" s="361" t="s">
        <v>652</v>
      </c>
      <c r="V138" s="361" t="s">
        <v>652</v>
      </c>
      <c r="W138" s="361" t="s">
        <v>652</v>
      </c>
      <c r="X138" s="361" t="s">
        <v>652</v>
      </c>
      <c r="Y138" s="361" t="s">
        <v>652</v>
      </c>
      <c r="Z138" s="361" t="s">
        <v>652</v>
      </c>
      <c r="AA138" s="361" t="s">
        <v>652</v>
      </c>
      <c r="AB138" s="361" t="s">
        <v>652</v>
      </c>
      <c r="AC138" s="361" t="s">
        <v>652</v>
      </c>
      <c r="AD138" s="361" t="s">
        <v>652</v>
      </c>
      <c r="AE138" s="416">
        <v>0.77690264676249998</v>
      </c>
      <c r="AF138" s="245"/>
      <c r="AJ138" s="246"/>
    </row>
    <row r="139" spans="1:36" ht="15.5">
      <c r="A139" s="411" t="s">
        <v>768</v>
      </c>
      <c r="B139" s="361" t="s">
        <v>652</v>
      </c>
      <c r="C139" s="361" t="s">
        <v>652</v>
      </c>
      <c r="D139" s="361" t="s">
        <v>652</v>
      </c>
      <c r="E139" s="361" t="s">
        <v>652</v>
      </c>
      <c r="F139" s="361" t="s">
        <v>652</v>
      </c>
      <c r="G139" s="361" t="s">
        <v>652</v>
      </c>
      <c r="H139" s="361" t="s">
        <v>652</v>
      </c>
      <c r="I139" s="361" t="s">
        <v>652</v>
      </c>
      <c r="J139" s="361" t="s">
        <v>652</v>
      </c>
      <c r="K139" s="361" t="s">
        <v>652</v>
      </c>
      <c r="L139" s="361" t="s">
        <v>652</v>
      </c>
      <c r="M139" s="361" t="s">
        <v>652</v>
      </c>
      <c r="N139" s="361" t="s">
        <v>652</v>
      </c>
      <c r="O139" s="361" t="s">
        <v>652</v>
      </c>
      <c r="P139" s="361" t="s">
        <v>652</v>
      </c>
      <c r="Q139" s="361" t="s">
        <v>652</v>
      </c>
      <c r="R139" s="361" t="s">
        <v>652</v>
      </c>
      <c r="S139" s="361" t="s">
        <v>652</v>
      </c>
      <c r="T139" s="361" t="s">
        <v>652</v>
      </c>
      <c r="U139" s="361" t="s">
        <v>652</v>
      </c>
      <c r="V139" s="361" t="s">
        <v>652</v>
      </c>
      <c r="W139" s="361" t="s">
        <v>652</v>
      </c>
      <c r="X139" s="361" t="s">
        <v>652</v>
      </c>
      <c r="Y139" s="361" t="s">
        <v>652</v>
      </c>
      <c r="Z139" s="361" t="s">
        <v>652</v>
      </c>
      <c r="AA139" s="361" t="s">
        <v>652</v>
      </c>
      <c r="AB139" s="361" t="s">
        <v>652</v>
      </c>
      <c r="AC139" s="361" t="s">
        <v>652</v>
      </c>
      <c r="AD139" s="361" t="s">
        <v>652</v>
      </c>
      <c r="AE139" s="416">
        <v>0.83995560131260005</v>
      </c>
      <c r="AF139" s="245"/>
      <c r="AJ139" s="246"/>
    </row>
    <row r="140" spans="1:36" ht="15.5">
      <c r="A140" s="411" t="s">
        <v>769</v>
      </c>
      <c r="B140" s="361" t="s">
        <v>652</v>
      </c>
      <c r="C140" s="361" t="s">
        <v>652</v>
      </c>
      <c r="D140" s="361" t="s">
        <v>652</v>
      </c>
      <c r="E140" s="361" t="s">
        <v>652</v>
      </c>
      <c r="F140" s="361" t="s">
        <v>652</v>
      </c>
      <c r="G140" s="361" t="s">
        <v>652</v>
      </c>
      <c r="H140" s="361" t="s">
        <v>652</v>
      </c>
      <c r="I140" s="361" t="s">
        <v>652</v>
      </c>
      <c r="J140" s="361" t="s">
        <v>652</v>
      </c>
      <c r="K140" s="361" t="s">
        <v>652</v>
      </c>
      <c r="L140" s="361" t="s">
        <v>652</v>
      </c>
      <c r="M140" s="361" t="s">
        <v>652</v>
      </c>
      <c r="N140" s="361" t="s">
        <v>652</v>
      </c>
      <c r="O140" s="361" t="s">
        <v>652</v>
      </c>
      <c r="P140" s="361" t="s">
        <v>652</v>
      </c>
      <c r="Q140" s="361" t="s">
        <v>652</v>
      </c>
      <c r="R140" s="361" t="s">
        <v>652</v>
      </c>
      <c r="S140" s="361" t="s">
        <v>652</v>
      </c>
      <c r="T140" s="361" t="s">
        <v>652</v>
      </c>
      <c r="U140" s="361" t="s">
        <v>652</v>
      </c>
      <c r="V140" s="361" t="s">
        <v>652</v>
      </c>
      <c r="W140" s="361" t="s">
        <v>652</v>
      </c>
      <c r="X140" s="361" t="s">
        <v>652</v>
      </c>
      <c r="Y140" s="361" t="s">
        <v>652</v>
      </c>
      <c r="Z140" s="361" t="s">
        <v>652</v>
      </c>
      <c r="AA140" s="361" t="s">
        <v>652</v>
      </c>
      <c r="AB140" s="361" t="s">
        <v>652</v>
      </c>
      <c r="AC140" s="361" t="s">
        <v>652</v>
      </c>
      <c r="AD140" s="361" t="s">
        <v>652</v>
      </c>
      <c r="AE140" s="416">
        <v>0.84910099142999995</v>
      </c>
      <c r="AF140" s="245"/>
      <c r="AJ140" s="246"/>
    </row>
    <row r="141" spans="1:36" ht="15.5">
      <c r="A141" s="411" t="s">
        <v>770</v>
      </c>
      <c r="B141" s="361" t="s">
        <v>652</v>
      </c>
      <c r="C141" s="361" t="s">
        <v>652</v>
      </c>
      <c r="D141" s="361" t="s">
        <v>652</v>
      </c>
      <c r="E141" s="361" t="s">
        <v>652</v>
      </c>
      <c r="F141" s="361" t="s">
        <v>652</v>
      </c>
      <c r="G141" s="361" t="s">
        <v>652</v>
      </c>
      <c r="H141" s="361" t="s">
        <v>652</v>
      </c>
      <c r="I141" s="361" t="s">
        <v>652</v>
      </c>
      <c r="J141" s="361" t="s">
        <v>652</v>
      </c>
      <c r="K141" s="361" t="s">
        <v>652</v>
      </c>
      <c r="L141" s="361" t="s">
        <v>652</v>
      </c>
      <c r="M141" s="361" t="s">
        <v>652</v>
      </c>
      <c r="N141" s="361" t="s">
        <v>652</v>
      </c>
      <c r="O141" s="361" t="s">
        <v>652</v>
      </c>
      <c r="P141" s="361" t="s">
        <v>652</v>
      </c>
      <c r="Q141" s="361" t="s">
        <v>652</v>
      </c>
      <c r="R141" s="361" t="s">
        <v>652</v>
      </c>
      <c r="S141" s="361" t="s">
        <v>652</v>
      </c>
      <c r="T141" s="361" t="s">
        <v>652</v>
      </c>
      <c r="U141" s="361" t="s">
        <v>652</v>
      </c>
      <c r="V141" s="361" t="s">
        <v>652</v>
      </c>
      <c r="W141" s="361" t="s">
        <v>652</v>
      </c>
      <c r="X141" s="361" t="s">
        <v>652</v>
      </c>
      <c r="Y141" s="361" t="s">
        <v>652</v>
      </c>
      <c r="Z141" s="361" t="s">
        <v>652</v>
      </c>
      <c r="AA141" s="361" t="s">
        <v>652</v>
      </c>
      <c r="AB141" s="361" t="s">
        <v>652</v>
      </c>
      <c r="AC141" s="361" t="s">
        <v>652</v>
      </c>
      <c r="AD141" s="361" t="s">
        <v>652</v>
      </c>
      <c r="AE141" s="416">
        <v>0.75806242714670002</v>
      </c>
      <c r="AF141" s="245"/>
      <c r="AJ141" s="246"/>
    </row>
    <row r="142" spans="1:36" ht="16.5" customHeight="1">
      <c r="A142" s="252" t="s">
        <v>803</v>
      </c>
      <c r="B142" s="253">
        <v>0.32835246699999998</v>
      </c>
      <c r="C142" s="253">
        <v>0.38175867600000002</v>
      </c>
      <c r="D142" s="253">
        <v>0.411081476</v>
      </c>
      <c r="E142" s="253">
        <v>0.44048345700000002</v>
      </c>
      <c r="F142" s="253">
        <v>0.476512027</v>
      </c>
      <c r="G142" s="253">
        <v>0.48820181000000001</v>
      </c>
      <c r="H142" s="253">
        <v>0.48875935700000001</v>
      </c>
      <c r="I142" s="253">
        <v>0.49180564199999999</v>
      </c>
      <c r="J142" s="253">
        <v>0.50016202399999998</v>
      </c>
      <c r="K142" s="253">
        <v>0.49997614000000001</v>
      </c>
      <c r="L142" s="253">
        <v>0.50272426199999998</v>
      </c>
      <c r="M142" s="253">
        <v>0.50807094900000005</v>
      </c>
      <c r="N142" s="253">
        <v>0.51360799587060002</v>
      </c>
      <c r="O142" s="253">
        <v>0.51418135435989998</v>
      </c>
      <c r="P142" s="253">
        <v>0.53624768089050001</v>
      </c>
      <c r="Q142" s="253">
        <v>0.57084353336839999</v>
      </c>
      <c r="R142" s="253">
        <v>0.60067720606740005</v>
      </c>
      <c r="S142" s="253">
        <v>0.63538522863159996</v>
      </c>
      <c r="T142" s="253">
        <v>0.65418825807180003</v>
      </c>
      <c r="U142" s="253">
        <v>0.66495096649840002</v>
      </c>
      <c r="V142" s="253">
        <v>0.67662818069719999</v>
      </c>
      <c r="W142" s="253">
        <v>0.70859769084180002</v>
      </c>
      <c r="X142" s="253">
        <v>0.7406734509624</v>
      </c>
      <c r="Y142" s="285">
        <v>0.77201313699999996</v>
      </c>
      <c r="Z142" s="356">
        <v>0.81147468591990002</v>
      </c>
      <c r="AA142" s="356">
        <v>0.83331687784539998</v>
      </c>
      <c r="AB142" s="356">
        <v>0.86399999999999999</v>
      </c>
      <c r="AC142" s="356">
        <v>0.89900000000000002</v>
      </c>
      <c r="AD142" s="356">
        <v>0.90900000000000003</v>
      </c>
      <c r="AE142" s="356">
        <v>0.90695639181190002</v>
      </c>
      <c r="AF142" s="245"/>
    </row>
    <row r="143" spans="1:36" ht="15.5">
      <c r="A143" s="411" t="s">
        <v>766</v>
      </c>
      <c r="B143" s="361" t="s">
        <v>652</v>
      </c>
      <c r="C143" s="361" t="s">
        <v>652</v>
      </c>
      <c r="D143" s="361" t="s">
        <v>652</v>
      </c>
      <c r="E143" s="361" t="s">
        <v>652</v>
      </c>
      <c r="F143" s="361" t="s">
        <v>652</v>
      </c>
      <c r="G143" s="361" t="s">
        <v>652</v>
      </c>
      <c r="H143" s="361" t="s">
        <v>652</v>
      </c>
      <c r="I143" s="361" t="s">
        <v>652</v>
      </c>
      <c r="J143" s="361" t="s">
        <v>652</v>
      </c>
      <c r="K143" s="361" t="s">
        <v>652</v>
      </c>
      <c r="L143" s="361" t="s">
        <v>652</v>
      </c>
      <c r="M143" s="361" t="s">
        <v>652</v>
      </c>
      <c r="N143" s="361" t="s">
        <v>652</v>
      </c>
      <c r="O143" s="361" t="s">
        <v>652</v>
      </c>
      <c r="P143" s="361" t="s">
        <v>652</v>
      </c>
      <c r="Q143" s="361" t="s">
        <v>652</v>
      </c>
      <c r="R143" s="361" t="s">
        <v>652</v>
      </c>
      <c r="S143" s="361" t="s">
        <v>652</v>
      </c>
      <c r="T143" s="361" t="s">
        <v>652</v>
      </c>
      <c r="U143" s="361" t="s">
        <v>652</v>
      </c>
      <c r="V143" s="361" t="s">
        <v>652</v>
      </c>
      <c r="W143" s="361" t="s">
        <v>652</v>
      </c>
      <c r="X143" s="361" t="s">
        <v>652</v>
      </c>
      <c r="Y143" s="361" t="s">
        <v>652</v>
      </c>
      <c r="Z143" s="361" t="s">
        <v>652</v>
      </c>
      <c r="AA143" s="361" t="s">
        <v>652</v>
      </c>
      <c r="AB143" s="361" t="s">
        <v>652</v>
      </c>
      <c r="AC143" s="361" t="s">
        <v>652</v>
      </c>
      <c r="AD143" s="361" t="s">
        <v>652</v>
      </c>
      <c r="AE143" s="416">
        <v>0.88892789675170003</v>
      </c>
      <c r="AF143" s="245"/>
      <c r="AJ143" s="246"/>
    </row>
    <row r="144" spans="1:36" ht="15.5">
      <c r="A144" s="411" t="s">
        <v>767</v>
      </c>
      <c r="B144" s="361" t="s">
        <v>652</v>
      </c>
      <c r="C144" s="361" t="s">
        <v>652</v>
      </c>
      <c r="D144" s="361" t="s">
        <v>652</v>
      </c>
      <c r="E144" s="361" t="s">
        <v>652</v>
      </c>
      <c r="F144" s="361" t="s">
        <v>652</v>
      </c>
      <c r="G144" s="361" t="s">
        <v>652</v>
      </c>
      <c r="H144" s="361" t="s">
        <v>652</v>
      </c>
      <c r="I144" s="361" t="s">
        <v>652</v>
      </c>
      <c r="J144" s="361" t="s">
        <v>652</v>
      </c>
      <c r="K144" s="361" t="s">
        <v>652</v>
      </c>
      <c r="L144" s="361" t="s">
        <v>652</v>
      </c>
      <c r="M144" s="361" t="s">
        <v>652</v>
      </c>
      <c r="N144" s="361" t="s">
        <v>652</v>
      </c>
      <c r="O144" s="361" t="s">
        <v>652</v>
      </c>
      <c r="P144" s="361" t="s">
        <v>652</v>
      </c>
      <c r="Q144" s="361" t="s">
        <v>652</v>
      </c>
      <c r="R144" s="361" t="s">
        <v>652</v>
      </c>
      <c r="S144" s="361" t="s">
        <v>652</v>
      </c>
      <c r="T144" s="361" t="s">
        <v>652</v>
      </c>
      <c r="U144" s="361" t="s">
        <v>652</v>
      </c>
      <c r="V144" s="361" t="s">
        <v>652</v>
      </c>
      <c r="W144" s="361" t="s">
        <v>652</v>
      </c>
      <c r="X144" s="361" t="s">
        <v>652</v>
      </c>
      <c r="Y144" s="361" t="s">
        <v>652</v>
      </c>
      <c r="Z144" s="361" t="s">
        <v>652</v>
      </c>
      <c r="AA144" s="361" t="s">
        <v>652</v>
      </c>
      <c r="AB144" s="361" t="s">
        <v>652</v>
      </c>
      <c r="AC144" s="361" t="s">
        <v>652</v>
      </c>
      <c r="AD144" s="361" t="s">
        <v>652</v>
      </c>
      <c r="AE144" s="416">
        <v>0.9177390501471</v>
      </c>
      <c r="AF144" s="245"/>
      <c r="AJ144" s="246"/>
    </row>
    <row r="145" spans="1:36" ht="15.5">
      <c r="A145" s="411" t="s">
        <v>768</v>
      </c>
      <c r="B145" s="361" t="s">
        <v>652</v>
      </c>
      <c r="C145" s="361" t="s">
        <v>652</v>
      </c>
      <c r="D145" s="361" t="s">
        <v>652</v>
      </c>
      <c r="E145" s="361" t="s">
        <v>652</v>
      </c>
      <c r="F145" s="361" t="s">
        <v>652</v>
      </c>
      <c r="G145" s="361" t="s">
        <v>652</v>
      </c>
      <c r="H145" s="361" t="s">
        <v>652</v>
      </c>
      <c r="I145" s="361" t="s">
        <v>652</v>
      </c>
      <c r="J145" s="361" t="s">
        <v>652</v>
      </c>
      <c r="K145" s="361" t="s">
        <v>652</v>
      </c>
      <c r="L145" s="361" t="s">
        <v>652</v>
      </c>
      <c r="M145" s="361" t="s">
        <v>652</v>
      </c>
      <c r="N145" s="361" t="s">
        <v>652</v>
      </c>
      <c r="O145" s="361" t="s">
        <v>652</v>
      </c>
      <c r="P145" s="361" t="s">
        <v>652</v>
      </c>
      <c r="Q145" s="361" t="s">
        <v>652</v>
      </c>
      <c r="R145" s="361" t="s">
        <v>652</v>
      </c>
      <c r="S145" s="361" t="s">
        <v>652</v>
      </c>
      <c r="T145" s="361" t="s">
        <v>652</v>
      </c>
      <c r="U145" s="361" t="s">
        <v>652</v>
      </c>
      <c r="V145" s="361" t="s">
        <v>652</v>
      </c>
      <c r="W145" s="361" t="s">
        <v>652</v>
      </c>
      <c r="X145" s="361" t="s">
        <v>652</v>
      </c>
      <c r="Y145" s="361" t="s">
        <v>652</v>
      </c>
      <c r="Z145" s="361" t="s">
        <v>652</v>
      </c>
      <c r="AA145" s="361" t="s">
        <v>652</v>
      </c>
      <c r="AB145" s="361" t="s">
        <v>652</v>
      </c>
      <c r="AC145" s="361" t="s">
        <v>652</v>
      </c>
      <c r="AD145" s="361" t="s">
        <v>652</v>
      </c>
      <c r="AE145" s="416">
        <v>0.91167099013300001</v>
      </c>
      <c r="AF145" s="245"/>
      <c r="AJ145" s="246"/>
    </row>
    <row r="146" spans="1:36" ht="15.5">
      <c r="A146" s="411" t="s">
        <v>769</v>
      </c>
      <c r="B146" s="361" t="s">
        <v>652</v>
      </c>
      <c r="C146" s="361" t="s">
        <v>652</v>
      </c>
      <c r="D146" s="361" t="s">
        <v>652</v>
      </c>
      <c r="E146" s="361" t="s">
        <v>652</v>
      </c>
      <c r="F146" s="361" t="s">
        <v>652</v>
      </c>
      <c r="G146" s="361" t="s">
        <v>652</v>
      </c>
      <c r="H146" s="361" t="s">
        <v>652</v>
      </c>
      <c r="I146" s="361" t="s">
        <v>652</v>
      </c>
      <c r="J146" s="361" t="s">
        <v>652</v>
      </c>
      <c r="K146" s="361" t="s">
        <v>652</v>
      </c>
      <c r="L146" s="361" t="s">
        <v>652</v>
      </c>
      <c r="M146" s="361" t="s">
        <v>652</v>
      </c>
      <c r="N146" s="361" t="s">
        <v>652</v>
      </c>
      <c r="O146" s="361" t="s">
        <v>652</v>
      </c>
      <c r="P146" s="361" t="s">
        <v>652</v>
      </c>
      <c r="Q146" s="361" t="s">
        <v>652</v>
      </c>
      <c r="R146" s="361" t="s">
        <v>652</v>
      </c>
      <c r="S146" s="361" t="s">
        <v>652</v>
      </c>
      <c r="T146" s="361" t="s">
        <v>652</v>
      </c>
      <c r="U146" s="361" t="s">
        <v>652</v>
      </c>
      <c r="V146" s="361" t="s">
        <v>652</v>
      </c>
      <c r="W146" s="361" t="s">
        <v>652</v>
      </c>
      <c r="X146" s="361" t="s">
        <v>652</v>
      </c>
      <c r="Y146" s="361" t="s">
        <v>652</v>
      </c>
      <c r="Z146" s="361" t="s">
        <v>652</v>
      </c>
      <c r="AA146" s="361" t="s">
        <v>652</v>
      </c>
      <c r="AB146" s="361" t="s">
        <v>652</v>
      </c>
      <c r="AC146" s="361" t="s">
        <v>652</v>
      </c>
      <c r="AD146" s="361" t="s">
        <v>652</v>
      </c>
      <c r="AE146" s="416">
        <v>0.83468346834679996</v>
      </c>
      <c r="AF146" s="245"/>
      <c r="AJ146" s="246"/>
    </row>
    <row r="147" spans="1:36" ht="15.5">
      <c r="A147" s="411" t="s">
        <v>770</v>
      </c>
      <c r="B147" s="361" t="s">
        <v>652</v>
      </c>
      <c r="C147" s="361" t="s">
        <v>652</v>
      </c>
      <c r="D147" s="361" t="s">
        <v>652</v>
      </c>
      <c r="E147" s="361" t="s">
        <v>652</v>
      </c>
      <c r="F147" s="361" t="s">
        <v>652</v>
      </c>
      <c r="G147" s="361" t="s">
        <v>652</v>
      </c>
      <c r="H147" s="361" t="s">
        <v>652</v>
      </c>
      <c r="I147" s="361" t="s">
        <v>652</v>
      </c>
      <c r="J147" s="361" t="s">
        <v>652</v>
      </c>
      <c r="K147" s="361" t="s">
        <v>652</v>
      </c>
      <c r="L147" s="361" t="s">
        <v>652</v>
      </c>
      <c r="M147" s="361" t="s">
        <v>652</v>
      </c>
      <c r="N147" s="361" t="s">
        <v>652</v>
      </c>
      <c r="O147" s="361" t="s">
        <v>652</v>
      </c>
      <c r="P147" s="361" t="s">
        <v>652</v>
      </c>
      <c r="Q147" s="361" t="s">
        <v>652</v>
      </c>
      <c r="R147" s="361" t="s">
        <v>652</v>
      </c>
      <c r="S147" s="361" t="s">
        <v>652</v>
      </c>
      <c r="T147" s="361" t="s">
        <v>652</v>
      </c>
      <c r="U147" s="361" t="s">
        <v>652</v>
      </c>
      <c r="V147" s="361" t="s">
        <v>652</v>
      </c>
      <c r="W147" s="361" t="s">
        <v>652</v>
      </c>
      <c r="X147" s="361" t="s">
        <v>652</v>
      </c>
      <c r="Y147" s="361" t="s">
        <v>652</v>
      </c>
      <c r="Z147" s="361" t="s">
        <v>652</v>
      </c>
      <c r="AA147" s="361" t="s">
        <v>652</v>
      </c>
      <c r="AB147" s="361" t="s">
        <v>652</v>
      </c>
      <c r="AC147" s="361" t="s">
        <v>652</v>
      </c>
      <c r="AD147" s="361" t="s">
        <v>652</v>
      </c>
      <c r="AE147" s="416">
        <v>0.97778675282710004</v>
      </c>
      <c r="AF147" s="245"/>
      <c r="AJ147" s="246"/>
    </row>
    <row r="148" spans="1:36" ht="16.5" customHeight="1">
      <c r="A148" s="252" t="s">
        <v>804</v>
      </c>
      <c r="B148" s="253">
        <v>0.17977607200000001</v>
      </c>
      <c r="C148" s="253">
        <v>0.18602856000000001</v>
      </c>
      <c r="D148" s="253">
        <v>0.19965028900000001</v>
      </c>
      <c r="E148" s="253">
        <v>0.20138379300000001</v>
      </c>
      <c r="F148" s="253">
        <v>0.20200857799999999</v>
      </c>
      <c r="G148" s="253">
        <v>0.20236975099999999</v>
      </c>
      <c r="H148" s="253">
        <v>0.20639777500000001</v>
      </c>
      <c r="I148" s="253">
        <v>0.20835648800000001</v>
      </c>
      <c r="J148" s="253">
        <v>0.20972433900000001</v>
      </c>
      <c r="K148" s="253">
        <v>0.21164787400000001</v>
      </c>
      <c r="L148" s="253">
        <v>0.32773772699999998</v>
      </c>
      <c r="M148" s="253">
        <v>0.33103967699999998</v>
      </c>
      <c r="N148" s="253">
        <v>0.33186128513230001</v>
      </c>
      <c r="O148" s="253">
        <v>0.33023034585849997</v>
      </c>
      <c r="P148" s="253">
        <v>0.33104572942850002</v>
      </c>
      <c r="Q148" s="253">
        <v>0.33788211450759997</v>
      </c>
      <c r="R148" s="253">
        <v>0.39209592974149998</v>
      </c>
      <c r="S148" s="253">
        <v>0.41523085206619997</v>
      </c>
      <c r="T148" s="253">
        <v>0.51097052093140005</v>
      </c>
      <c r="U148" s="253">
        <v>0.64842437680569998</v>
      </c>
      <c r="V148" s="253">
        <v>0.69418367687829996</v>
      </c>
      <c r="W148" s="253">
        <v>0.7388500985534</v>
      </c>
      <c r="X148" s="253">
        <v>0.77419140157059996</v>
      </c>
      <c r="Y148" s="285">
        <v>0.79698075599999996</v>
      </c>
      <c r="Z148" s="356">
        <v>0.80582877959919996</v>
      </c>
      <c r="AA148" s="356">
        <v>0.81293775604590002</v>
      </c>
      <c r="AB148" s="356">
        <v>0.81399999999999995</v>
      </c>
      <c r="AC148" s="356">
        <v>0.85099999999999998</v>
      </c>
      <c r="AD148" s="356">
        <v>0.874</v>
      </c>
      <c r="AE148" s="356">
        <v>0.90930149097900004</v>
      </c>
      <c r="AF148" s="245"/>
    </row>
    <row r="149" spans="1:36" ht="15.5">
      <c r="A149" s="411" t="s">
        <v>766</v>
      </c>
      <c r="B149" s="361" t="s">
        <v>652</v>
      </c>
      <c r="C149" s="361" t="s">
        <v>652</v>
      </c>
      <c r="D149" s="361" t="s">
        <v>652</v>
      </c>
      <c r="E149" s="361" t="s">
        <v>652</v>
      </c>
      <c r="F149" s="361" t="s">
        <v>652</v>
      </c>
      <c r="G149" s="361" t="s">
        <v>652</v>
      </c>
      <c r="H149" s="361" t="s">
        <v>652</v>
      </c>
      <c r="I149" s="361" t="s">
        <v>652</v>
      </c>
      <c r="J149" s="361" t="s">
        <v>652</v>
      </c>
      <c r="K149" s="361" t="s">
        <v>652</v>
      </c>
      <c r="L149" s="361" t="s">
        <v>652</v>
      </c>
      <c r="M149" s="361" t="s">
        <v>652</v>
      </c>
      <c r="N149" s="361" t="s">
        <v>652</v>
      </c>
      <c r="O149" s="361" t="s">
        <v>652</v>
      </c>
      <c r="P149" s="361" t="s">
        <v>652</v>
      </c>
      <c r="Q149" s="361" t="s">
        <v>652</v>
      </c>
      <c r="R149" s="361" t="s">
        <v>652</v>
      </c>
      <c r="S149" s="361" t="s">
        <v>652</v>
      </c>
      <c r="T149" s="361" t="s">
        <v>652</v>
      </c>
      <c r="U149" s="361" t="s">
        <v>652</v>
      </c>
      <c r="V149" s="361" t="s">
        <v>652</v>
      </c>
      <c r="W149" s="361" t="s">
        <v>652</v>
      </c>
      <c r="X149" s="361" t="s">
        <v>652</v>
      </c>
      <c r="Y149" s="361" t="s">
        <v>652</v>
      </c>
      <c r="Z149" s="361" t="s">
        <v>652</v>
      </c>
      <c r="AA149" s="361" t="s">
        <v>652</v>
      </c>
      <c r="AB149" s="361" t="s">
        <v>652</v>
      </c>
      <c r="AC149" s="361" t="s">
        <v>652</v>
      </c>
      <c r="AD149" s="361" t="s">
        <v>652</v>
      </c>
      <c r="AE149" s="416">
        <v>0.84832283579900003</v>
      </c>
      <c r="AF149" s="245"/>
      <c r="AJ149" s="246"/>
    </row>
    <row r="150" spans="1:36" ht="15.5">
      <c r="A150" s="411" t="s">
        <v>767</v>
      </c>
      <c r="B150" s="361" t="s">
        <v>652</v>
      </c>
      <c r="C150" s="361" t="s">
        <v>652</v>
      </c>
      <c r="D150" s="361" t="s">
        <v>652</v>
      </c>
      <c r="E150" s="361" t="s">
        <v>652</v>
      </c>
      <c r="F150" s="361" t="s">
        <v>652</v>
      </c>
      <c r="G150" s="361" t="s">
        <v>652</v>
      </c>
      <c r="H150" s="361" t="s">
        <v>652</v>
      </c>
      <c r="I150" s="361" t="s">
        <v>652</v>
      </c>
      <c r="J150" s="361" t="s">
        <v>652</v>
      </c>
      <c r="K150" s="361" t="s">
        <v>652</v>
      </c>
      <c r="L150" s="361" t="s">
        <v>652</v>
      </c>
      <c r="M150" s="361" t="s">
        <v>652</v>
      </c>
      <c r="N150" s="361" t="s">
        <v>652</v>
      </c>
      <c r="O150" s="361" t="s">
        <v>652</v>
      </c>
      <c r="P150" s="361" t="s">
        <v>652</v>
      </c>
      <c r="Q150" s="361" t="s">
        <v>652</v>
      </c>
      <c r="R150" s="361" t="s">
        <v>652</v>
      </c>
      <c r="S150" s="361" t="s">
        <v>652</v>
      </c>
      <c r="T150" s="361" t="s">
        <v>652</v>
      </c>
      <c r="U150" s="361" t="s">
        <v>652</v>
      </c>
      <c r="V150" s="361" t="s">
        <v>652</v>
      </c>
      <c r="W150" s="361" t="s">
        <v>652</v>
      </c>
      <c r="X150" s="361" t="s">
        <v>652</v>
      </c>
      <c r="Y150" s="361" t="s">
        <v>652</v>
      </c>
      <c r="Z150" s="361" t="s">
        <v>652</v>
      </c>
      <c r="AA150" s="361" t="s">
        <v>652</v>
      </c>
      <c r="AB150" s="361" t="s">
        <v>652</v>
      </c>
      <c r="AC150" s="361" t="s">
        <v>652</v>
      </c>
      <c r="AD150" s="361" t="s">
        <v>652</v>
      </c>
      <c r="AE150" s="416">
        <v>0.95851232860580005</v>
      </c>
      <c r="AF150" s="245"/>
      <c r="AJ150" s="246"/>
    </row>
    <row r="151" spans="1:36" ht="15.5">
      <c r="A151" s="411" t="s">
        <v>768</v>
      </c>
      <c r="B151" s="361" t="s">
        <v>652</v>
      </c>
      <c r="C151" s="361" t="s">
        <v>652</v>
      </c>
      <c r="D151" s="361" t="s">
        <v>652</v>
      </c>
      <c r="E151" s="361" t="s">
        <v>652</v>
      </c>
      <c r="F151" s="361" t="s">
        <v>652</v>
      </c>
      <c r="G151" s="361" t="s">
        <v>652</v>
      </c>
      <c r="H151" s="361" t="s">
        <v>652</v>
      </c>
      <c r="I151" s="361" t="s">
        <v>652</v>
      </c>
      <c r="J151" s="361" t="s">
        <v>652</v>
      </c>
      <c r="K151" s="361" t="s">
        <v>652</v>
      </c>
      <c r="L151" s="361" t="s">
        <v>652</v>
      </c>
      <c r="M151" s="361" t="s">
        <v>652</v>
      </c>
      <c r="N151" s="361" t="s">
        <v>652</v>
      </c>
      <c r="O151" s="361" t="s">
        <v>652</v>
      </c>
      <c r="P151" s="361" t="s">
        <v>652</v>
      </c>
      <c r="Q151" s="361" t="s">
        <v>652</v>
      </c>
      <c r="R151" s="361" t="s">
        <v>652</v>
      </c>
      <c r="S151" s="361" t="s">
        <v>652</v>
      </c>
      <c r="T151" s="361" t="s">
        <v>652</v>
      </c>
      <c r="U151" s="361" t="s">
        <v>652</v>
      </c>
      <c r="V151" s="361" t="s">
        <v>652</v>
      </c>
      <c r="W151" s="361" t="s">
        <v>652</v>
      </c>
      <c r="X151" s="361" t="s">
        <v>652</v>
      </c>
      <c r="Y151" s="361" t="s">
        <v>652</v>
      </c>
      <c r="Z151" s="361" t="s">
        <v>652</v>
      </c>
      <c r="AA151" s="361" t="s">
        <v>652</v>
      </c>
      <c r="AB151" s="361" t="s">
        <v>652</v>
      </c>
      <c r="AC151" s="361" t="s">
        <v>652</v>
      </c>
      <c r="AD151" s="361" t="s">
        <v>652</v>
      </c>
      <c r="AE151" s="416">
        <v>0.90794649881980005</v>
      </c>
      <c r="AF151" s="245"/>
      <c r="AJ151" s="246"/>
    </row>
    <row r="152" spans="1:36" ht="15.5">
      <c r="A152" s="411" t="s">
        <v>769</v>
      </c>
      <c r="B152" s="361" t="s">
        <v>652</v>
      </c>
      <c r="C152" s="361" t="s">
        <v>652</v>
      </c>
      <c r="D152" s="361" t="s">
        <v>652</v>
      </c>
      <c r="E152" s="361" t="s">
        <v>652</v>
      </c>
      <c r="F152" s="361" t="s">
        <v>652</v>
      </c>
      <c r="G152" s="361" t="s">
        <v>652</v>
      </c>
      <c r="H152" s="361" t="s">
        <v>652</v>
      </c>
      <c r="I152" s="361" t="s">
        <v>652</v>
      </c>
      <c r="J152" s="361" t="s">
        <v>652</v>
      </c>
      <c r="K152" s="361" t="s">
        <v>652</v>
      </c>
      <c r="L152" s="361" t="s">
        <v>652</v>
      </c>
      <c r="M152" s="361" t="s">
        <v>652</v>
      </c>
      <c r="N152" s="361" t="s">
        <v>652</v>
      </c>
      <c r="O152" s="361" t="s">
        <v>652</v>
      </c>
      <c r="P152" s="361" t="s">
        <v>652</v>
      </c>
      <c r="Q152" s="361" t="s">
        <v>652</v>
      </c>
      <c r="R152" s="361" t="s">
        <v>652</v>
      </c>
      <c r="S152" s="361" t="s">
        <v>652</v>
      </c>
      <c r="T152" s="361" t="s">
        <v>652</v>
      </c>
      <c r="U152" s="361" t="s">
        <v>652</v>
      </c>
      <c r="V152" s="361" t="s">
        <v>652</v>
      </c>
      <c r="W152" s="361" t="s">
        <v>652</v>
      </c>
      <c r="X152" s="361" t="s">
        <v>652</v>
      </c>
      <c r="Y152" s="361" t="s">
        <v>652</v>
      </c>
      <c r="Z152" s="361" t="s">
        <v>652</v>
      </c>
      <c r="AA152" s="361" t="s">
        <v>652</v>
      </c>
      <c r="AB152" s="361" t="s">
        <v>652</v>
      </c>
      <c r="AC152" s="361" t="s">
        <v>652</v>
      </c>
      <c r="AD152" s="361" t="s">
        <v>652</v>
      </c>
      <c r="AE152" s="416">
        <v>0.87167762217769995</v>
      </c>
      <c r="AF152" s="245"/>
      <c r="AJ152" s="246"/>
    </row>
    <row r="153" spans="1:36" ht="15.5">
      <c r="A153" s="411" t="s">
        <v>770</v>
      </c>
      <c r="B153" s="361" t="s">
        <v>652</v>
      </c>
      <c r="C153" s="361" t="s">
        <v>652</v>
      </c>
      <c r="D153" s="361" t="s">
        <v>652</v>
      </c>
      <c r="E153" s="361" t="s">
        <v>652</v>
      </c>
      <c r="F153" s="361" t="s">
        <v>652</v>
      </c>
      <c r="G153" s="361" t="s">
        <v>652</v>
      </c>
      <c r="H153" s="361" t="s">
        <v>652</v>
      </c>
      <c r="I153" s="361" t="s">
        <v>652</v>
      </c>
      <c r="J153" s="361" t="s">
        <v>652</v>
      </c>
      <c r="K153" s="361" t="s">
        <v>652</v>
      </c>
      <c r="L153" s="361" t="s">
        <v>652</v>
      </c>
      <c r="M153" s="361" t="s">
        <v>652</v>
      </c>
      <c r="N153" s="361" t="s">
        <v>652</v>
      </c>
      <c r="O153" s="361" t="s">
        <v>652</v>
      </c>
      <c r="P153" s="361" t="s">
        <v>652</v>
      </c>
      <c r="Q153" s="361" t="s">
        <v>652</v>
      </c>
      <c r="R153" s="361" t="s">
        <v>652</v>
      </c>
      <c r="S153" s="361" t="s">
        <v>652</v>
      </c>
      <c r="T153" s="361" t="s">
        <v>652</v>
      </c>
      <c r="U153" s="361" t="s">
        <v>652</v>
      </c>
      <c r="V153" s="361" t="s">
        <v>652</v>
      </c>
      <c r="W153" s="361" t="s">
        <v>652</v>
      </c>
      <c r="X153" s="361" t="s">
        <v>652</v>
      </c>
      <c r="Y153" s="361" t="s">
        <v>652</v>
      </c>
      <c r="Z153" s="361" t="s">
        <v>652</v>
      </c>
      <c r="AA153" s="361" t="s">
        <v>652</v>
      </c>
      <c r="AB153" s="361" t="s">
        <v>652</v>
      </c>
      <c r="AC153" s="361" t="s">
        <v>652</v>
      </c>
      <c r="AD153" s="361" t="s">
        <v>652</v>
      </c>
      <c r="AE153" s="416">
        <v>0.98129887793259996</v>
      </c>
      <c r="AF153" s="245"/>
      <c r="AJ153" s="246"/>
    </row>
    <row r="154" spans="1:36" ht="16.5" customHeight="1">
      <c r="A154" s="252" t="s">
        <v>805</v>
      </c>
      <c r="B154" s="253">
        <v>0.166287833</v>
      </c>
      <c r="C154" s="253">
        <v>0.23069342400000001</v>
      </c>
      <c r="D154" s="253">
        <v>0.248181927</v>
      </c>
      <c r="E154" s="253">
        <v>0.25233783999999998</v>
      </c>
      <c r="F154" s="253">
        <v>0.25215325199999999</v>
      </c>
      <c r="G154" s="253">
        <v>0.25311646700000001</v>
      </c>
      <c r="H154" s="253">
        <v>0.25428800000000001</v>
      </c>
      <c r="I154" s="253">
        <v>0.25452505399999997</v>
      </c>
      <c r="J154" s="253">
        <v>0.25641857000000001</v>
      </c>
      <c r="K154" s="253">
        <v>0.25698438800000001</v>
      </c>
      <c r="L154" s="253">
        <v>0.25774672599999998</v>
      </c>
      <c r="M154" s="253">
        <v>0.26115577299999998</v>
      </c>
      <c r="N154" s="253">
        <v>0.26240824886399999</v>
      </c>
      <c r="O154" s="253">
        <v>0.36446732810729998</v>
      </c>
      <c r="P154" s="253">
        <v>0.3789881692748</v>
      </c>
      <c r="Q154" s="253">
        <v>0.40061924830130002</v>
      </c>
      <c r="R154" s="253">
        <v>0.43315845302599998</v>
      </c>
      <c r="S154" s="253">
        <v>0.4583190296372</v>
      </c>
      <c r="T154" s="253">
        <v>0.49281954457030003</v>
      </c>
      <c r="U154" s="253">
        <v>0.55912109208009997</v>
      </c>
      <c r="V154" s="253">
        <v>0.57791383347909997</v>
      </c>
      <c r="W154" s="253">
        <v>0.63499139463359999</v>
      </c>
      <c r="X154" s="253">
        <v>0.65611547227139999</v>
      </c>
      <c r="Y154" s="285">
        <v>0.73715681300000002</v>
      </c>
      <c r="Z154" s="356">
        <v>0.7763006912764</v>
      </c>
      <c r="AA154" s="356">
        <v>0.80428040568850001</v>
      </c>
      <c r="AB154" s="356">
        <v>0.871</v>
      </c>
      <c r="AC154" s="356">
        <v>0.90600000000000003</v>
      </c>
      <c r="AD154" s="356">
        <v>0.91700000000000004</v>
      </c>
      <c r="AE154" s="356">
        <v>0.94127036547770004</v>
      </c>
      <c r="AF154" s="245"/>
    </row>
    <row r="155" spans="1:36" ht="15.5">
      <c r="A155" s="411" t="s">
        <v>766</v>
      </c>
      <c r="B155" s="361" t="s">
        <v>652</v>
      </c>
      <c r="C155" s="361" t="s">
        <v>652</v>
      </c>
      <c r="D155" s="361" t="s">
        <v>652</v>
      </c>
      <c r="E155" s="361" t="s">
        <v>652</v>
      </c>
      <c r="F155" s="361" t="s">
        <v>652</v>
      </c>
      <c r="G155" s="361" t="s">
        <v>652</v>
      </c>
      <c r="H155" s="361" t="s">
        <v>652</v>
      </c>
      <c r="I155" s="361" t="s">
        <v>652</v>
      </c>
      <c r="J155" s="361" t="s">
        <v>652</v>
      </c>
      <c r="K155" s="361" t="s">
        <v>652</v>
      </c>
      <c r="L155" s="361" t="s">
        <v>652</v>
      </c>
      <c r="M155" s="361" t="s">
        <v>652</v>
      </c>
      <c r="N155" s="361" t="s">
        <v>652</v>
      </c>
      <c r="O155" s="361" t="s">
        <v>652</v>
      </c>
      <c r="P155" s="361" t="s">
        <v>652</v>
      </c>
      <c r="Q155" s="361" t="s">
        <v>652</v>
      </c>
      <c r="R155" s="361" t="s">
        <v>652</v>
      </c>
      <c r="S155" s="361" t="s">
        <v>652</v>
      </c>
      <c r="T155" s="361" t="s">
        <v>652</v>
      </c>
      <c r="U155" s="361" t="s">
        <v>652</v>
      </c>
      <c r="V155" s="361" t="s">
        <v>652</v>
      </c>
      <c r="W155" s="361" t="s">
        <v>652</v>
      </c>
      <c r="X155" s="361" t="s">
        <v>652</v>
      </c>
      <c r="Y155" s="361" t="s">
        <v>652</v>
      </c>
      <c r="Z155" s="361" t="s">
        <v>652</v>
      </c>
      <c r="AA155" s="361" t="s">
        <v>652</v>
      </c>
      <c r="AB155" s="361" t="s">
        <v>652</v>
      </c>
      <c r="AC155" s="361" t="s">
        <v>652</v>
      </c>
      <c r="AD155" s="361" t="s">
        <v>652</v>
      </c>
      <c r="AE155" s="416">
        <v>0.93069215067730005</v>
      </c>
      <c r="AF155" s="245"/>
      <c r="AJ155" s="246"/>
    </row>
    <row r="156" spans="1:36" ht="15.5">
      <c r="A156" s="411" t="s">
        <v>767</v>
      </c>
      <c r="B156" s="361" t="s">
        <v>652</v>
      </c>
      <c r="C156" s="361" t="s">
        <v>652</v>
      </c>
      <c r="D156" s="361" t="s">
        <v>652</v>
      </c>
      <c r="E156" s="361" t="s">
        <v>652</v>
      </c>
      <c r="F156" s="361" t="s">
        <v>652</v>
      </c>
      <c r="G156" s="361" t="s">
        <v>652</v>
      </c>
      <c r="H156" s="361" t="s">
        <v>652</v>
      </c>
      <c r="I156" s="361" t="s">
        <v>652</v>
      </c>
      <c r="J156" s="361" t="s">
        <v>652</v>
      </c>
      <c r="K156" s="361" t="s">
        <v>652</v>
      </c>
      <c r="L156" s="361" t="s">
        <v>652</v>
      </c>
      <c r="M156" s="361" t="s">
        <v>652</v>
      </c>
      <c r="N156" s="361" t="s">
        <v>652</v>
      </c>
      <c r="O156" s="361" t="s">
        <v>652</v>
      </c>
      <c r="P156" s="361" t="s">
        <v>652</v>
      </c>
      <c r="Q156" s="361" t="s">
        <v>652</v>
      </c>
      <c r="R156" s="361" t="s">
        <v>652</v>
      </c>
      <c r="S156" s="361" t="s">
        <v>652</v>
      </c>
      <c r="T156" s="361" t="s">
        <v>652</v>
      </c>
      <c r="U156" s="361" t="s">
        <v>652</v>
      </c>
      <c r="V156" s="361" t="s">
        <v>652</v>
      </c>
      <c r="W156" s="361" t="s">
        <v>652</v>
      </c>
      <c r="X156" s="361" t="s">
        <v>652</v>
      </c>
      <c r="Y156" s="361" t="s">
        <v>652</v>
      </c>
      <c r="Z156" s="361" t="s">
        <v>652</v>
      </c>
      <c r="AA156" s="361" t="s">
        <v>652</v>
      </c>
      <c r="AB156" s="361" t="s">
        <v>652</v>
      </c>
      <c r="AC156" s="361" t="s">
        <v>652</v>
      </c>
      <c r="AD156" s="361" t="s">
        <v>652</v>
      </c>
      <c r="AE156" s="416">
        <v>0.95669824086599997</v>
      </c>
      <c r="AF156" s="245"/>
      <c r="AJ156" s="246"/>
    </row>
    <row r="157" spans="1:36" ht="15.5">
      <c r="A157" s="411" t="s">
        <v>768</v>
      </c>
      <c r="B157" s="361" t="s">
        <v>652</v>
      </c>
      <c r="C157" s="361" t="s">
        <v>652</v>
      </c>
      <c r="D157" s="361" t="s">
        <v>652</v>
      </c>
      <c r="E157" s="361" t="s">
        <v>652</v>
      </c>
      <c r="F157" s="361" t="s">
        <v>652</v>
      </c>
      <c r="G157" s="361" t="s">
        <v>652</v>
      </c>
      <c r="H157" s="361" t="s">
        <v>652</v>
      </c>
      <c r="I157" s="361" t="s">
        <v>652</v>
      </c>
      <c r="J157" s="361" t="s">
        <v>652</v>
      </c>
      <c r="K157" s="361" t="s">
        <v>652</v>
      </c>
      <c r="L157" s="361" t="s">
        <v>652</v>
      </c>
      <c r="M157" s="361" t="s">
        <v>652</v>
      </c>
      <c r="N157" s="361" t="s">
        <v>652</v>
      </c>
      <c r="O157" s="361" t="s">
        <v>652</v>
      </c>
      <c r="P157" s="361" t="s">
        <v>652</v>
      </c>
      <c r="Q157" s="361" t="s">
        <v>652</v>
      </c>
      <c r="R157" s="361" t="s">
        <v>652</v>
      </c>
      <c r="S157" s="361" t="s">
        <v>652</v>
      </c>
      <c r="T157" s="361" t="s">
        <v>652</v>
      </c>
      <c r="U157" s="361" t="s">
        <v>652</v>
      </c>
      <c r="V157" s="361" t="s">
        <v>652</v>
      </c>
      <c r="W157" s="361" t="s">
        <v>652</v>
      </c>
      <c r="X157" s="361" t="s">
        <v>652</v>
      </c>
      <c r="Y157" s="361" t="s">
        <v>652</v>
      </c>
      <c r="Z157" s="361" t="s">
        <v>652</v>
      </c>
      <c r="AA157" s="361" t="s">
        <v>652</v>
      </c>
      <c r="AB157" s="361" t="s">
        <v>652</v>
      </c>
      <c r="AC157" s="361" t="s">
        <v>652</v>
      </c>
      <c r="AD157" s="361" t="s">
        <v>652</v>
      </c>
      <c r="AE157" s="416">
        <v>0.94457892725180004</v>
      </c>
      <c r="AF157" s="245"/>
      <c r="AJ157" s="246"/>
    </row>
    <row r="158" spans="1:36" ht="15.5">
      <c r="A158" s="411" t="s">
        <v>769</v>
      </c>
      <c r="B158" s="361" t="s">
        <v>652</v>
      </c>
      <c r="C158" s="361" t="s">
        <v>652</v>
      </c>
      <c r="D158" s="361" t="s">
        <v>652</v>
      </c>
      <c r="E158" s="361" t="s">
        <v>652</v>
      </c>
      <c r="F158" s="361" t="s">
        <v>652</v>
      </c>
      <c r="G158" s="361" t="s">
        <v>652</v>
      </c>
      <c r="H158" s="361" t="s">
        <v>652</v>
      </c>
      <c r="I158" s="361" t="s">
        <v>652</v>
      </c>
      <c r="J158" s="361" t="s">
        <v>652</v>
      </c>
      <c r="K158" s="361" t="s">
        <v>652</v>
      </c>
      <c r="L158" s="361" t="s">
        <v>652</v>
      </c>
      <c r="M158" s="361" t="s">
        <v>652</v>
      </c>
      <c r="N158" s="361" t="s">
        <v>652</v>
      </c>
      <c r="O158" s="361" t="s">
        <v>652</v>
      </c>
      <c r="P158" s="361" t="s">
        <v>652</v>
      </c>
      <c r="Q158" s="361" t="s">
        <v>652</v>
      </c>
      <c r="R158" s="361" t="s">
        <v>652</v>
      </c>
      <c r="S158" s="361" t="s">
        <v>652</v>
      </c>
      <c r="T158" s="361" t="s">
        <v>652</v>
      </c>
      <c r="U158" s="361" t="s">
        <v>652</v>
      </c>
      <c r="V158" s="361" t="s">
        <v>652</v>
      </c>
      <c r="W158" s="361" t="s">
        <v>652</v>
      </c>
      <c r="X158" s="361" t="s">
        <v>652</v>
      </c>
      <c r="Y158" s="361" t="s">
        <v>652</v>
      </c>
      <c r="Z158" s="361" t="s">
        <v>652</v>
      </c>
      <c r="AA158" s="361" t="s">
        <v>652</v>
      </c>
      <c r="AB158" s="361" t="s">
        <v>652</v>
      </c>
      <c r="AC158" s="361" t="s">
        <v>652</v>
      </c>
      <c r="AD158" s="361" t="s">
        <v>652</v>
      </c>
      <c r="AE158" s="416">
        <v>0.89716181349059998</v>
      </c>
      <c r="AF158" s="245"/>
      <c r="AJ158" s="246"/>
    </row>
    <row r="159" spans="1:36" ht="15.5">
      <c r="A159" s="411" t="s">
        <v>770</v>
      </c>
      <c r="B159" s="361" t="s">
        <v>652</v>
      </c>
      <c r="C159" s="361" t="s">
        <v>652</v>
      </c>
      <c r="D159" s="361" t="s">
        <v>652</v>
      </c>
      <c r="E159" s="361" t="s">
        <v>652</v>
      </c>
      <c r="F159" s="361" t="s">
        <v>652</v>
      </c>
      <c r="G159" s="361" t="s">
        <v>652</v>
      </c>
      <c r="H159" s="361" t="s">
        <v>652</v>
      </c>
      <c r="I159" s="361" t="s">
        <v>652</v>
      </c>
      <c r="J159" s="361" t="s">
        <v>652</v>
      </c>
      <c r="K159" s="361" t="s">
        <v>652</v>
      </c>
      <c r="L159" s="361" t="s">
        <v>652</v>
      </c>
      <c r="M159" s="361" t="s">
        <v>652</v>
      </c>
      <c r="N159" s="361" t="s">
        <v>652</v>
      </c>
      <c r="O159" s="361" t="s">
        <v>652</v>
      </c>
      <c r="P159" s="361" t="s">
        <v>652</v>
      </c>
      <c r="Q159" s="361" t="s">
        <v>652</v>
      </c>
      <c r="R159" s="361" t="s">
        <v>652</v>
      </c>
      <c r="S159" s="361" t="s">
        <v>652</v>
      </c>
      <c r="T159" s="361" t="s">
        <v>652</v>
      </c>
      <c r="U159" s="361" t="s">
        <v>652</v>
      </c>
      <c r="V159" s="361" t="s">
        <v>652</v>
      </c>
      <c r="W159" s="361" t="s">
        <v>652</v>
      </c>
      <c r="X159" s="361" t="s">
        <v>652</v>
      </c>
      <c r="Y159" s="361" t="s">
        <v>652</v>
      </c>
      <c r="Z159" s="361" t="s">
        <v>652</v>
      </c>
      <c r="AA159" s="361" t="s">
        <v>652</v>
      </c>
      <c r="AB159" s="361" t="s">
        <v>652</v>
      </c>
      <c r="AC159" s="361" t="s">
        <v>652</v>
      </c>
      <c r="AD159" s="361" t="s">
        <v>652</v>
      </c>
      <c r="AE159" s="416">
        <v>0.98173302107719995</v>
      </c>
      <c r="AF159" s="245"/>
      <c r="AJ159" s="246"/>
    </row>
    <row r="160" spans="1:36" ht="16.5" customHeight="1">
      <c r="A160" s="252" t="s">
        <v>806</v>
      </c>
      <c r="B160" s="253">
        <v>0.16953049000000001</v>
      </c>
      <c r="C160" s="253">
        <v>0.19113149800000001</v>
      </c>
      <c r="D160" s="253">
        <v>0.23598707399999999</v>
      </c>
      <c r="E160" s="253">
        <v>0.246588208</v>
      </c>
      <c r="F160" s="253">
        <v>0.24919435200000001</v>
      </c>
      <c r="G160" s="253">
        <v>0.25590043899999998</v>
      </c>
      <c r="H160" s="253">
        <v>0.30823357699999998</v>
      </c>
      <c r="I160" s="253">
        <v>0.34529317599999998</v>
      </c>
      <c r="J160" s="253">
        <v>0.36381074200000002</v>
      </c>
      <c r="K160" s="253">
        <v>0.38081985299999999</v>
      </c>
      <c r="L160" s="253">
        <v>0.39292844500000002</v>
      </c>
      <c r="M160" s="253">
        <v>0.45395972400000001</v>
      </c>
      <c r="N160" s="253">
        <v>0.49761636473949999</v>
      </c>
      <c r="O160" s="253">
        <v>0.50481434501839995</v>
      </c>
      <c r="P160" s="253">
        <v>0.50553505535050003</v>
      </c>
      <c r="Q160" s="253">
        <v>0.51899824808289996</v>
      </c>
      <c r="R160" s="253">
        <v>0.57652431143909999</v>
      </c>
      <c r="S160" s="253">
        <v>0.59698972730129996</v>
      </c>
      <c r="T160" s="253">
        <v>0.63599164449019996</v>
      </c>
      <c r="U160" s="253">
        <v>0.68892824497250005</v>
      </c>
      <c r="V160" s="253">
        <v>0.69931903011649998</v>
      </c>
      <c r="W160" s="253">
        <v>0.71407812633550005</v>
      </c>
      <c r="X160" s="253">
        <v>0.74479640582340001</v>
      </c>
      <c r="Y160" s="285">
        <v>0.79074452399999995</v>
      </c>
      <c r="Z160" s="356">
        <v>0.81981803236859996</v>
      </c>
      <c r="AA160" s="356">
        <v>0.86588394671479996</v>
      </c>
      <c r="AB160" s="356">
        <v>0.89600000000000002</v>
      </c>
      <c r="AC160" s="356">
        <v>0.89900000000000002</v>
      </c>
      <c r="AD160" s="356">
        <v>0.90100000000000002</v>
      </c>
      <c r="AE160" s="356">
        <v>0.91432317821669995</v>
      </c>
      <c r="AF160" s="245"/>
    </row>
    <row r="161" spans="1:36" ht="15.5">
      <c r="A161" s="411" t="s">
        <v>766</v>
      </c>
      <c r="B161" s="361" t="s">
        <v>652</v>
      </c>
      <c r="C161" s="361" t="s">
        <v>652</v>
      </c>
      <c r="D161" s="361" t="s">
        <v>652</v>
      </c>
      <c r="E161" s="361" t="s">
        <v>652</v>
      </c>
      <c r="F161" s="361" t="s">
        <v>652</v>
      </c>
      <c r="G161" s="361" t="s">
        <v>652</v>
      </c>
      <c r="H161" s="361" t="s">
        <v>652</v>
      </c>
      <c r="I161" s="361" t="s">
        <v>652</v>
      </c>
      <c r="J161" s="361" t="s">
        <v>652</v>
      </c>
      <c r="K161" s="361" t="s">
        <v>652</v>
      </c>
      <c r="L161" s="361" t="s">
        <v>652</v>
      </c>
      <c r="M161" s="361" t="s">
        <v>652</v>
      </c>
      <c r="N161" s="361" t="s">
        <v>652</v>
      </c>
      <c r="O161" s="361" t="s">
        <v>652</v>
      </c>
      <c r="P161" s="361" t="s">
        <v>652</v>
      </c>
      <c r="Q161" s="361" t="s">
        <v>652</v>
      </c>
      <c r="R161" s="361" t="s">
        <v>652</v>
      </c>
      <c r="S161" s="361" t="s">
        <v>652</v>
      </c>
      <c r="T161" s="361" t="s">
        <v>652</v>
      </c>
      <c r="U161" s="361" t="s">
        <v>652</v>
      </c>
      <c r="V161" s="361" t="s">
        <v>652</v>
      </c>
      <c r="W161" s="361" t="s">
        <v>652</v>
      </c>
      <c r="X161" s="361" t="s">
        <v>652</v>
      </c>
      <c r="Y161" s="361" t="s">
        <v>652</v>
      </c>
      <c r="Z161" s="361" t="s">
        <v>652</v>
      </c>
      <c r="AA161" s="361" t="s">
        <v>652</v>
      </c>
      <c r="AB161" s="361" t="s">
        <v>652</v>
      </c>
      <c r="AC161" s="361" t="s">
        <v>652</v>
      </c>
      <c r="AD161" s="361" t="s">
        <v>652</v>
      </c>
      <c r="AE161" s="416">
        <v>0.87602444783989997</v>
      </c>
      <c r="AF161" s="245"/>
      <c r="AJ161" s="246"/>
    </row>
    <row r="162" spans="1:36" ht="15.5">
      <c r="A162" s="411" t="s">
        <v>767</v>
      </c>
      <c r="B162" s="361" t="s">
        <v>652</v>
      </c>
      <c r="C162" s="361" t="s">
        <v>652</v>
      </c>
      <c r="D162" s="361" t="s">
        <v>652</v>
      </c>
      <c r="E162" s="361" t="s">
        <v>652</v>
      </c>
      <c r="F162" s="361" t="s">
        <v>652</v>
      </c>
      <c r="G162" s="361" t="s">
        <v>652</v>
      </c>
      <c r="H162" s="361" t="s">
        <v>652</v>
      </c>
      <c r="I162" s="361" t="s">
        <v>652</v>
      </c>
      <c r="J162" s="361" t="s">
        <v>652</v>
      </c>
      <c r="K162" s="361" t="s">
        <v>652</v>
      </c>
      <c r="L162" s="361" t="s">
        <v>652</v>
      </c>
      <c r="M162" s="361" t="s">
        <v>652</v>
      </c>
      <c r="N162" s="361" t="s">
        <v>652</v>
      </c>
      <c r="O162" s="361" t="s">
        <v>652</v>
      </c>
      <c r="P162" s="361" t="s">
        <v>652</v>
      </c>
      <c r="Q162" s="361" t="s">
        <v>652</v>
      </c>
      <c r="R162" s="361" t="s">
        <v>652</v>
      </c>
      <c r="S162" s="361" t="s">
        <v>652</v>
      </c>
      <c r="T162" s="361" t="s">
        <v>652</v>
      </c>
      <c r="U162" s="361" t="s">
        <v>652</v>
      </c>
      <c r="V162" s="361" t="s">
        <v>652</v>
      </c>
      <c r="W162" s="361" t="s">
        <v>652</v>
      </c>
      <c r="X162" s="361" t="s">
        <v>652</v>
      </c>
      <c r="Y162" s="361" t="s">
        <v>652</v>
      </c>
      <c r="Z162" s="361" t="s">
        <v>652</v>
      </c>
      <c r="AA162" s="361" t="s">
        <v>652</v>
      </c>
      <c r="AB162" s="361" t="s">
        <v>652</v>
      </c>
      <c r="AC162" s="361" t="s">
        <v>652</v>
      </c>
      <c r="AD162" s="361" t="s">
        <v>652</v>
      </c>
      <c r="AE162" s="416">
        <v>0.94003543784379995</v>
      </c>
      <c r="AF162" s="245"/>
      <c r="AJ162" s="246"/>
    </row>
    <row r="163" spans="1:36" ht="15.5">
      <c r="A163" s="411" t="s">
        <v>768</v>
      </c>
      <c r="B163" s="361" t="s">
        <v>652</v>
      </c>
      <c r="C163" s="361" t="s">
        <v>652</v>
      </c>
      <c r="D163" s="361" t="s">
        <v>652</v>
      </c>
      <c r="E163" s="361" t="s">
        <v>652</v>
      </c>
      <c r="F163" s="361" t="s">
        <v>652</v>
      </c>
      <c r="G163" s="361" t="s">
        <v>652</v>
      </c>
      <c r="H163" s="361" t="s">
        <v>652</v>
      </c>
      <c r="I163" s="361" t="s">
        <v>652</v>
      </c>
      <c r="J163" s="361" t="s">
        <v>652</v>
      </c>
      <c r="K163" s="361" t="s">
        <v>652</v>
      </c>
      <c r="L163" s="361" t="s">
        <v>652</v>
      </c>
      <c r="M163" s="361" t="s">
        <v>652</v>
      </c>
      <c r="N163" s="361" t="s">
        <v>652</v>
      </c>
      <c r="O163" s="361" t="s">
        <v>652</v>
      </c>
      <c r="P163" s="361" t="s">
        <v>652</v>
      </c>
      <c r="Q163" s="361" t="s">
        <v>652</v>
      </c>
      <c r="R163" s="361" t="s">
        <v>652</v>
      </c>
      <c r="S163" s="361" t="s">
        <v>652</v>
      </c>
      <c r="T163" s="361" t="s">
        <v>652</v>
      </c>
      <c r="U163" s="361" t="s">
        <v>652</v>
      </c>
      <c r="V163" s="361" t="s">
        <v>652</v>
      </c>
      <c r="W163" s="361" t="s">
        <v>652</v>
      </c>
      <c r="X163" s="361" t="s">
        <v>652</v>
      </c>
      <c r="Y163" s="361" t="s">
        <v>652</v>
      </c>
      <c r="Z163" s="361" t="s">
        <v>652</v>
      </c>
      <c r="AA163" s="361" t="s">
        <v>652</v>
      </c>
      <c r="AB163" s="361" t="s">
        <v>652</v>
      </c>
      <c r="AC163" s="361" t="s">
        <v>652</v>
      </c>
      <c r="AD163" s="361" t="s">
        <v>652</v>
      </c>
      <c r="AE163" s="416">
        <v>0.91796374907349998</v>
      </c>
      <c r="AF163" s="245"/>
      <c r="AJ163" s="246"/>
    </row>
    <row r="164" spans="1:36" ht="15.5">
      <c r="A164" s="411" t="s">
        <v>769</v>
      </c>
      <c r="B164" s="361" t="s">
        <v>652</v>
      </c>
      <c r="C164" s="361" t="s">
        <v>652</v>
      </c>
      <c r="D164" s="361" t="s">
        <v>652</v>
      </c>
      <c r="E164" s="361" t="s">
        <v>652</v>
      </c>
      <c r="F164" s="361" t="s">
        <v>652</v>
      </c>
      <c r="G164" s="361" t="s">
        <v>652</v>
      </c>
      <c r="H164" s="361" t="s">
        <v>652</v>
      </c>
      <c r="I164" s="361" t="s">
        <v>652</v>
      </c>
      <c r="J164" s="361" t="s">
        <v>652</v>
      </c>
      <c r="K164" s="361" t="s">
        <v>652</v>
      </c>
      <c r="L164" s="361" t="s">
        <v>652</v>
      </c>
      <c r="M164" s="361" t="s">
        <v>652</v>
      </c>
      <c r="N164" s="361" t="s">
        <v>652</v>
      </c>
      <c r="O164" s="361" t="s">
        <v>652</v>
      </c>
      <c r="P164" s="361" t="s">
        <v>652</v>
      </c>
      <c r="Q164" s="361" t="s">
        <v>652</v>
      </c>
      <c r="R164" s="361" t="s">
        <v>652</v>
      </c>
      <c r="S164" s="361" t="s">
        <v>652</v>
      </c>
      <c r="T164" s="361" t="s">
        <v>652</v>
      </c>
      <c r="U164" s="361" t="s">
        <v>652</v>
      </c>
      <c r="V164" s="361" t="s">
        <v>652</v>
      </c>
      <c r="W164" s="361" t="s">
        <v>652</v>
      </c>
      <c r="X164" s="361" t="s">
        <v>652</v>
      </c>
      <c r="Y164" s="361" t="s">
        <v>652</v>
      </c>
      <c r="Z164" s="361" t="s">
        <v>652</v>
      </c>
      <c r="AA164" s="361" t="s">
        <v>652</v>
      </c>
      <c r="AB164" s="361" t="s">
        <v>652</v>
      </c>
      <c r="AC164" s="361" t="s">
        <v>652</v>
      </c>
      <c r="AD164" s="361" t="s">
        <v>652</v>
      </c>
      <c r="AE164" s="416">
        <v>0.88026855650869995</v>
      </c>
      <c r="AF164" s="245"/>
      <c r="AJ164" s="246"/>
    </row>
    <row r="165" spans="1:36" ht="15.5">
      <c r="A165" s="411" t="s">
        <v>770</v>
      </c>
      <c r="B165" s="361" t="s">
        <v>652</v>
      </c>
      <c r="C165" s="361" t="s">
        <v>652</v>
      </c>
      <c r="D165" s="361" t="s">
        <v>652</v>
      </c>
      <c r="E165" s="361" t="s">
        <v>652</v>
      </c>
      <c r="F165" s="361" t="s">
        <v>652</v>
      </c>
      <c r="G165" s="361" t="s">
        <v>652</v>
      </c>
      <c r="H165" s="361" t="s">
        <v>652</v>
      </c>
      <c r="I165" s="361" t="s">
        <v>652</v>
      </c>
      <c r="J165" s="361" t="s">
        <v>652</v>
      </c>
      <c r="K165" s="361" t="s">
        <v>652</v>
      </c>
      <c r="L165" s="361" t="s">
        <v>652</v>
      </c>
      <c r="M165" s="361" t="s">
        <v>652</v>
      </c>
      <c r="N165" s="361" t="s">
        <v>652</v>
      </c>
      <c r="O165" s="361" t="s">
        <v>652</v>
      </c>
      <c r="P165" s="361" t="s">
        <v>652</v>
      </c>
      <c r="Q165" s="361" t="s">
        <v>652</v>
      </c>
      <c r="R165" s="361" t="s">
        <v>652</v>
      </c>
      <c r="S165" s="361" t="s">
        <v>652</v>
      </c>
      <c r="T165" s="361" t="s">
        <v>652</v>
      </c>
      <c r="U165" s="361" t="s">
        <v>652</v>
      </c>
      <c r="V165" s="361" t="s">
        <v>652</v>
      </c>
      <c r="W165" s="361" t="s">
        <v>652</v>
      </c>
      <c r="X165" s="361" t="s">
        <v>652</v>
      </c>
      <c r="Y165" s="361" t="s">
        <v>652</v>
      </c>
      <c r="Z165" s="361" t="s">
        <v>652</v>
      </c>
      <c r="AA165" s="361" t="s">
        <v>652</v>
      </c>
      <c r="AB165" s="361" t="s">
        <v>652</v>
      </c>
      <c r="AC165" s="361" t="s">
        <v>652</v>
      </c>
      <c r="AD165" s="361" t="s">
        <v>652</v>
      </c>
      <c r="AE165" s="416">
        <v>0.94235965175619996</v>
      </c>
      <c r="AF165" s="245"/>
      <c r="AJ165" s="246"/>
    </row>
    <row r="166" spans="1:36" ht="16.5" customHeight="1">
      <c r="A166" s="252" t="s">
        <v>807</v>
      </c>
      <c r="B166" s="253">
        <v>0.33024786</v>
      </c>
      <c r="C166" s="253">
        <v>0.33563666800000003</v>
      </c>
      <c r="D166" s="253">
        <v>0.37785549699999998</v>
      </c>
      <c r="E166" s="253">
        <v>0.38389689599999999</v>
      </c>
      <c r="F166" s="253">
        <v>0.395373961</v>
      </c>
      <c r="G166" s="253">
        <v>0.42128873300000003</v>
      </c>
      <c r="H166" s="253">
        <v>0.43349903299999998</v>
      </c>
      <c r="I166" s="253">
        <v>0.437558634</v>
      </c>
      <c r="J166" s="253">
        <v>0.44214648099999998</v>
      </c>
      <c r="K166" s="253">
        <v>0.45852731299999999</v>
      </c>
      <c r="L166" s="253">
        <v>0.45864599700000003</v>
      </c>
      <c r="M166" s="253">
        <v>0.45816984500000002</v>
      </c>
      <c r="N166" s="253">
        <v>0.52075730552879995</v>
      </c>
      <c r="O166" s="253">
        <v>0.50898170898170003</v>
      </c>
      <c r="P166" s="253">
        <v>0.54078624078619997</v>
      </c>
      <c r="Q166" s="253">
        <v>0.54276878001130002</v>
      </c>
      <c r="R166" s="253">
        <v>0.54407096931709997</v>
      </c>
      <c r="S166" s="253">
        <v>0.55179326037489995</v>
      </c>
      <c r="T166" s="253">
        <v>0.5872250514681</v>
      </c>
      <c r="U166" s="253">
        <v>0.61204936667739995</v>
      </c>
      <c r="V166" s="253">
        <v>0.62488516617129997</v>
      </c>
      <c r="W166" s="253">
        <v>0.63690894352869998</v>
      </c>
      <c r="X166" s="253">
        <v>0.70803607484179998</v>
      </c>
      <c r="Y166" s="285">
        <v>0.73397203700000002</v>
      </c>
      <c r="Z166" s="356">
        <v>0.74256736867450002</v>
      </c>
      <c r="AA166" s="356">
        <v>0.75235427504329999</v>
      </c>
      <c r="AB166" s="356">
        <v>0.83599999999999997</v>
      </c>
      <c r="AC166" s="356">
        <v>0.84</v>
      </c>
      <c r="AD166" s="356">
        <v>0.84299999999999997</v>
      </c>
      <c r="AE166" s="356">
        <v>0.84320319478740002</v>
      </c>
      <c r="AF166" s="245"/>
    </row>
    <row r="167" spans="1:36" ht="15.5">
      <c r="A167" s="411" t="s">
        <v>766</v>
      </c>
      <c r="B167" s="361" t="s">
        <v>652</v>
      </c>
      <c r="C167" s="361" t="s">
        <v>652</v>
      </c>
      <c r="D167" s="361" t="s">
        <v>652</v>
      </c>
      <c r="E167" s="361" t="s">
        <v>652</v>
      </c>
      <c r="F167" s="361" t="s">
        <v>652</v>
      </c>
      <c r="G167" s="361" t="s">
        <v>652</v>
      </c>
      <c r="H167" s="361" t="s">
        <v>652</v>
      </c>
      <c r="I167" s="361" t="s">
        <v>652</v>
      </c>
      <c r="J167" s="361" t="s">
        <v>652</v>
      </c>
      <c r="K167" s="361" t="s">
        <v>652</v>
      </c>
      <c r="L167" s="361" t="s">
        <v>652</v>
      </c>
      <c r="M167" s="361" t="s">
        <v>652</v>
      </c>
      <c r="N167" s="361" t="s">
        <v>652</v>
      </c>
      <c r="O167" s="361" t="s">
        <v>652</v>
      </c>
      <c r="P167" s="361" t="s">
        <v>652</v>
      </c>
      <c r="Q167" s="361" t="s">
        <v>652</v>
      </c>
      <c r="R167" s="361" t="s">
        <v>652</v>
      </c>
      <c r="S167" s="361" t="s">
        <v>652</v>
      </c>
      <c r="T167" s="361" t="s">
        <v>652</v>
      </c>
      <c r="U167" s="361" t="s">
        <v>652</v>
      </c>
      <c r="V167" s="361" t="s">
        <v>652</v>
      </c>
      <c r="W167" s="361" t="s">
        <v>652</v>
      </c>
      <c r="X167" s="361" t="s">
        <v>652</v>
      </c>
      <c r="Y167" s="361" t="s">
        <v>652</v>
      </c>
      <c r="Z167" s="361" t="s">
        <v>652</v>
      </c>
      <c r="AA167" s="361" t="s">
        <v>652</v>
      </c>
      <c r="AB167" s="361" t="s">
        <v>652</v>
      </c>
      <c r="AC167" s="361" t="s">
        <v>652</v>
      </c>
      <c r="AD167" s="361" t="s">
        <v>652</v>
      </c>
      <c r="AE167" s="416">
        <v>0.88662966935590004</v>
      </c>
      <c r="AF167" s="245"/>
      <c r="AJ167" s="246"/>
    </row>
    <row r="168" spans="1:36" ht="15.5">
      <c r="A168" s="411" t="s">
        <v>767</v>
      </c>
      <c r="B168" s="361" t="s">
        <v>652</v>
      </c>
      <c r="C168" s="361" t="s">
        <v>652</v>
      </c>
      <c r="D168" s="361" t="s">
        <v>652</v>
      </c>
      <c r="E168" s="361" t="s">
        <v>652</v>
      </c>
      <c r="F168" s="361" t="s">
        <v>652</v>
      </c>
      <c r="G168" s="361" t="s">
        <v>652</v>
      </c>
      <c r="H168" s="361" t="s">
        <v>652</v>
      </c>
      <c r="I168" s="361" t="s">
        <v>652</v>
      </c>
      <c r="J168" s="361" t="s">
        <v>652</v>
      </c>
      <c r="K168" s="361" t="s">
        <v>652</v>
      </c>
      <c r="L168" s="361" t="s">
        <v>652</v>
      </c>
      <c r="M168" s="361" t="s">
        <v>652</v>
      </c>
      <c r="N168" s="361" t="s">
        <v>652</v>
      </c>
      <c r="O168" s="361" t="s">
        <v>652</v>
      </c>
      <c r="P168" s="361" t="s">
        <v>652</v>
      </c>
      <c r="Q168" s="361" t="s">
        <v>652</v>
      </c>
      <c r="R168" s="361" t="s">
        <v>652</v>
      </c>
      <c r="S168" s="361" t="s">
        <v>652</v>
      </c>
      <c r="T168" s="361" t="s">
        <v>652</v>
      </c>
      <c r="U168" s="361" t="s">
        <v>652</v>
      </c>
      <c r="V168" s="361" t="s">
        <v>652</v>
      </c>
      <c r="W168" s="361" t="s">
        <v>652</v>
      </c>
      <c r="X168" s="361" t="s">
        <v>652</v>
      </c>
      <c r="Y168" s="361" t="s">
        <v>652</v>
      </c>
      <c r="Z168" s="361" t="s">
        <v>652</v>
      </c>
      <c r="AA168" s="361" t="s">
        <v>652</v>
      </c>
      <c r="AB168" s="361" t="s">
        <v>652</v>
      </c>
      <c r="AC168" s="361" t="s">
        <v>652</v>
      </c>
      <c r="AD168" s="361" t="s">
        <v>652</v>
      </c>
      <c r="AE168" s="416">
        <v>0.78721867854130001</v>
      </c>
      <c r="AF168" s="245"/>
      <c r="AJ168" s="246"/>
    </row>
    <row r="169" spans="1:36" ht="15.5">
      <c r="A169" s="411" t="s">
        <v>768</v>
      </c>
      <c r="B169" s="361" t="s">
        <v>652</v>
      </c>
      <c r="C169" s="361" t="s">
        <v>652</v>
      </c>
      <c r="D169" s="361" t="s">
        <v>652</v>
      </c>
      <c r="E169" s="361" t="s">
        <v>652</v>
      </c>
      <c r="F169" s="361" t="s">
        <v>652</v>
      </c>
      <c r="G169" s="361" t="s">
        <v>652</v>
      </c>
      <c r="H169" s="361" t="s">
        <v>652</v>
      </c>
      <c r="I169" s="361" t="s">
        <v>652</v>
      </c>
      <c r="J169" s="361" t="s">
        <v>652</v>
      </c>
      <c r="K169" s="361" t="s">
        <v>652</v>
      </c>
      <c r="L169" s="361" t="s">
        <v>652</v>
      </c>
      <c r="M169" s="361" t="s">
        <v>652</v>
      </c>
      <c r="N169" s="361" t="s">
        <v>652</v>
      </c>
      <c r="O169" s="361" t="s">
        <v>652</v>
      </c>
      <c r="P169" s="361" t="s">
        <v>652</v>
      </c>
      <c r="Q169" s="361" t="s">
        <v>652</v>
      </c>
      <c r="R169" s="361" t="s">
        <v>652</v>
      </c>
      <c r="S169" s="361" t="s">
        <v>652</v>
      </c>
      <c r="T169" s="361" t="s">
        <v>652</v>
      </c>
      <c r="U169" s="361" t="s">
        <v>652</v>
      </c>
      <c r="V169" s="361" t="s">
        <v>652</v>
      </c>
      <c r="W169" s="361" t="s">
        <v>652</v>
      </c>
      <c r="X169" s="361" t="s">
        <v>652</v>
      </c>
      <c r="Y169" s="361" t="s">
        <v>652</v>
      </c>
      <c r="Z169" s="361" t="s">
        <v>652</v>
      </c>
      <c r="AA169" s="361" t="s">
        <v>652</v>
      </c>
      <c r="AB169" s="361" t="s">
        <v>652</v>
      </c>
      <c r="AC169" s="361" t="s">
        <v>652</v>
      </c>
      <c r="AD169" s="361" t="s">
        <v>652</v>
      </c>
      <c r="AE169" s="416">
        <v>0.8448334101028</v>
      </c>
      <c r="AF169" s="245"/>
      <c r="AJ169" s="246"/>
    </row>
    <row r="170" spans="1:36" ht="15.5">
      <c r="A170" s="411" t="s">
        <v>769</v>
      </c>
      <c r="B170" s="361" t="s">
        <v>652</v>
      </c>
      <c r="C170" s="361" t="s">
        <v>652</v>
      </c>
      <c r="D170" s="361" t="s">
        <v>652</v>
      </c>
      <c r="E170" s="361" t="s">
        <v>652</v>
      </c>
      <c r="F170" s="361" t="s">
        <v>652</v>
      </c>
      <c r="G170" s="361" t="s">
        <v>652</v>
      </c>
      <c r="H170" s="361" t="s">
        <v>652</v>
      </c>
      <c r="I170" s="361" t="s">
        <v>652</v>
      </c>
      <c r="J170" s="361" t="s">
        <v>652</v>
      </c>
      <c r="K170" s="361" t="s">
        <v>652</v>
      </c>
      <c r="L170" s="361" t="s">
        <v>652</v>
      </c>
      <c r="M170" s="361" t="s">
        <v>652</v>
      </c>
      <c r="N170" s="361" t="s">
        <v>652</v>
      </c>
      <c r="O170" s="361" t="s">
        <v>652</v>
      </c>
      <c r="P170" s="361" t="s">
        <v>652</v>
      </c>
      <c r="Q170" s="361" t="s">
        <v>652</v>
      </c>
      <c r="R170" s="361" t="s">
        <v>652</v>
      </c>
      <c r="S170" s="361" t="s">
        <v>652</v>
      </c>
      <c r="T170" s="361" t="s">
        <v>652</v>
      </c>
      <c r="U170" s="361" t="s">
        <v>652</v>
      </c>
      <c r="V170" s="361" t="s">
        <v>652</v>
      </c>
      <c r="W170" s="361" t="s">
        <v>652</v>
      </c>
      <c r="X170" s="361" t="s">
        <v>652</v>
      </c>
      <c r="Y170" s="361" t="s">
        <v>652</v>
      </c>
      <c r="Z170" s="361" t="s">
        <v>652</v>
      </c>
      <c r="AA170" s="361" t="s">
        <v>652</v>
      </c>
      <c r="AB170" s="361" t="s">
        <v>652</v>
      </c>
      <c r="AC170" s="361" t="s">
        <v>652</v>
      </c>
      <c r="AD170" s="361" t="s">
        <v>652</v>
      </c>
      <c r="AE170" s="416">
        <v>0.87436159346270004</v>
      </c>
      <c r="AF170" s="245"/>
      <c r="AJ170" s="246"/>
    </row>
    <row r="171" spans="1:36" ht="15.5">
      <c r="A171" s="411" t="s">
        <v>770</v>
      </c>
      <c r="B171" s="361" t="s">
        <v>652</v>
      </c>
      <c r="C171" s="361" t="s">
        <v>652</v>
      </c>
      <c r="D171" s="361" t="s">
        <v>652</v>
      </c>
      <c r="E171" s="361" t="s">
        <v>652</v>
      </c>
      <c r="F171" s="361" t="s">
        <v>652</v>
      </c>
      <c r="G171" s="361" t="s">
        <v>652</v>
      </c>
      <c r="H171" s="361" t="s">
        <v>652</v>
      </c>
      <c r="I171" s="361" t="s">
        <v>652</v>
      </c>
      <c r="J171" s="361" t="s">
        <v>652</v>
      </c>
      <c r="K171" s="361" t="s">
        <v>652</v>
      </c>
      <c r="L171" s="361" t="s">
        <v>652</v>
      </c>
      <c r="M171" s="361" t="s">
        <v>652</v>
      </c>
      <c r="N171" s="361" t="s">
        <v>652</v>
      </c>
      <c r="O171" s="361" t="s">
        <v>652</v>
      </c>
      <c r="P171" s="361" t="s">
        <v>652</v>
      </c>
      <c r="Q171" s="361" t="s">
        <v>652</v>
      </c>
      <c r="R171" s="361" t="s">
        <v>652</v>
      </c>
      <c r="S171" s="361" t="s">
        <v>652</v>
      </c>
      <c r="T171" s="361" t="s">
        <v>652</v>
      </c>
      <c r="U171" s="361" t="s">
        <v>652</v>
      </c>
      <c r="V171" s="361" t="s">
        <v>652</v>
      </c>
      <c r="W171" s="361" t="s">
        <v>652</v>
      </c>
      <c r="X171" s="361" t="s">
        <v>652</v>
      </c>
      <c r="Y171" s="361" t="s">
        <v>652</v>
      </c>
      <c r="Z171" s="361" t="s">
        <v>652</v>
      </c>
      <c r="AA171" s="361" t="s">
        <v>652</v>
      </c>
      <c r="AB171" s="361" t="s">
        <v>652</v>
      </c>
      <c r="AC171" s="361" t="s">
        <v>652</v>
      </c>
      <c r="AD171" s="361" t="s">
        <v>652</v>
      </c>
      <c r="AE171" s="416">
        <v>0.82147315855180003</v>
      </c>
      <c r="AF171" s="245"/>
      <c r="AJ171" s="246"/>
    </row>
    <row r="172" spans="1:36" ht="16.5" customHeight="1">
      <c r="A172" s="252" t="s">
        <v>808</v>
      </c>
      <c r="B172" s="253">
        <v>0.12995548300000001</v>
      </c>
      <c r="C172" s="253">
        <v>0.156177647</v>
      </c>
      <c r="D172" s="253">
        <v>0.20019177199999999</v>
      </c>
      <c r="E172" s="253">
        <v>0.22550203399999999</v>
      </c>
      <c r="F172" s="253">
        <v>0.29328158599999998</v>
      </c>
      <c r="G172" s="253">
        <v>0.31319077499999998</v>
      </c>
      <c r="H172" s="253">
        <v>0.32047019399999999</v>
      </c>
      <c r="I172" s="253">
        <v>0.34227442600000002</v>
      </c>
      <c r="J172" s="253">
        <v>0.356160806</v>
      </c>
      <c r="K172" s="253">
        <v>0.376103138</v>
      </c>
      <c r="L172" s="253">
        <v>0.40347565699999999</v>
      </c>
      <c r="M172" s="253">
        <v>0.41829675100000002</v>
      </c>
      <c r="N172" s="253">
        <v>0.47796627769619998</v>
      </c>
      <c r="O172" s="253">
        <v>0.49805256143159998</v>
      </c>
      <c r="P172" s="253">
        <v>0.52606720927520001</v>
      </c>
      <c r="Q172" s="253">
        <v>0.55799747948860001</v>
      </c>
      <c r="R172" s="253">
        <v>0.58207093438949997</v>
      </c>
      <c r="S172" s="253">
        <v>0.59808716862440003</v>
      </c>
      <c r="T172" s="253">
        <v>0.69499967905509996</v>
      </c>
      <c r="U172" s="253">
        <v>0.70348926576829995</v>
      </c>
      <c r="V172" s="253">
        <v>0.74252169474219998</v>
      </c>
      <c r="W172" s="253">
        <v>0.7809596733027</v>
      </c>
      <c r="X172" s="253">
        <v>0.79554054914950001</v>
      </c>
      <c r="Y172" s="285">
        <v>0.81848696799999998</v>
      </c>
      <c r="Z172" s="356">
        <v>0.84164174565359995</v>
      </c>
      <c r="AA172" s="356">
        <v>0.87416190007189998</v>
      </c>
      <c r="AB172" s="356">
        <v>0.90100000000000002</v>
      </c>
      <c r="AC172" s="356">
        <v>0.92700000000000005</v>
      </c>
      <c r="AD172" s="356">
        <v>0.93</v>
      </c>
      <c r="AE172" s="356">
        <v>0.92760023386860002</v>
      </c>
      <c r="AF172" s="245"/>
    </row>
    <row r="173" spans="1:36" ht="15.5">
      <c r="A173" s="411" t="s">
        <v>766</v>
      </c>
      <c r="B173" s="361" t="s">
        <v>652</v>
      </c>
      <c r="C173" s="361" t="s">
        <v>652</v>
      </c>
      <c r="D173" s="361" t="s">
        <v>652</v>
      </c>
      <c r="E173" s="361" t="s">
        <v>652</v>
      </c>
      <c r="F173" s="361" t="s">
        <v>652</v>
      </c>
      <c r="G173" s="361" t="s">
        <v>652</v>
      </c>
      <c r="H173" s="361" t="s">
        <v>652</v>
      </c>
      <c r="I173" s="361" t="s">
        <v>652</v>
      </c>
      <c r="J173" s="361" t="s">
        <v>652</v>
      </c>
      <c r="K173" s="361" t="s">
        <v>652</v>
      </c>
      <c r="L173" s="361" t="s">
        <v>652</v>
      </c>
      <c r="M173" s="361" t="s">
        <v>652</v>
      </c>
      <c r="N173" s="361" t="s">
        <v>652</v>
      </c>
      <c r="O173" s="361" t="s">
        <v>652</v>
      </c>
      <c r="P173" s="361" t="s">
        <v>652</v>
      </c>
      <c r="Q173" s="361" t="s">
        <v>652</v>
      </c>
      <c r="R173" s="361" t="s">
        <v>652</v>
      </c>
      <c r="S173" s="361" t="s">
        <v>652</v>
      </c>
      <c r="T173" s="361" t="s">
        <v>652</v>
      </c>
      <c r="U173" s="361" t="s">
        <v>652</v>
      </c>
      <c r="V173" s="361" t="s">
        <v>652</v>
      </c>
      <c r="W173" s="361" t="s">
        <v>652</v>
      </c>
      <c r="X173" s="361" t="s">
        <v>652</v>
      </c>
      <c r="Y173" s="361" t="s">
        <v>652</v>
      </c>
      <c r="Z173" s="361" t="s">
        <v>652</v>
      </c>
      <c r="AA173" s="361" t="s">
        <v>652</v>
      </c>
      <c r="AB173" s="361" t="s">
        <v>652</v>
      </c>
      <c r="AC173" s="361" t="s">
        <v>652</v>
      </c>
      <c r="AD173" s="361" t="s">
        <v>652</v>
      </c>
      <c r="AE173" s="416">
        <v>0.9001934676226</v>
      </c>
      <c r="AF173" s="245"/>
      <c r="AJ173" s="246"/>
    </row>
    <row r="174" spans="1:36" ht="15.5">
      <c r="A174" s="411" t="s">
        <v>767</v>
      </c>
      <c r="B174" s="361" t="s">
        <v>652</v>
      </c>
      <c r="C174" s="361" t="s">
        <v>652</v>
      </c>
      <c r="D174" s="361" t="s">
        <v>652</v>
      </c>
      <c r="E174" s="361" t="s">
        <v>652</v>
      </c>
      <c r="F174" s="361" t="s">
        <v>652</v>
      </c>
      <c r="G174" s="361" t="s">
        <v>652</v>
      </c>
      <c r="H174" s="361" t="s">
        <v>652</v>
      </c>
      <c r="I174" s="361" t="s">
        <v>652</v>
      </c>
      <c r="J174" s="361" t="s">
        <v>652</v>
      </c>
      <c r="K174" s="361" t="s">
        <v>652</v>
      </c>
      <c r="L174" s="361" t="s">
        <v>652</v>
      </c>
      <c r="M174" s="361" t="s">
        <v>652</v>
      </c>
      <c r="N174" s="361" t="s">
        <v>652</v>
      </c>
      <c r="O174" s="361" t="s">
        <v>652</v>
      </c>
      <c r="P174" s="361" t="s">
        <v>652</v>
      </c>
      <c r="Q174" s="361" t="s">
        <v>652</v>
      </c>
      <c r="R174" s="361" t="s">
        <v>652</v>
      </c>
      <c r="S174" s="361" t="s">
        <v>652</v>
      </c>
      <c r="T174" s="361" t="s">
        <v>652</v>
      </c>
      <c r="U174" s="361" t="s">
        <v>652</v>
      </c>
      <c r="V174" s="361" t="s">
        <v>652</v>
      </c>
      <c r="W174" s="361" t="s">
        <v>652</v>
      </c>
      <c r="X174" s="361" t="s">
        <v>652</v>
      </c>
      <c r="Y174" s="361" t="s">
        <v>652</v>
      </c>
      <c r="Z174" s="361" t="s">
        <v>652</v>
      </c>
      <c r="AA174" s="361" t="s">
        <v>652</v>
      </c>
      <c r="AB174" s="361" t="s">
        <v>652</v>
      </c>
      <c r="AC174" s="361" t="s">
        <v>652</v>
      </c>
      <c r="AD174" s="361" t="s">
        <v>652</v>
      </c>
      <c r="AE174" s="416">
        <v>0.96065951551390005</v>
      </c>
      <c r="AF174" s="245"/>
      <c r="AJ174" s="246"/>
    </row>
    <row r="175" spans="1:36" ht="15.5">
      <c r="A175" s="411" t="s">
        <v>768</v>
      </c>
      <c r="B175" s="361" t="s">
        <v>652</v>
      </c>
      <c r="C175" s="361" t="s">
        <v>652</v>
      </c>
      <c r="D175" s="361" t="s">
        <v>652</v>
      </c>
      <c r="E175" s="361" t="s">
        <v>652</v>
      </c>
      <c r="F175" s="361" t="s">
        <v>652</v>
      </c>
      <c r="G175" s="361" t="s">
        <v>652</v>
      </c>
      <c r="H175" s="361" t="s">
        <v>652</v>
      </c>
      <c r="I175" s="361" t="s">
        <v>652</v>
      </c>
      <c r="J175" s="361" t="s">
        <v>652</v>
      </c>
      <c r="K175" s="361" t="s">
        <v>652</v>
      </c>
      <c r="L175" s="361" t="s">
        <v>652</v>
      </c>
      <c r="M175" s="361" t="s">
        <v>652</v>
      </c>
      <c r="N175" s="361" t="s">
        <v>652</v>
      </c>
      <c r="O175" s="361" t="s">
        <v>652</v>
      </c>
      <c r="P175" s="361" t="s">
        <v>652</v>
      </c>
      <c r="Q175" s="361" t="s">
        <v>652</v>
      </c>
      <c r="R175" s="361" t="s">
        <v>652</v>
      </c>
      <c r="S175" s="361" t="s">
        <v>652</v>
      </c>
      <c r="T175" s="361" t="s">
        <v>652</v>
      </c>
      <c r="U175" s="361" t="s">
        <v>652</v>
      </c>
      <c r="V175" s="361" t="s">
        <v>652</v>
      </c>
      <c r="W175" s="361" t="s">
        <v>652</v>
      </c>
      <c r="X175" s="361" t="s">
        <v>652</v>
      </c>
      <c r="Y175" s="361" t="s">
        <v>652</v>
      </c>
      <c r="Z175" s="361" t="s">
        <v>652</v>
      </c>
      <c r="AA175" s="361" t="s">
        <v>652</v>
      </c>
      <c r="AB175" s="361" t="s">
        <v>652</v>
      </c>
      <c r="AC175" s="361" t="s">
        <v>652</v>
      </c>
      <c r="AD175" s="361" t="s">
        <v>652</v>
      </c>
      <c r="AE175" s="416">
        <v>0.93273111666340003</v>
      </c>
      <c r="AF175" s="245"/>
      <c r="AJ175" s="246"/>
    </row>
    <row r="176" spans="1:36" ht="15.5">
      <c r="A176" s="411" t="s">
        <v>769</v>
      </c>
      <c r="B176" s="361" t="s">
        <v>652</v>
      </c>
      <c r="C176" s="361" t="s">
        <v>652</v>
      </c>
      <c r="D176" s="361" t="s">
        <v>652</v>
      </c>
      <c r="E176" s="361" t="s">
        <v>652</v>
      </c>
      <c r="F176" s="361" t="s">
        <v>652</v>
      </c>
      <c r="G176" s="361" t="s">
        <v>652</v>
      </c>
      <c r="H176" s="361" t="s">
        <v>652</v>
      </c>
      <c r="I176" s="361" t="s">
        <v>652</v>
      </c>
      <c r="J176" s="361" t="s">
        <v>652</v>
      </c>
      <c r="K176" s="361" t="s">
        <v>652</v>
      </c>
      <c r="L176" s="361" t="s">
        <v>652</v>
      </c>
      <c r="M176" s="361" t="s">
        <v>652</v>
      </c>
      <c r="N176" s="361" t="s">
        <v>652</v>
      </c>
      <c r="O176" s="361" t="s">
        <v>652</v>
      </c>
      <c r="P176" s="361" t="s">
        <v>652</v>
      </c>
      <c r="Q176" s="361" t="s">
        <v>652</v>
      </c>
      <c r="R176" s="361" t="s">
        <v>652</v>
      </c>
      <c r="S176" s="361" t="s">
        <v>652</v>
      </c>
      <c r="T176" s="361" t="s">
        <v>652</v>
      </c>
      <c r="U176" s="361" t="s">
        <v>652</v>
      </c>
      <c r="V176" s="361" t="s">
        <v>652</v>
      </c>
      <c r="W176" s="361" t="s">
        <v>652</v>
      </c>
      <c r="X176" s="361" t="s">
        <v>652</v>
      </c>
      <c r="Y176" s="361" t="s">
        <v>652</v>
      </c>
      <c r="Z176" s="361" t="s">
        <v>652</v>
      </c>
      <c r="AA176" s="361" t="s">
        <v>652</v>
      </c>
      <c r="AB176" s="361" t="s">
        <v>652</v>
      </c>
      <c r="AC176" s="361" t="s">
        <v>652</v>
      </c>
      <c r="AD176" s="361" t="s">
        <v>652</v>
      </c>
      <c r="AE176" s="416">
        <v>0.91346153846150002</v>
      </c>
      <c r="AF176" s="245"/>
      <c r="AJ176" s="246"/>
    </row>
    <row r="177" spans="1:36" ht="15.5">
      <c r="A177" s="411" t="s">
        <v>770</v>
      </c>
      <c r="B177" s="361" t="s">
        <v>652</v>
      </c>
      <c r="C177" s="361" t="s">
        <v>652</v>
      </c>
      <c r="D177" s="361" t="s">
        <v>652</v>
      </c>
      <c r="E177" s="361" t="s">
        <v>652</v>
      </c>
      <c r="F177" s="361" t="s">
        <v>652</v>
      </c>
      <c r="G177" s="361" t="s">
        <v>652</v>
      </c>
      <c r="H177" s="361" t="s">
        <v>652</v>
      </c>
      <c r="I177" s="361" t="s">
        <v>652</v>
      </c>
      <c r="J177" s="361" t="s">
        <v>652</v>
      </c>
      <c r="K177" s="361" t="s">
        <v>652</v>
      </c>
      <c r="L177" s="361" t="s">
        <v>652</v>
      </c>
      <c r="M177" s="361" t="s">
        <v>652</v>
      </c>
      <c r="N177" s="361" t="s">
        <v>652</v>
      </c>
      <c r="O177" s="361" t="s">
        <v>652</v>
      </c>
      <c r="P177" s="361" t="s">
        <v>652</v>
      </c>
      <c r="Q177" s="361" t="s">
        <v>652</v>
      </c>
      <c r="R177" s="361" t="s">
        <v>652</v>
      </c>
      <c r="S177" s="361" t="s">
        <v>652</v>
      </c>
      <c r="T177" s="361" t="s">
        <v>652</v>
      </c>
      <c r="U177" s="361" t="s">
        <v>652</v>
      </c>
      <c r="V177" s="361" t="s">
        <v>652</v>
      </c>
      <c r="W177" s="361" t="s">
        <v>652</v>
      </c>
      <c r="X177" s="361" t="s">
        <v>652</v>
      </c>
      <c r="Y177" s="361" t="s">
        <v>652</v>
      </c>
      <c r="Z177" s="361" t="s">
        <v>652</v>
      </c>
      <c r="AA177" s="361" t="s">
        <v>652</v>
      </c>
      <c r="AB177" s="361" t="s">
        <v>652</v>
      </c>
      <c r="AC177" s="361" t="s">
        <v>652</v>
      </c>
      <c r="AD177" s="361" t="s">
        <v>652</v>
      </c>
      <c r="AE177" s="416">
        <v>0.9857936998147</v>
      </c>
      <c r="AF177" s="245"/>
      <c r="AJ177" s="246"/>
    </row>
    <row r="178" spans="1:36" ht="16.5" customHeight="1">
      <c r="A178" s="252" t="s">
        <v>809</v>
      </c>
      <c r="B178" s="253">
        <v>9.0993182000000006E-2</v>
      </c>
      <c r="C178" s="253">
        <v>0.102612259</v>
      </c>
      <c r="D178" s="253">
        <v>0.12583097500000001</v>
      </c>
      <c r="E178" s="253">
        <v>0.18370191599999999</v>
      </c>
      <c r="F178" s="253">
        <v>0.18579309199999999</v>
      </c>
      <c r="G178" s="253">
        <v>0.189778049</v>
      </c>
      <c r="H178" s="253">
        <v>0.193267782</v>
      </c>
      <c r="I178" s="253">
        <v>0.19931184499999999</v>
      </c>
      <c r="J178" s="253">
        <v>0.19953912400000001</v>
      </c>
      <c r="K178" s="253">
        <v>0.21115911500000001</v>
      </c>
      <c r="L178" s="253">
        <v>0.212332771</v>
      </c>
      <c r="M178" s="253">
        <v>0.25609938900000001</v>
      </c>
      <c r="N178" s="253">
        <v>0.26617482971669998</v>
      </c>
      <c r="O178" s="253">
        <v>0.33563435306579997</v>
      </c>
      <c r="P178" s="253">
        <v>0.3835915772745</v>
      </c>
      <c r="Q178" s="253">
        <v>0.44061252320779998</v>
      </c>
      <c r="R178" s="253">
        <v>0.5519445311601</v>
      </c>
      <c r="S178" s="253">
        <v>0.57609407756810005</v>
      </c>
      <c r="T178" s="253">
        <v>0.66404612159319998</v>
      </c>
      <c r="U178" s="253">
        <v>0.69960784313720004</v>
      </c>
      <c r="V178" s="253">
        <v>0.72593085754179998</v>
      </c>
      <c r="W178" s="253">
        <v>0.75787149050869995</v>
      </c>
      <c r="X178" s="253">
        <v>0.76536303817109996</v>
      </c>
      <c r="Y178" s="285">
        <v>0.79323690199999997</v>
      </c>
      <c r="Z178" s="356">
        <v>0.80251756346150005</v>
      </c>
      <c r="AA178" s="356">
        <v>0.81284218614920001</v>
      </c>
      <c r="AB178" s="356">
        <v>0.85399999999999998</v>
      </c>
      <c r="AC178" s="356">
        <v>0.86199999999999999</v>
      </c>
      <c r="AD178" s="356">
        <v>0.89300000000000002</v>
      </c>
      <c r="AE178" s="356">
        <v>0.89987693666970003</v>
      </c>
      <c r="AF178" s="245"/>
    </row>
    <row r="179" spans="1:36" ht="15.5">
      <c r="A179" s="411" t="s">
        <v>766</v>
      </c>
      <c r="B179" s="361" t="s">
        <v>652</v>
      </c>
      <c r="C179" s="361" t="s">
        <v>652</v>
      </c>
      <c r="D179" s="361" t="s">
        <v>652</v>
      </c>
      <c r="E179" s="361" t="s">
        <v>652</v>
      </c>
      <c r="F179" s="361" t="s">
        <v>652</v>
      </c>
      <c r="G179" s="361" t="s">
        <v>652</v>
      </c>
      <c r="H179" s="361" t="s">
        <v>652</v>
      </c>
      <c r="I179" s="361" t="s">
        <v>652</v>
      </c>
      <c r="J179" s="361" t="s">
        <v>652</v>
      </c>
      <c r="K179" s="361" t="s">
        <v>652</v>
      </c>
      <c r="L179" s="361" t="s">
        <v>652</v>
      </c>
      <c r="M179" s="361" t="s">
        <v>652</v>
      </c>
      <c r="N179" s="361" t="s">
        <v>652</v>
      </c>
      <c r="O179" s="361" t="s">
        <v>652</v>
      </c>
      <c r="P179" s="361" t="s">
        <v>652</v>
      </c>
      <c r="Q179" s="361" t="s">
        <v>652</v>
      </c>
      <c r="R179" s="361" t="s">
        <v>652</v>
      </c>
      <c r="S179" s="361" t="s">
        <v>652</v>
      </c>
      <c r="T179" s="361" t="s">
        <v>652</v>
      </c>
      <c r="U179" s="361" t="s">
        <v>652</v>
      </c>
      <c r="V179" s="361" t="s">
        <v>652</v>
      </c>
      <c r="W179" s="361" t="s">
        <v>652</v>
      </c>
      <c r="X179" s="361" t="s">
        <v>652</v>
      </c>
      <c r="Y179" s="361" t="s">
        <v>652</v>
      </c>
      <c r="Z179" s="361" t="s">
        <v>652</v>
      </c>
      <c r="AA179" s="361" t="s">
        <v>652</v>
      </c>
      <c r="AB179" s="361" t="s">
        <v>652</v>
      </c>
      <c r="AC179" s="361" t="s">
        <v>652</v>
      </c>
      <c r="AD179" s="361" t="s">
        <v>652</v>
      </c>
      <c r="AE179" s="416">
        <v>0.88047912507589998</v>
      </c>
      <c r="AF179" s="245"/>
      <c r="AJ179" s="246"/>
    </row>
    <row r="180" spans="1:36" ht="15.5">
      <c r="A180" s="411" t="s">
        <v>767</v>
      </c>
      <c r="B180" s="361" t="s">
        <v>652</v>
      </c>
      <c r="C180" s="361" t="s">
        <v>652</v>
      </c>
      <c r="D180" s="361" t="s">
        <v>652</v>
      </c>
      <c r="E180" s="361" t="s">
        <v>652</v>
      </c>
      <c r="F180" s="361" t="s">
        <v>652</v>
      </c>
      <c r="G180" s="361" t="s">
        <v>652</v>
      </c>
      <c r="H180" s="361" t="s">
        <v>652</v>
      </c>
      <c r="I180" s="361" t="s">
        <v>652</v>
      </c>
      <c r="J180" s="361" t="s">
        <v>652</v>
      </c>
      <c r="K180" s="361" t="s">
        <v>652</v>
      </c>
      <c r="L180" s="361" t="s">
        <v>652</v>
      </c>
      <c r="M180" s="361" t="s">
        <v>652</v>
      </c>
      <c r="N180" s="361" t="s">
        <v>652</v>
      </c>
      <c r="O180" s="361" t="s">
        <v>652</v>
      </c>
      <c r="P180" s="361" t="s">
        <v>652</v>
      </c>
      <c r="Q180" s="361" t="s">
        <v>652</v>
      </c>
      <c r="R180" s="361" t="s">
        <v>652</v>
      </c>
      <c r="S180" s="361" t="s">
        <v>652</v>
      </c>
      <c r="T180" s="361" t="s">
        <v>652</v>
      </c>
      <c r="U180" s="361" t="s">
        <v>652</v>
      </c>
      <c r="V180" s="361" t="s">
        <v>652</v>
      </c>
      <c r="W180" s="361" t="s">
        <v>652</v>
      </c>
      <c r="X180" s="361" t="s">
        <v>652</v>
      </c>
      <c r="Y180" s="361" t="s">
        <v>652</v>
      </c>
      <c r="Z180" s="361" t="s">
        <v>652</v>
      </c>
      <c r="AA180" s="361" t="s">
        <v>652</v>
      </c>
      <c r="AB180" s="361" t="s">
        <v>652</v>
      </c>
      <c r="AC180" s="361" t="s">
        <v>652</v>
      </c>
      <c r="AD180" s="361" t="s">
        <v>652</v>
      </c>
      <c r="AE180" s="416">
        <v>0.94310433736319998</v>
      </c>
      <c r="AF180" s="245"/>
      <c r="AJ180" s="246"/>
    </row>
    <row r="181" spans="1:36" ht="15.5">
      <c r="A181" s="411" t="s">
        <v>768</v>
      </c>
      <c r="B181" s="361" t="s">
        <v>652</v>
      </c>
      <c r="C181" s="361" t="s">
        <v>652</v>
      </c>
      <c r="D181" s="361" t="s">
        <v>652</v>
      </c>
      <c r="E181" s="361" t="s">
        <v>652</v>
      </c>
      <c r="F181" s="361" t="s">
        <v>652</v>
      </c>
      <c r="G181" s="361" t="s">
        <v>652</v>
      </c>
      <c r="H181" s="361" t="s">
        <v>652</v>
      </c>
      <c r="I181" s="361" t="s">
        <v>652</v>
      </c>
      <c r="J181" s="361" t="s">
        <v>652</v>
      </c>
      <c r="K181" s="361" t="s">
        <v>652</v>
      </c>
      <c r="L181" s="361" t="s">
        <v>652</v>
      </c>
      <c r="M181" s="361" t="s">
        <v>652</v>
      </c>
      <c r="N181" s="361" t="s">
        <v>652</v>
      </c>
      <c r="O181" s="361" t="s">
        <v>652</v>
      </c>
      <c r="P181" s="361" t="s">
        <v>652</v>
      </c>
      <c r="Q181" s="361" t="s">
        <v>652</v>
      </c>
      <c r="R181" s="361" t="s">
        <v>652</v>
      </c>
      <c r="S181" s="361" t="s">
        <v>652</v>
      </c>
      <c r="T181" s="361" t="s">
        <v>652</v>
      </c>
      <c r="U181" s="361" t="s">
        <v>652</v>
      </c>
      <c r="V181" s="361" t="s">
        <v>652</v>
      </c>
      <c r="W181" s="361" t="s">
        <v>652</v>
      </c>
      <c r="X181" s="361" t="s">
        <v>652</v>
      </c>
      <c r="Y181" s="361" t="s">
        <v>652</v>
      </c>
      <c r="Z181" s="361" t="s">
        <v>652</v>
      </c>
      <c r="AA181" s="361" t="s">
        <v>652</v>
      </c>
      <c r="AB181" s="361" t="s">
        <v>652</v>
      </c>
      <c r="AC181" s="361" t="s">
        <v>652</v>
      </c>
      <c r="AD181" s="361" t="s">
        <v>652</v>
      </c>
      <c r="AE181" s="416">
        <v>0.9120124309148</v>
      </c>
      <c r="AF181" s="245"/>
      <c r="AJ181" s="246"/>
    </row>
    <row r="182" spans="1:36" ht="15.5">
      <c r="A182" s="411" t="s">
        <v>769</v>
      </c>
      <c r="B182" s="361" t="s">
        <v>652</v>
      </c>
      <c r="C182" s="361" t="s">
        <v>652</v>
      </c>
      <c r="D182" s="361" t="s">
        <v>652</v>
      </c>
      <c r="E182" s="361" t="s">
        <v>652</v>
      </c>
      <c r="F182" s="361" t="s">
        <v>652</v>
      </c>
      <c r="G182" s="361" t="s">
        <v>652</v>
      </c>
      <c r="H182" s="361" t="s">
        <v>652</v>
      </c>
      <c r="I182" s="361" t="s">
        <v>652</v>
      </c>
      <c r="J182" s="361" t="s">
        <v>652</v>
      </c>
      <c r="K182" s="361" t="s">
        <v>652</v>
      </c>
      <c r="L182" s="361" t="s">
        <v>652</v>
      </c>
      <c r="M182" s="361" t="s">
        <v>652</v>
      </c>
      <c r="N182" s="361" t="s">
        <v>652</v>
      </c>
      <c r="O182" s="361" t="s">
        <v>652</v>
      </c>
      <c r="P182" s="361" t="s">
        <v>652</v>
      </c>
      <c r="Q182" s="361" t="s">
        <v>652</v>
      </c>
      <c r="R182" s="361" t="s">
        <v>652</v>
      </c>
      <c r="S182" s="361" t="s">
        <v>652</v>
      </c>
      <c r="T182" s="361" t="s">
        <v>652</v>
      </c>
      <c r="U182" s="361" t="s">
        <v>652</v>
      </c>
      <c r="V182" s="361" t="s">
        <v>652</v>
      </c>
      <c r="W182" s="361" t="s">
        <v>652</v>
      </c>
      <c r="X182" s="361" t="s">
        <v>652</v>
      </c>
      <c r="Y182" s="361" t="s">
        <v>652</v>
      </c>
      <c r="Z182" s="361" t="s">
        <v>652</v>
      </c>
      <c r="AA182" s="361" t="s">
        <v>652</v>
      </c>
      <c r="AB182" s="361" t="s">
        <v>652</v>
      </c>
      <c r="AC182" s="361" t="s">
        <v>652</v>
      </c>
      <c r="AD182" s="361" t="s">
        <v>652</v>
      </c>
      <c r="AE182" s="416">
        <v>0.76939072572260003</v>
      </c>
      <c r="AF182" s="245"/>
      <c r="AJ182" s="246"/>
    </row>
    <row r="183" spans="1:36" ht="15.5">
      <c r="A183" s="411" t="s">
        <v>770</v>
      </c>
      <c r="B183" s="361" t="s">
        <v>652</v>
      </c>
      <c r="C183" s="361" t="s">
        <v>652</v>
      </c>
      <c r="D183" s="361" t="s">
        <v>652</v>
      </c>
      <c r="E183" s="361" t="s">
        <v>652</v>
      </c>
      <c r="F183" s="361" t="s">
        <v>652</v>
      </c>
      <c r="G183" s="361" t="s">
        <v>652</v>
      </c>
      <c r="H183" s="361" t="s">
        <v>652</v>
      </c>
      <c r="I183" s="361" t="s">
        <v>652</v>
      </c>
      <c r="J183" s="361" t="s">
        <v>652</v>
      </c>
      <c r="K183" s="361" t="s">
        <v>652</v>
      </c>
      <c r="L183" s="361" t="s">
        <v>652</v>
      </c>
      <c r="M183" s="361" t="s">
        <v>652</v>
      </c>
      <c r="N183" s="361" t="s">
        <v>652</v>
      </c>
      <c r="O183" s="361" t="s">
        <v>652</v>
      </c>
      <c r="P183" s="361" t="s">
        <v>652</v>
      </c>
      <c r="Q183" s="361" t="s">
        <v>652</v>
      </c>
      <c r="R183" s="361" t="s">
        <v>652</v>
      </c>
      <c r="S183" s="361" t="s">
        <v>652</v>
      </c>
      <c r="T183" s="361" t="s">
        <v>652</v>
      </c>
      <c r="U183" s="361" t="s">
        <v>652</v>
      </c>
      <c r="V183" s="361" t="s">
        <v>652</v>
      </c>
      <c r="W183" s="361" t="s">
        <v>652</v>
      </c>
      <c r="X183" s="361" t="s">
        <v>652</v>
      </c>
      <c r="Y183" s="361" t="s">
        <v>652</v>
      </c>
      <c r="Z183" s="361" t="s">
        <v>652</v>
      </c>
      <c r="AA183" s="361" t="s">
        <v>652</v>
      </c>
      <c r="AB183" s="361" t="s">
        <v>652</v>
      </c>
      <c r="AC183" s="361" t="s">
        <v>652</v>
      </c>
      <c r="AD183" s="361" t="s">
        <v>652</v>
      </c>
      <c r="AE183" s="416">
        <v>0.98587404355499997</v>
      </c>
      <c r="AF183" s="245"/>
      <c r="AJ183" s="246"/>
    </row>
    <row r="184" spans="1:36" ht="16.5" customHeight="1">
      <c r="A184" s="252" t="s">
        <v>810</v>
      </c>
      <c r="B184" s="253">
        <v>0.47737808999999998</v>
      </c>
      <c r="C184" s="253">
        <v>0.50507275100000004</v>
      </c>
      <c r="D184" s="253">
        <v>0.51607649600000005</v>
      </c>
      <c r="E184" s="253">
        <v>0.51848016399999997</v>
      </c>
      <c r="F184" s="253">
        <v>0.52366536200000002</v>
      </c>
      <c r="G184" s="253">
        <v>0.55857982299999998</v>
      </c>
      <c r="H184" s="253">
        <v>0.59178921600000001</v>
      </c>
      <c r="I184" s="253">
        <v>0.59263689900000005</v>
      </c>
      <c r="J184" s="253">
        <v>0.59687370399999995</v>
      </c>
      <c r="K184" s="253">
        <v>0.59973219700000002</v>
      </c>
      <c r="L184" s="253">
        <v>0.62589194699999995</v>
      </c>
      <c r="M184" s="253">
        <v>0.62568305999999996</v>
      </c>
      <c r="N184" s="253">
        <v>0.66374099327820002</v>
      </c>
      <c r="O184" s="253">
        <v>0.66488799153919997</v>
      </c>
      <c r="P184" s="253">
        <v>0.69587058936640001</v>
      </c>
      <c r="Q184" s="253">
        <v>0.70395819912669999</v>
      </c>
      <c r="R184" s="253">
        <v>0.71579223629900002</v>
      </c>
      <c r="S184" s="253">
        <v>0.74728752260389997</v>
      </c>
      <c r="T184" s="253">
        <v>0.76015989340430001</v>
      </c>
      <c r="U184" s="253">
        <v>0.77228895680809995</v>
      </c>
      <c r="V184" s="253">
        <v>0.81209579154550005</v>
      </c>
      <c r="W184" s="253">
        <v>0.84136282688160002</v>
      </c>
      <c r="X184" s="253">
        <v>0.85708614529570004</v>
      </c>
      <c r="Y184" s="285">
        <v>0.88052407399999999</v>
      </c>
      <c r="Z184" s="356">
        <v>0.92338943702840004</v>
      </c>
      <c r="AA184" s="356">
        <v>0.94205775756590004</v>
      </c>
      <c r="AB184" s="356">
        <v>0.94399999999999995</v>
      </c>
      <c r="AC184" s="356">
        <v>0.95099999999999996</v>
      </c>
      <c r="AD184" s="356">
        <v>0.95099999999999996</v>
      </c>
      <c r="AE184" s="356">
        <v>0.9467268623024</v>
      </c>
      <c r="AF184" s="245"/>
    </row>
    <row r="185" spans="1:36" ht="15.5">
      <c r="A185" s="411" t="s">
        <v>766</v>
      </c>
      <c r="B185" s="361" t="s">
        <v>652</v>
      </c>
      <c r="C185" s="361" t="s">
        <v>652</v>
      </c>
      <c r="D185" s="361" t="s">
        <v>652</v>
      </c>
      <c r="E185" s="361" t="s">
        <v>652</v>
      </c>
      <c r="F185" s="361" t="s">
        <v>652</v>
      </c>
      <c r="G185" s="361" t="s">
        <v>652</v>
      </c>
      <c r="H185" s="361" t="s">
        <v>652</v>
      </c>
      <c r="I185" s="361" t="s">
        <v>652</v>
      </c>
      <c r="J185" s="361" t="s">
        <v>652</v>
      </c>
      <c r="K185" s="361" t="s">
        <v>652</v>
      </c>
      <c r="L185" s="361" t="s">
        <v>652</v>
      </c>
      <c r="M185" s="361" t="s">
        <v>652</v>
      </c>
      <c r="N185" s="361" t="s">
        <v>652</v>
      </c>
      <c r="O185" s="361" t="s">
        <v>652</v>
      </c>
      <c r="P185" s="361" t="s">
        <v>652</v>
      </c>
      <c r="Q185" s="361" t="s">
        <v>652</v>
      </c>
      <c r="R185" s="361" t="s">
        <v>652</v>
      </c>
      <c r="S185" s="361" t="s">
        <v>652</v>
      </c>
      <c r="T185" s="361" t="s">
        <v>652</v>
      </c>
      <c r="U185" s="361" t="s">
        <v>652</v>
      </c>
      <c r="V185" s="361" t="s">
        <v>652</v>
      </c>
      <c r="W185" s="361" t="s">
        <v>652</v>
      </c>
      <c r="X185" s="361" t="s">
        <v>652</v>
      </c>
      <c r="Y185" s="361" t="s">
        <v>652</v>
      </c>
      <c r="Z185" s="361" t="s">
        <v>652</v>
      </c>
      <c r="AA185" s="361" t="s">
        <v>652</v>
      </c>
      <c r="AB185" s="361" t="s">
        <v>652</v>
      </c>
      <c r="AC185" s="361" t="s">
        <v>652</v>
      </c>
      <c r="AD185" s="361" t="s">
        <v>652</v>
      </c>
      <c r="AE185" s="416">
        <v>0.92998646048589995</v>
      </c>
      <c r="AF185" s="245"/>
      <c r="AJ185" s="246"/>
    </row>
    <row r="186" spans="1:36" ht="15.5">
      <c r="A186" s="411" t="s">
        <v>767</v>
      </c>
      <c r="B186" s="361" t="s">
        <v>652</v>
      </c>
      <c r="C186" s="361" t="s">
        <v>652</v>
      </c>
      <c r="D186" s="361" t="s">
        <v>652</v>
      </c>
      <c r="E186" s="361" t="s">
        <v>652</v>
      </c>
      <c r="F186" s="361" t="s">
        <v>652</v>
      </c>
      <c r="G186" s="361" t="s">
        <v>652</v>
      </c>
      <c r="H186" s="361" t="s">
        <v>652</v>
      </c>
      <c r="I186" s="361" t="s">
        <v>652</v>
      </c>
      <c r="J186" s="361" t="s">
        <v>652</v>
      </c>
      <c r="K186" s="361" t="s">
        <v>652</v>
      </c>
      <c r="L186" s="361" t="s">
        <v>652</v>
      </c>
      <c r="M186" s="361" t="s">
        <v>652</v>
      </c>
      <c r="N186" s="361" t="s">
        <v>652</v>
      </c>
      <c r="O186" s="361" t="s">
        <v>652</v>
      </c>
      <c r="P186" s="361" t="s">
        <v>652</v>
      </c>
      <c r="Q186" s="361" t="s">
        <v>652</v>
      </c>
      <c r="R186" s="361" t="s">
        <v>652</v>
      </c>
      <c r="S186" s="361" t="s">
        <v>652</v>
      </c>
      <c r="T186" s="361" t="s">
        <v>652</v>
      </c>
      <c r="U186" s="361" t="s">
        <v>652</v>
      </c>
      <c r="V186" s="361" t="s">
        <v>652</v>
      </c>
      <c r="W186" s="361" t="s">
        <v>652</v>
      </c>
      <c r="X186" s="361" t="s">
        <v>652</v>
      </c>
      <c r="Y186" s="361" t="s">
        <v>652</v>
      </c>
      <c r="Z186" s="361" t="s">
        <v>652</v>
      </c>
      <c r="AA186" s="361" t="s">
        <v>652</v>
      </c>
      <c r="AB186" s="361" t="s">
        <v>652</v>
      </c>
      <c r="AC186" s="361" t="s">
        <v>652</v>
      </c>
      <c r="AD186" s="361" t="s">
        <v>652</v>
      </c>
      <c r="AE186" s="416">
        <v>0.96927972584290001</v>
      </c>
      <c r="AF186" s="245"/>
      <c r="AJ186" s="246"/>
    </row>
    <row r="187" spans="1:36" ht="15.5">
      <c r="A187" s="411" t="s">
        <v>768</v>
      </c>
      <c r="B187" s="361" t="s">
        <v>652</v>
      </c>
      <c r="C187" s="361" t="s">
        <v>652</v>
      </c>
      <c r="D187" s="361" t="s">
        <v>652</v>
      </c>
      <c r="E187" s="361" t="s">
        <v>652</v>
      </c>
      <c r="F187" s="361" t="s">
        <v>652</v>
      </c>
      <c r="G187" s="361" t="s">
        <v>652</v>
      </c>
      <c r="H187" s="361" t="s">
        <v>652</v>
      </c>
      <c r="I187" s="361" t="s">
        <v>652</v>
      </c>
      <c r="J187" s="361" t="s">
        <v>652</v>
      </c>
      <c r="K187" s="361" t="s">
        <v>652</v>
      </c>
      <c r="L187" s="361" t="s">
        <v>652</v>
      </c>
      <c r="M187" s="361" t="s">
        <v>652</v>
      </c>
      <c r="N187" s="361" t="s">
        <v>652</v>
      </c>
      <c r="O187" s="361" t="s">
        <v>652</v>
      </c>
      <c r="P187" s="361" t="s">
        <v>652</v>
      </c>
      <c r="Q187" s="361" t="s">
        <v>652</v>
      </c>
      <c r="R187" s="361" t="s">
        <v>652</v>
      </c>
      <c r="S187" s="361" t="s">
        <v>652</v>
      </c>
      <c r="T187" s="361" t="s">
        <v>652</v>
      </c>
      <c r="U187" s="361" t="s">
        <v>652</v>
      </c>
      <c r="V187" s="361" t="s">
        <v>652</v>
      </c>
      <c r="W187" s="361" t="s">
        <v>652</v>
      </c>
      <c r="X187" s="361" t="s">
        <v>652</v>
      </c>
      <c r="Y187" s="361" t="s">
        <v>652</v>
      </c>
      <c r="Z187" s="361" t="s">
        <v>652</v>
      </c>
      <c r="AA187" s="361" t="s">
        <v>652</v>
      </c>
      <c r="AB187" s="361" t="s">
        <v>652</v>
      </c>
      <c r="AC187" s="361" t="s">
        <v>652</v>
      </c>
      <c r="AD187" s="361" t="s">
        <v>652</v>
      </c>
      <c r="AE187" s="416">
        <v>0.94368274006620001</v>
      </c>
      <c r="AF187" s="245"/>
      <c r="AJ187" s="246"/>
    </row>
    <row r="188" spans="1:36" ht="15.5">
      <c r="A188" s="411" t="s">
        <v>769</v>
      </c>
      <c r="B188" s="361" t="s">
        <v>652</v>
      </c>
      <c r="C188" s="361" t="s">
        <v>652</v>
      </c>
      <c r="D188" s="361" t="s">
        <v>652</v>
      </c>
      <c r="E188" s="361" t="s">
        <v>652</v>
      </c>
      <c r="F188" s="361" t="s">
        <v>652</v>
      </c>
      <c r="G188" s="361" t="s">
        <v>652</v>
      </c>
      <c r="H188" s="361" t="s">
        <v>652</v>
      </c>
      <c r="I188" s="361" t="s">
        <v>652</v>
      </c>
      <c r="J188" s="361" t="s">
        <v>652</v>
      </c>
      <c r="K188" s="361" t="s">
        <v>652</v>
      </c>
      <c r="L188" s="361" t="s">
        <v>652</v>
      </c>
      <c r="M188" s="361" t="s">
        <v>652</v>
      </c>
      <c r="N188" s="361" t="s">
        <v>652</v>
      </c>
      <c r="O188" s="361" t="s">
        <v>652</v>
      </c>
      <c r="P188" s="361" t="s">
        <v>652</v>
      </c>
      <c r="Q188" s="361" t="s">
        <v>652</v>
      </c>
      <c r="R188" s="361" t="s">
        <v>652</v>
      </c>
      <c r="S188" s="361" t="s">
        <v>652</v>
      </c>
      <c r="T188" s="361" t="s">
        <v>652</v>
      </c>
      <c r="U188" s="361" t="s">
        <v>652</v>
      </c>
      <c r="V188" s="361" t="s">
        <v>652</v>
      </c>
      <c r="W188" s="361" t="s">
        <v>652</v>
      </c>
      <c r="X188" s="361" t="s">
        <v>652</v>
      </c>
      <c r="Y188" s="361" t="s">
        <v>652</v>
      </c>
      <c r="Z188" s="361" t="s">
        <v>652</v>
      </c>
      <c r="AA188" s="361" t="s">
        <v>652</v>
      </c>
      <c r="AB188" s="361" t="s">
        <v>652</v>
      </c>
      <c r="AC188" s="361" t="s">
        <v>652</v>
      </c>
      <c r="AD188" s="361" t="s">
        <v>652</v>
      </c>
      <c r="AE188" s="416">
        <v>0.97289766970610003</v>
      </c>
      <c r="AF188" s="245"/>
      <c r="AJ188" s="246"/>
    </row>
    <row r="189" spans="1:36" ht="15.5">
      <c r="A189" s="411" t="s">
        <v>770</v>
      </c>
      <c r="B189" s="361" t="s">
        <v>652</v>
      </c>
      <c r="C189" s="361" t="s">
        <v>652</v>
      </c>
      <c r="D189" s="361" t="s">
        <v>652</v>
      </c>
      <c r="E189" s="361" t="s">
        <v>652</v>
      </c>
      <c r="F189" s="361" t="s">
        <v>652</v>
      </c>
      <c r="G189" s="361" t="s">
        <v>652</v>
      </c>
      <c r="H189" s="361" t="s">
        <v>652</v>
      </c>
      <c r="I189" s="361" t="s">
        <v>652</v>
      </c>
      <c r="J189" s="361" t="s">
        <v>652</v>
      </c>
      <c r="K189" s="361" t="s">
        <v>652</v>
      </c>
      <c r="L189" s="361" t="s">
        <v>652</v>
      </c>
      <c r="M189" s="361" t="s">
        <v>652</v>
      </c>
      <c r="N189" s="361" t="s">
        <v>652</v>
      </c>
      <c r="O189" s="361" t="s">
        <v>652</v>
      </c>
      <c r="P189" s="361" t="s">
        <v>652</v>
      </c>
      <c r="Q189" s="361" t="s">
        <v>652</v>
      </c>
      <c r="R189" s="361" t="s">
        <v>652</v>
      </c>
      <c r="S189" s="361" t="s">
        <v>652</v>
      </c>
      <c r="T189" s="361" t="s">
        <v>652</v>
      </c>
      <c r="U189" s="361" t="s">
        <v>652</v>
      </c>
      <c r="V189" s="361" t="s">
        <v>652</v>
      </c>
      <c r="W189" s="361" t="s">
        <v>652</v>
      </c>
      <c r="X189" s="361" t="s">
        <v>652</v>
      </c>
      <c r="Y189" s="361" t="s">
        <v>652</v>
      </c>
      <c r="Z189" s="361" t="s">
        <v>652</v>
      </c>
      <c r="AA189" s="361" t="s">
        <v>652</v>
      </c>
      <c r="AB189" s="361" t="s">
        <v>652</v>
      </c>
      <c r="AC189" s="361" t="s">
        <v>652</v>
      </c>
      <c r="AD189" s="361" t="s">
        <v>652</v>
      </c>
      <c r="AE189" s="416">
        <v>0.98566978193139998</v>
      </c>
      <c r="AF189" s="245"/>
      <c r="AJ189" s="246"/>
    </row>
    <row r="190" spans="1:36" ht="16.5" customHeight="1">
      <c r="A190" s="252" t="s">
        <v>811</v>
      </c>
      <c r="B190" s="253">
        <v>0.43745494099999999</v>
      </c>
      <c r="C190" s="253">
        <v>0.44672334899999999</v>
      </c>
      <c r="D190" s="253">
        <v>0.45887846799999998</v>
      </c>
      <c r="E190" s="253">
        <v>0.481973657</v>
      </c>
      <c r="F190" s="253">
        <v>0.48247425399999999</v>
      </c>
      <c r="G190" s="253">
        <v>0.48459830999999998</v>
      </c>
      <c r="H190" s="253">
        <v>0.48541669399999998</v>
      </c>
      <c r="I190" s="253">
        <v>0.48544726599999999</v>
      </c>
      <c r="J190" s="253">
        <v>0.48808238199999998</v>
      </c>
      <c r="K190" s="253">
        <v>0.48742585500000002</v>
      </c>
      <c r="L190" s="253">
        <v>0.52936971899999996</v>
      </c>
      <c r="M190" s="253">
        <v>0.54343077699999998</v>
      </c>
      <c r="N190" s="253">
        <v>0.58110888172090003</v>
      </c>
      <c r="O190" s="253">
        <v>0.59095835854000001</v>
      </c>
      <c r="P190" s="253">
        <v>0.60608237547889998</v>
      </c>
      <c r="Q190" s="253">
        <v>0.63265789933369998</v>
      </c>
      <c r="R190" s="253">
        <v>0.64335088463550005</v>
      </c>
      <c r="S190" s="253">
        <v>0.68225066228870002</v>
      </c>
      <c r="T190" s="253">
        <v>0.72461226571140003</v>
      </c>
      <c r="U190" s="253">
        <v>0.76420302981419996</v>
      </c>
      <c r="V190" s="253">
        <v>0.78135036361620003</v>
      </c>
      <c r="W190" s="253">
        <v>0.81064884885620003</v>
      </c>
      <c r="X190" s="253">
        <v>0.82846321672830003</v>
      </c>
      <c r="Y190" s="285">
        <v>0.85301981500000001</v>
      </c>
      <c r="Z190" s="356">
        <v>0.87029055013900003</v>
      </c>
      <c r="AA190" s="356">
        <v>0.87541281074209998</v>
      </c>
      <c r="AB190" s="356">
        <v>0.877</v>
      </c>
      <c r="AC190" s="356">
        <v>0.88200000000000001</v>
      </c>
      <c r="AD190" s="356">
        <v>0.88600000000000001</v>
      </c>
      <c r="AE190" s="356">
        <v>0.90292717753450003</v>
      </c>
      <c r="AF190" s="245"/>
    </row>
    <row r="191" spans="1:36" ht="15.5">
      <c r="A191" s="411" t="s">
        <v>766</v>
      </c>
      <c r="B191" s="361" t="s">
        <v>652</v>
      </c>
      <c r="C191" s="361" t="s">
        <v>652</v>
      </c>
      <c r="D191" s="361" t="s">
        <v>652</v>
      </c>
      <c r="E191" s="361" t="s">
        <v>652</v>
      </c>
      <c r="F191" s="361" t="s">
        <v>652</v>
      </c>
      <c r="G191" s="361" t="s">
        <v>652</v>
      </c>
      <c r="H191" s="361" t="s">
        <v>652</v>
      </c>
      <c r="I191" s="361" t="s">
        <v>652</v>
      </c>
      <c r="J191" s="361" t="s">
        <v>652</v>
      </c>
      <c r="K191" s="361" t="s">
        <v>652</v>
      </c>
      <c r="L191" s="361" t="s">
        <v>652</v>
      </c>
      <c r="M191" s="361" t="s">
        <v>652</v>
      </c>
      <c r="N191" s="361" t="s">
        <v>652</v>
      </c>
      <c r="O191" s="361" t="s">
        <v>652</v>
      </c>
      <c r="P191" s="361" t="s">
        <v>652</v>
      </c>
      <c r="Q191" s="361" t="s">
        <v>652</v>
      </c>
      <c r="R191" s="361" t="s">
        <v>652</v>
      </c>
      <c r="S191" s="361" t="s">
        <v>652</v>
      </c>
      <c r="T191" s="361" t="s">
        <v>652</v>
      </c>
      <c r="U191" s="361" t="s">
        <v>652</v>
      </c>
      <c r="V191" s="361" t="s">
        <v>652</v>
      </c>
      <c r="W191" s="361" t="s">
        <v>652</v>
      </c>
      <c r="X191" s="361" t="s">
        <v>652</v>
      </c>
      <c r="Y191" s="361" t="s">
        <v>652</v>
      </c>
      <c r="Z191" s="361" t="s">
        <v>652</v>
      </c>
      <c r="AA191" s="361" t="s">
        <v>652</v>
      </c>
      <c r="AB191" s="361" t="s">
        <v>652</v>
      </c>
      <c r="AC191" s="361" t="s">
        <v>652</v>
      </c>
      <c r="AD191" s="361" t="s">
        <v>652</v>
      </c>
      <c r="AE191" s="416">
        <v>0.90603302683429998</v>
      </c>
      <c r="AF191" s="245"/>
      <c r="AJ191" s="246"/>
    </row>
    <row r="192" spans="1:36" ht="15.5">
      <c r="A192" s="411" t="s">
        <v>767</v>
      </c>
      <c r="B192" s="361" t="s">
        <v>652</v>
      </c>
      <c r="C192" s="361" t="s">
        <v>652</v>
      </c>
      <c r="D192" s="361" t="s">
        <v>652</v>
      </c>
      <c r="E192" s="361" t="s">
        <v>652</v>
      </c>
      <c r="F192" s="361" t="s">
        <v>652</v>
      </c>
      <c r="G192" s="361" t="s">
        <v>652</v>
      </c>
      <c r="H192" s="361" t="s">
        <v>652</v>
      </c>
      <c r="I192" s="361" t="s">
        <v>652</v>
      </c>
      <c r="J192" s="361" t="s">
        <v>652</v>
      </c>
      <c r="K192" s="361" t="s">
        <v>652</v>
      </c>
      <c r="L192" s="361" t="s">
        <v>652</v>
      </c>
      <c r="M192" s="361" t="s">
        <v>652</v>
      </c>
      <c r="N192" s="361" t="s">
        <v>652</v>
      </c>
      <c r="O192" s="361" t="s">
        <v>652</v>
      </c>
      <c r="P192" s="361" t="s">
        <v>652</v>
      </c>
      <c r="Q192" s="361" t="s">
        <v>652</v>
      </c>
      <c r="R192" s="361" t="s">
        <v>652</v>
      </c>
      <c r="S192" s="361" t="s">
        <v>652</v>
      </c>
      <c r="T192" s="361" t="s">
        <v>652</v>
      </c>
      <c r="U192" s="361" t="s">
        <v>652</v>
      </c>
      <c r="V192" s="361" t="s">
        <v>652</v>
      </c>
      <c r="W192" s="361" t="s">
        <v>652</v>
      </c>
      <c r="X192" s="361" t="s">
        <v>652</v>
      </c>
      <c r="Y192" s="361" t="s">
        <v>652</v>
      </c>
      <c r="Z192" s="361" t="s">
        <v>652</v>
      </c>
      <c r="AA192" s="361" t="s">
        <v>652</v>
      </c>
      <c r="AB192" s="361" t="s">
        <v>652</v>
      </c>
      <c r="AC192" s="361" t="s">
        <v>652</v>
      </c>
      <c r="AD192" s="361" t="s">
        <v>652</v>
      </c>
      <c r="AE192" s="416">
        <v>0.89972952086549995</v>
      </c>
      <c r="AF192" s="245"/>
      <c r="AJ192" s="246"/>
    </row>
    <row r="193" spans="1:36" ht="15.5">
      <c r="A193" s="411" t="s">
        <v>768</v>
      </c>
      <c r="B193" s="361" t="s">
        <v>652</v>
      </c>
      <c r="C193" s="361" t="s">
        <v>652</v>
      </c>
      <c r="D193" s="361" t="s">
        <v>652</v>
      </c>
      <c r="E193" s="361" t="s">
        <v>652</v>
      </c>
      <c r="F193" s="361" t="s">
        <v>652</v>
      </c>
      <c r="G193" s="361" t="s">
        <v>652</v>
      </c>
      <c r="H193" s="361" t="s">
        <v>652</v>
      </c>
      <c r="I193" s="361" t="s">
        <v>652</v>
      </c>
      <c r="J193" s="361" t="s">
        <v>652</v>
      </c>
      <c r="K193" s="361" t="s">
        <v>652</v>
      </c>
      <c r="L193" s="361" t="s">
        <v>652</v>
      </c>
      <c r="M193" s="361" t="s">
        <v>652</v>
      </c>
      <c r="N193" s="361" t="s">
        <v>652</v>
      </c>
      <c r="O193" s="361" t="s">
        <v>652</v>
      </c>
      <c r="P193" s="361" t="s">
        <v>652</v>
      </c>
      <c r="Q193" s="361" t="s">
        <v>652</v>
      </c>
      <c r="R193" s="361" t="s">
        <v>652</v>
      </c>
      <c r="S193" s="361" t="s">
        <v>652</v>
      </c>
      <c r="T193" s="361" t="s">
        <v>652</v>
      </c>
      <c r="U193" s="361" t="s">
        <v>652</v>
      </c>
      <c r="V193" s="361" t="s">
        <v>652</v>
      </c>
      <c r="W193" s="361" t="s">
        <v>652</v>
      </c>
      <c r="X193" s="361" t="s">
        <v>652</v>
      </c>
      <c r="Y193" s="361" t="s">
        <v>652</v>
      </c>
      <c r="Z193" s="361" t="s">
        <v>652</v>
      </c>
      <c r="AA193" s="361" t="s">
        <v>652</v>
      </c>
      <c r="AB193" s="361" t="s">
        <v>652</v>
      </c>
      <c r="AC193" s="361" t="s">
        <v>652</v>
      </c>
      <c r="AD193" s="361" t="s">
        <v>652</v>
      </c>
      <c r="AE193" s="416">
        <v>0.90434133930109994</v>
      </c>
      <c r="AF193" s="245"/>
      <c r="AJ193" s="246"/>
    </row>
    <row r="194" spans="1:36" ht="15.5">
      <c r="A194" s="411" t="s">
        <v>769</v>
      </c>
      <c r="B194" s="361" t="s">
        <v>652</v>
      </c>
      <c r="C194" s="361" t="s">
        <v>652</v>
      </c>
      <c r="D194" s="361" t="s">
        <v>652</v>
      </c>
      <c r="E194" s="361" t="s">
        <v>652</v>
      </c>
      <c r="F194" s="361" t="s">
        <v>652</v>
      </c>
      <c r="G194" s="361" t="s">
        <v>652</v>
      </c>
      <c r="H194" s="361" t="s">
        <v>652</v>
      </c>
      <c r="I194" s="361" t="s">
        <v>652</v>
      </c>
      <c r="J194" s="361" t="s">
        <v>652</v>
      </c>
      <c r="K194" s="361" t="s">
        <v>652</v>
      </c>
      <c r="L194" s="361" t="s">
        <v>652</v>
      </c>
      <c r="M194" s="361" t="s">
        <v>652</v>
      </c>
      <c r="N194" s="361" t="s">
        <v>652</v>
      </c>
      <c r="O194" s="361" t="s">
        <v>652</v>
      </c>
      <c r="P194" s="361" t="s">
        <v>652</v>
      </c>
      <c r="Q194" s="361" t="s">
        <v>652</v>
      </c>
      <c r="R194" s="361" t="s">
        <v>652</v>
      </c>
      <c r="S194" s="361" t="s">
        <v>652</v>
      </c>
      <c r="T194" s="361" t="s">
        <v>652</v>
      </c>
      <c r="U194" s="361" t="s">
        <v>652</v>
      </c>
      <c r="V194" s="361" t="s">
        <v>652</v>
      </c>
      <c r="W194" s="361" t="s">
        <v>652</v>
      </c>
      <c r="X194" s="361" t="s">
        <v>652</v>
      </c>
      <c r="Y194" s="361" t="s">
        <v>652</v>
      </c>
      <c r="Z194" s="361" t="s">
        <v>652</v>
      </c>
      <c r="AA194" s="361" t="s">
        <v>652</v>
      </c>
      <c r="AB194" s="361" t="s">
        <v>652</v>
      </c>
      <c r="AC194" s="361" t="s">
        <v>652</v>
      </c>
      <c r="AD194" s="361" t="s">
        <v>652</v>
      </c>
      <c r="AE194" s="416">
        <v>0.87277268942539998</v>
      </c>
      <c r="AF194" s="245"/>
      <c r="AJ194" s="246"/>
    </row>
    <row r="195" spans="1:36" ht="15.5">
      <c r="A195" s="411" t="s">
        <v>770</v>
      </c>
      <c r="B195" s="361" t="s">
        <v>652</v>
      </c>
      <c r="C195" s="361" t="s">
        <v>652</v>
      </c>
      <c r="D195" s="361" t="s">
        <v>652</v>
      </c>
      <c r="E195" s="361" t="s">
        <v>652</v>
      </c>
      <c r="F195" s="361" t="s">
        <v>652</v>
      </c>
      <c r="G195" s="361" t="s">
        <v>652</v>
      </c>
      <c r="H195" s="361" t="s">
        <v>652</v>
      </c>
      <c r="I195" s="361" t="s">
        <v>652</v>
      </c>
      <c r="J195" s="361" t="s">
        <v>652</v>
      </c>
      <c r="K195" s="361" t="s">
        <v>652</v>
      </c>
      <c r="L195" s="361" t="s">
        <v>652</v>
      </c>
      <c r="M195" s="361" t="s">
        <v>652</v>
      </c>
      <c r="N195" s="361" t="s">
        <v>652</v>
      </c>
      <c r="O195" s="361" t="s">
        <v>652</v>
      </c>
      <c r="P195" s="361" t="s">
        <v>652</v>
      </c>
      <c r="Q195" s="361" t="s">
        <v>652</v>
      </c>
      <c r="R195" s="361" t="s">
        <v>652</v>
      </c>
      <c r="S195" s="361" t="s">
        <v>652</v>
      </c>
      <c r="T195" s="361" t="s">
        <v>652</v>
      </c>
      <c r="U195" s="361" t="s">
        <v>652</v>
      </c>
      <c r="V195" s="361" t="s">
        <v>652</v>
      </c>
      <c r="W195" s="361" t="s">
        <v>652</v>
      </c>
      <c r="X195" s="361" t="s">
        <v>652</v>
      </c>
      <c r="Y195" s="361" t="s">
        <v>652</v>
      </c>
      <c r="Z195" s="361" t="s">
        <v>652</v>
      </c>
      <c r="AA195" s="361" t="s">
        <v>652</v>
      </c>
      <c r="AB195" s="361" t="s">
        <v>652</v>
      </c>
      <c r="AC195" s="361" t="s">
        <v>652</v>
      </c>
      <c r="AD195" s="361" t="s">
        <v>652</v>
      </c>
      <c r="AE195" s="416">
        <v>0.95427153491659999</v>
      </c>
      <c r="AF195" s="245"/>
      <c r="AJ195" s="246"/>
    </row>
    <row r="196" spans="1:36" ht="16.5" customHeight="1">
      <c r="A196" s="252" t="s">
        <v>812</v>
      </c>
      <c r="B196" s="253">
        <v>0.27746033799999997</v>
      </c>
      <c r="C196" s="253">
        <v>0.305789696</v>
      </c>
      <c r="D196" s="253">
        <v>0.33145539899999998</v>
      </c>
      <c r="E196" s="253">
        <v>0.35060627</v>
      </c>
      <c r="F196" s="253">
        <v>0.357340987</v>
      </c>
      <c r="G196" s="253">
        <v>0.359112037</v>
      </c>
      <c r="H196" s="253">
        <v>0.387208987</v>
      </c>
      <c r="I196" s="253">
        <v>0.41697592500000003</v>
      </c>
      <c r="J196" s="253">
        <v>0.452543311</v>
      </c>
      <c r="K196" s="253">
        <v>0.47487124600000002</v>
      </c>
      <c r="L196" s="253">
        <v>0.485595361</v>
      </c>
      <c r="M196" s="253">
        <v>0.50582069500000004</v>
      </c>
      <c r="N196" s="253">
        <v>0.54838210967330003</v>
      </c>
      <c r="O196" s="253">
        <v>0.55919564818769996</v>
      </c>
      <c r="P196" s="253">
        <v>0.59330114296189995</v>
      </c>
      <c r="Q196" s="253">
        <v>0.60420117452190003</v>
      </c>
      <c r="R196" s="253">
        <v>0.61678964011439996</v>
      </c>
      <c r="S196" s="253">
        <v>0.64529333552440005</v>
      </c>
      <c r="T196" s="253">
        <v>0.68114794508260001</v>
      </c>
      <c r="U196" s="253">
        <v>0.69146832770889999</v>
      </c>
      <c r="V196" s="253">
        <v>0.70202977791489996</v>
      </c>
      <c r="W196" s="253">
        <v>0.71984361450379997</v>
      </c>
      <c r="X196" s="253">
        <v>0.74483392679930005</v>
      </c>
      <c r="Y196" s="285">
        <v>0.78461113800000004</v>
      </c>
      <c r="Z196" s="356">
        <v>0.79543942855490002</v>
      </c>
      <c r="AA196" s="356">
        <v>0.82223948890609999</v>
      </c>
      <c r="AB196" s="356">
        <v>0.83899999999999997</v>
      </c>
      <c r="AC196" s="356">
        <v>0.85</v>
      </c>
      <c r="AD196" s="356">
        <v>0.85799999999999998</v>
      </c>
      <c r="AE196" s="356">
        <v>0.87045777971899996</v>
      </c>
      <c r="AF196" s="245"/>
    </row>
    <row r="197" spans="1:36" ht="15.5">
      <c r="A197" s="411" t="s">
        <v>766</v>
      </c>
      <c r="B197" s="361" t="s">
        <v>652</v>
      </c>
      <c r="C197" s="361" t="s">
        <v>652</v>
      </c>
      <c r="D197" s="361" t="s">
        <v>652</v>
      </c>
      <c r="E197" s="361" t="s">
        <v>652</v>
      </c>
      <c r="F197" s="361" t="s">
        <v>652</v>
      </c>
      <c r="G197" s="361" t="s">
        <v>652</v>
      </c>
      <c r="H197" s="361" t="s">
        <v>652</v>
      </c>
      <c r="I197" s="361" t="s">
        <v>652</v>
      </c>
      <c r="J197" s="361" t="s">
        <v>652</v>
      </c>
      <c r="K197" s="361" t="s">
        <v>652</v>
      </c>
      <c r="L197" s="361" t="s">
        <v>652</v>
      </c>
      <c r="M197" s="361" t="s">
        <v>652</v>
      </c>
      <c r="N197" s="361" t="s">
        <v>652</v>
      </c>
      <c r="O197" s="361" t="s">
        <v>652</v>
      </c>
      <c r="P197" s="361" t="s">
        <v>652</v>
      </c>
      <c r="Q197" s="361" t="s">
        <v>652</v>
      </c>
      <c r="R197" s="361" t="s">
        <v>652</v>
      </c>
      <c r="S197" s="361" t="s">
        <v>652</v>
      </c>
      <c r="T197" s="361" t="s">
        <v>652</v>
      </c>
      <c r="U197" s="361" t="s">
        <v>652</v>
      </c>
      <c r="V197" s="361" t="s">
        <v>652</v>
      </c>
      <c r="W197" s="361" t="s">
        <v>652</v>
      </c>
      <c r="X197" s="361" t="s">
        <v>652</v>
      </c>
      <c r="Y197" s="361" t="s">
        <v>652</v>
      </c>
      <c r="Z197" s="361" t="s">
        <v>652</v>
      </c>
      <c r="AA197" s="361" t="s">
        <v>652</v>
      </c>
      <c r="AB197" s="361" t="s">
        <v>652</v>
      </c>
      <c r="AC197" s="361" t="s">
        <v>652</v>
      </c>
      <c r="AD197" s="361" t="s">
        <v>652</v>
      </c>
      <c r="AE197" s="416">
        <v>0.85931782416619995</v>
      </c>
      <c r="AF197" s="245"/>
      <c r="AJ197" s="246"/>
    </row>
    <row r="198" spans="1:36" ht="15.5">
      <c r="A198" s="411" t="s">
        <v>767</v>
      </c>
      <c r="B198" s="361" t="s">
        <v>652</v>
      </c>
      <c r="C198" s="361" t="s">
        <v>652</v>
      </c>
      <c r="D198" s="361" t="s">
        <v>652</v>
      </c>
      <c r="E198" s="361" t="s">
        <v>652</v>
      </c>
      <c r="F198" s="361" t="s">
        <v>652</v>
      </c>
      <c r="G198" s="361" t="s">
        <v>652</v>
      </c>
      <c r="H198" s="361" t="s">
        <v>652</v>
      </c>
      <c r="I198" s="361" t="s">
        <v>652</v>
      </c>
      <c r="J198" s="361" t="s">
        <v>652</v>
      </c>
      <c r="K198" s="361" t="s">
        <v>652</v>
      </c>
      <c r="L198" s="361" t="s">
        <v>652</v>
      </c>
      <c r="M198" s="361" t="s">
        <v>652</v>
      </c>
      <c r="N198" s="361" t="s">
        <v>652</v>
      </c>
      <c r="O198" s="361" t="s">
        <v>652</v>
      </c>
      <c r="P198" s="361" t="s">
        <v>652</v>
      </c>
      <c r="Q198" s="361" t="s">
        <v>652</v>
      </c>
      <c r="R198" s="361" t="s">
        <v>652</v>
      </c>
      <c r="S198" s="361" t="s">
        <v>652</v>
      </c>
      <c r="T198" s="361" t="s">
        <v>652</v>
      </c>
      <c r="U198" s="361" t="s">
        <v>652</v>
      </c>
      <c r="V198" s="361" t="s">
        <v>652</v>
      </c>
      <c r="W198" s="361" t="s">
        <v>652</v>
      </c>
      <c r="X198" s="361" t="s">
        <v>652</v>
      </c>
      <c r="Y198" s="361" t="s">
        <v>652</v>
      </c>
      <c r="Z198" s="361" t="s">
        <v>652</v>
      </c>
      <c r="AA198" s="361" t="s">
        <v>652</v>
      </c>
      <c r="AB198" s="361" t="s">
        <v>652</v>
      </c>
      <c r="AC198" s="361" t="s">
        <v>652</v>
      </c>
      <c r="AD198" s="361" t="s">
        <v>652</v>
      </c>
      <c r="AE198" s="416">
        <v>0.88146124591560004</v>
      </c>
      <c r="AF198" s="245"/>
      <c r="AJ198" s="246"/>
    </row>
    <row r="199" spans="1:36" ht="15.5">
      <c r="A199" s="411" t="s">
        <v>768</v>
      </c>
      <c r="B199" s="361" t="s">
        <v>652</v>
      </c>
      <c r="C199" s="361" t="s">
        <v>652</v>
      </c>
      <c r="D199" s="361" t="s">
        <v>652</v>
      </c>
      <c r="E199" s="361" t="s">
        <v>652</v>
      </c>
      <c r="F199" s="361" t="s">
        <v>652</v>
      </c>
      <c r="G199" s="361" t="s">
        <v>652</v>
      </c>
      <c r="H199" s="361" t="s">
        <v>652</v>
      </c>
      <c r="I199" s="361" t="s">
        <v>652</v>
      </c>
      <c r="J199" s="361" t="s">
        <v>652</v>
      </c>
      <c r="K199" s="361" t="s">
        <v>652</v>
      </c>
      <c r="L199" s="361" t="s">
        <v>652</v>
      </c>
      <c r="M199" s="361" t="s">
        <v>652</v>
      </c>
      <c r="N199" s="361" t="s">
        <v>652</v>
      </c>
      <c r="O199" s="361" t="s">
        <v>652</v>
      </c>
      <c r="P199" s="361" t="s">
        <v>652</v>
      </c>
      <c r="Q199" s="361" t="s">
        <v>652</v>
      </c>
      <c r="R199" s="361" t="s">
        <v>652</v>
      </c>
      <c r="S199" s="361" t="s">
        <v>652</v>
      </c>
      <c r="T199" s="361" t="s">
        <v>652</v>
      </c>
      <c r="U199" s="361" t="s">
        <v>652</v>
      </c>
      <c r="V199" s="361" t="s">
        <v>652</v>
      </c>
      <c r="W199" s="361" t="s">
        <v>652</v>
      </c>
      <c r="X199" s="361" t="s">
        <v>652</v>
      </c>
      <c r="Y199" s="361" t="s">
        <v>652</v>
      </c>
      <c r="Z199" s="361" t="s">
        <v>652</v>
      </c>
      <c r="AA199" s="361" t="s">
        <v>652</v>
      </c>
      <c r="AB199" s="361" t="s">
        <v>652</v>
      </c>
      <c r="AC199" s="361" t="s">
        <v>652</v>
      </c>
      <c r="AD199" s="361" t="s">
        <v>652</v>
      </c>
      <c r="AE199" s="416">
        <v>0.87346355259270003</v>
      </c>
      <c r="AF199" s="245"/>
      <c r="AJ199" s="246"/>
    </row>
    <row r="200" spans="1:36" ht="15.5">
      <c r="A200" s="411" t="s">
        <v>769</v>
      </c>
      <c r="B200" s="361" t="s">
        <v>652</v>
      </c>
      <c r="C200" s="361" t="s">
        <v>652</v>
      </c>
      <c r="D200" s="361" t="s">
        <v>652</v>
      </c>
      <c r="E200" s="361" t="s">
        <v>652</v>
      </c>
      <c r="F200" s="361" t="s">
        <v>652</v>
      </c>
      <c r="G200" s="361" t="s">
        <v>652</v>
      </c>
      <c r="H200" s="361" t="s">
        <v>652</v>
      </c>
      <c r="I200" s="361" t="s">
        <v>652</v>
      </c>
      <c r="J200" s="361" t="s">
        <v>652</v>
      </c>
      <c r="K200" s="361" t="s">
        <v>652</v>
      </c>
      <c r="L200" s="361" t="s">
        <v>652</v>
      </c>
      <c r="M200" s="361" t="s">
        <v>652</v>
      </c>
      <c r="N200" s="361" t="s">
        <v>652</v>
      </c>
      <c r="O200" s="361" t="s">
        <v>652</v>
      </c>
      <c r="P200" s="361" t="s">
        <v>652</v>
      </c>
      <c r="Q200" s="361" t="s">
        <v>652</v>
      </c>
      <c r="R200" s="361" t="s">
        <v>652</v>
      </c>
      <c r="S200" s="361" t="s">
        <v>652</v>
      </c>
      <c r="T200" s="361" t="s">
        <v>652</v>
      </c>
      <c r="U200" s="361" t="s">
        <v>652</v>
      </c>
      <c r="V200" s="361" t="s">
        <v>652</v>
      </c>
      <c r="W200" s="361" t="s">
        <v>652</v>
      </c>
      <c r="X200" s="361" t="s">
        <v>652</v>
      </c>
      <c r="Y200" s="361" t="s">
        <v>652</v>
      </c>
      <c r="Z200" s="361" t="s">
        <v>652</v>
      </c>
      <c r="AA200" s="361" t="s">
        <v>652</v>
      </c>
      <c r="AB200" s="361" t="s">
        <v>652</v>
      </c>
      <c r="AC200" s="361" t="s">
        <v>652</v>
      </c>
      <c r="AD200" s="361" t="s">
        <v>652</v>
      </c>
      <c r="AE200" s="416">
        <v>0.84498946158260002</v>
      </c>
      <c r="AF200" s="245"/>
      <c r="AJ200" s="246"/>
    </row>
    <row r="201" spans="1:36" ht="15.5">
      <c r="A201" s="411" t="s">
        <v>770</v>
      </c>
      <c r="B201" s="361" t="s">
        <v>652</v>
      </c>
      <c r="C201" s="361" t="s">
        <v>652</v>
      </c>
      <c r="D201" s="361" t="s">
        <v>652</v>
      </c>
      <c r="E201" s="361" t="s">
        <v>652</v>
      </c>
      <c r="F201" s="361" t="s">
        <v>652</v>
      </c>
      <c r="G201" s="361" t="s">
        <v>652</v>
      </c>
      <c r="H201" s="361" t="s">
        <v>652</v>
      </c>
      <c r="I201" s="361" t="s">
        <v>652</v>
      </c>
      <c r="J201" s="361" t="s">
        <v>652</v>
      </c>
      <c r="K201" s="361" t="s">
        <v>652</v>
      </c>
      <c r="L201" s="361" t="s">
        <v>652</v>
      </c>
      <c r="M201" s="361" t="s">
        <v>652</v>
      </c>
      <c r="N201" s="361" t="s">
        <v>652</v>
      </c>
      <c r="O201" s="361" t="s">
        <v>652</v>
      </c>
      <c r="P201" s="361" t="s">
        <v>652</v>
      </c>
      <c r="Q201" s="361" t="s">
        <v>652</v>
      </c>
      <c r="R201" s="361" t="s">
        <v>652</v>
      </c>
      <c r="S201" s="361" t="s">
        <v>652</v>
      </c>
      <c r="T201" s="361" t="s">
        <v>652</v>
      </c>
      <c r="U201" s="361" t="s">
        <v>652</v>
      </c>
      <c r="V201" s="361" t="s">
        <v>652</v>
      </c>
      <c r="W201" s="361" t="s">
        <v>652</v>
      </c>
      <c r="X201" s="361" t="s">
        <v>652</v>
      </c>
      <c r="Y201" s="361" t="s">
        <v>652</v>
      </c>
      <c r="Z201" s="361" t="s">
        <v>652</v>
      </c>
      <c r="AA201" s="361" t="s">
        <v>652</v>
      </c>
      <c r="AB201" s="361" t="s">
        <v>652</v>
      </c>
      <c r="AC201" s="361" t="s">
        <v>652</v>
      </c>
      <c r="AD201" s="361" t="s">
        <v>652</v>
      </c>
      <c r="AE201" s="416">
        <v>0.89036805011739995</v>
      </c>
      <c r="AF201" s="245"/>
      <c r="AJ201" s="246"/>
    </row>
    <row r="202" spans="1:36">
      <c r="V202" s="246"/>
      <c r="W202" s="246"/>
      <c r="X202" s="246"/>
      <c r="Y202" s="246"/>
      <c r="Z202" s="246"/>
      <c r="AA202" s="246"/>
      <c r="AB202" s="246"/>
      <c r="AC202" s="246"/>
      <c r="AD202" s="246"/>
      <c r="AE202" s="246"/>
    </row>
    <row r="203" spans="1:36" s="251" customFormat="1" ht="26.15" customHeight="1">
      <c r="A203" s="318" t="s">
        <v>813</v>
      </c>
      <c r="B203" s="248" t="s">
        <v>322</v>
      </c>
      <c r="C203" s="248" t="s">
        <v>323</v>
      </c>
      <c r="D203" s="248" t="s">
        <v>324</v>
      </c>
      <c r="E203" s="248" t="s">
        <v>325</v>
      </c>
      <c r="F203" s="248" t="s">
        <v>326</v>
      </c>
      <c r="G203" s="248" t="s">
        <v>327</v>
      </c>
      <c r="H203" s="248" t="s">
        <v>328</v>
      </c>
      <c r="I203" s="248" t="s">
        <v>329</v>
      </c>
      <c r="J203" s="248" t="s">
        <v>330</v>
      </c>
      <c r="K203" s="248" t="s">
        <v>331</v>
      </c>
      <c r="L203" s="248" t="s">
        <v>332</v>
      </c>
      <c r="M203" s="248" t="s">
        <v>333</v>
      </c>
      <c r="N203" s="248" t="s">
        <v>334</v>
      </c>
      <c r="O203" s="248" t="s">
        <v>400</v>
      </c>
      <c r="P203" s="248" t="s">
        <v>401</v>
      </c>
      <c r="Q203" s="248" t="s">
        <v>402</v>
      </c>
      <c r="R203" s="248" t="s">
        <v>497</v>
      </c>
      <c r="S203" s="248" t="s">
        <v>339</v>
      </c>
      <c r="T203" s="248" t="s">
        <v>340</v>
      </c>
      <c r="U203" s="248" t="s">
        <v>341</v>
      </c>
      <c r="V203" s="248" t="s">
        <v>342</v>
      </c>
      <c r="W203" s="248" t="s">
        <v>343</v>
      </c>
      <c r="X203" s="250" t="s">
        <v>344</v>
      </c>
      <c r="Y203" s="250" t="s">
        <v>345</v>
      </c>
      <c r="Z203" s="250" t="s">
        <v>346</v>
      </c>
      <c r="AA203" s="250" t="s">
        <v>347</v>
      </c>
      <c r="AB203" s="250" t="s">
        <v>348</v>
      </c>
      <c r="AC203" s="250" t="s">
        <v>349</v>
      </c>
      <c r="AD203" s="250" t="s">
        <v>350</v>
      </c>
      <c r="AE203" s="250" t="s">
        <v>351</v>
      </c>
      <c r="AG203"/>
      <c r="AH203"/>
    </row>
    <row r="204" spans="1:36" ht="16.5" customHeight="1">
      <c r="A204" s="252" t="s">
        <v>787</v>
      </c>
      <c r="B204" s="253">
        <v>0.43399237200000002</v>
      </c>
      <c r="C204" s="253">
        <v>0.47874572599999998</v>
      </c>
      <c r="D204" s="253">
        <v>0.51226232100000002</v>
      </c>
      <c r="E204" s="253">
        <v>0.51535308199999996</v>
      </c>
      <c r="F204" s="253">
        <v>0.51532700200000003</v>
      </c>
      <c r="G204" s="253">
        <v>0.51734516699999999</v>
      </c>
      <c r="H204" s="253">
        <v>0.514652365</v>
      </c>
      <c r="I204" s="253">
        <v>0.51676265300000002</v>
      </c>
      <c r="J204" s="253">
        <v>0.51928500600000005</v>
      </c>
      <c r="K204" s="253">
        <v>0.51996962800000002</v>
      </c>
      <c r="L204" s="253">
        <v>0.52595680199999995</v>
      </c>
      <c r="M204" s="253">
        <v>0.55957551299999997</v>
      </c>
      <c r="N204" s="253">
        <v>0.58034668982960003</v>
      </c>
      <c r="O204" s="253">
        <v>0.61331731851960003</v>
      </c>
      <c r="P204" s="253">
        <v>0.61729599879880004</v>
      </c>
      <c r="Q204" s="253">
        <v>0.61381493204240001</v>
      </c>
      <c r="R204" s="253">
        <v>0.68084155650709999</v>
      </c>
      <c r="S204" s="253">
        <v>0.73623964024230004</v>
      </c>
      <c r="T204" s="253">
        <v>0.74724049503839995</v>
      </c>
      <c r="U204" s="253">
        <v>0.75014841199159998</v>
      </c>
      <c r="V204" s="253">
        <v>0.77327741603199995</v>
      </c>
      <c r="W204" s="253">
        <v>0.81477393959449995</v>
      </c>
      <c r="X204" s="253">
        <v>0.81858471906819996</v>
      </c>
      <c r="Y204" s="285">
        <v>0.84651010100000001</v>
      </c>
      <c r="Z204" s="356">
        <v>0.86418002690219997</v>
      </c>
      <c r="AA204" s="356">
        <v>0.87258210851020002</v>
      </c>
      <c r="AB204" s="356">
        <v>0.874</v>
      </c>
      <c r="AC204" s="356">
        <v>0.878</v>
      </c>
      <c r="AD204" s="356">
        <v>0.88</v>
      </c>
      <c r="AE204" s="356">
        <v>0.89942084247630005</v>
      </c>
      <c r="AF204" s="245"/>
    </row>
    <row r="205" spans="1:36" ht="15.5">
      <c r="A205" s="411" t="s">
        <v>766</v>
      </c>
      <c r="B205" s="361" t="s">
        <v>652</v>
      </c>
      <c r="C205" s="361" t="s">
        <v>652</v>
      </c>
      <c r="D205" s="361" t="s">
        <v>652</v>
      </c>
      <c r="E205" s="361" t="s">
        <v>652</v>
      </c>
      <c r="F205" s="361" t="s">
        <v>652</v>
      </c>
      <c r="G205" s="361" t="s">
        <v>652</v>
      </c>
      <c r="H205" s="361" t="s">
        <v>652</v>
      </c>
      <c r="I205" s="361" t="s">
        <v>652</v>
      </c>
      <c r="J205" s="361" t="s">
        <v>652</v>
      </c>
      <c r="K205" s="361" t="s">
        <v>652</v>
      </c>
      <c r="L205" s="361" t="s">
        <v>652</v>
      </c>
      <c r="M205" s="361" t="s">
        <v>652</v>
      </c>
      <c r="N205" s="361" t="s">
        <v>652</v>
      </c>
      <c r="O205" s="361" t="s">
        <v>652</v>
      </c>
      <c r="P205" s="361" t="s">
        <v>652</v>
      </c>
      <c r="Q205" s="361" t="s">
        <v>652</v>
      </c>
      <c r="R205" s="361" t="s">
        <v>652</v>
      </c>
      <c r="S205" s="361" t="s">
        <v>652</v>
      </c>
      <c r="T205" s="361" t="s">
        <v>652</v>
      </c>
      <c r="U205" s="361" t="s">
        <v>652</v>
      </c>
      <c r="V205" s="361" t="s">
        <v>652</v>
      </c>
      <c r="W205" s="361" t="s">
        <v>652</v>
      </c>
      <c r="X205" s="361" t="s">
        <v>652</v>
      </c>
      <c r="Y205" s="361" t="s">
        <v>652</v>
      </c>
      <c r="Z205" s="361" t="s">
        <v>652</v>
      </c>
      <c r="AA205" s="361" t="s">
        <v>652</v>
      </c>
      <c r="AB205" s="361" t="s">
        <v>652</v>
      </c>
      <c r="AC205" s="361" t="s">
        <v>652</v>
      </c>
      <c r="AD205" s="361" t="s">
        <v>652</v>
      </c>
      <c r="AE205" s="416">
        <v>0.94575484726280001</v>
      </c>
      <c r="AF205" s="245"/>
      <c r="AJ205" s="246"/>
    </row>
    <row r="206" spans="1:36" ht="15.5">
      <c r="A206" s="411" t="s">
        <v>767</v>
      </c>
      <c r="B206" s="361" t="s">
        <v>652</v>
      </c>
      <c r="C206" s="361" t="s">
        <v>652</v>
      </c>
      <c r="D206" s="361" t="s">
        <v>652</v>
      </c>
      <c r="E206" s="361" t="s">
        <v>652</v>
      </c>
      <c r="F206" s="361" t="s">
        <v>652</v>
      </c>
      <c r="G206" s="361" t="s">
        <v>652</v>
      </c>
      <c r="H206" s="361" t="s">
        <v>652</v>
      </c>
      <c r="I206" s="361" t="s">
        <v>652</v>
      </c>
      <c r="J206" s="361" t="s">
        <v>652</v>
      </c>
      <c r="K206" s="361" t="s">
        <v>652</v>
      </c>
      <c r="L206" s="361" t="s">
        <v>652</v>
      </c>
      <c r="M206" s="361" t="s">
        <v>652</v>
      </c>
      <c r="N206" s="361" t="s">
        <v>652</v>
      </c>
      <c r="O206" s="361" t="s">
        <v>652</v>
      </c>
      <c r="P206" s="361" t="s">
        <v>652</v>
      </c>
      <c r="Q206" s="361" t="s">
        <v>652</v>
      </c>
      <c r="R206" s="361" t="s">
        <v>652</v>
      </c>
      <c r="S206" s="361" t="s">
        <v>652</v>
      </c>
      <c r="T206" s="361" t="s">
        <v>652</v>
      </c>
      <c r="U206" s="361" t="s">
        <v>652</v>
      </c>
      <c r="V206" s="361" t="s">
        <v>652</v>
      </c>
      <c r="W206" s="361" t="s">
        <v>652</v>
      </c>
      <c r="X206" s="361" t="s">
        <v>652</v>
      </c>
      <c r="Y206" s="361" t="s">
        <v>652</v>
      </c>
      <c r="Z206" s="361" t="s">
        <v>652</v>
      </c>
      <c r="AA206" s="361" t="s">
        <v>652</v>
      </c>
      <c r="AB206" s="361" t="s">
        <v>652</v>
      </c>
      <c r="AC206" s="361" t="s">
        <v>652</v>
      </c>
      <c r="AD206" s="361" t="s">
        <v>652</v>
      </c>
      <c r="AE206" s="416">
        <v>0.8126610990823</v>
      </c>
      <c r="AF206" s="245"/>
      <c r="AJ206" s="246"/>
    </row>
    <row r="207" spans="1:36" ht="15.5">
      <c r="A207" s="411" t="s">
        <v>768</v>
      </c>
      <c r="B207" s="361" t="s">
        <v>652</v>
      </c>
      <c r="C207" s="361" t="s">
        <v>652</v>
      </c>
      <c r="D207" s="361" t="s">
        <v>652</v>
      </c>
      <c r="E207" s="361" t="s">
        <v>652</v>
      </c>
      <c r="F207" s="361" t="s">
        <v>652</v>
      </c>
      <c r="G207" s="361" t="s">
        <v>652</v>
      </c>
      <c r="H207" s="361" t="s">
        <v>652</v>
      </c>
      <c r="I207" s="361" t="s">
        <v>652</v>
      </c>
      <c r="J207" s="361" t="s">
        <v>652</v>
      </c>
      <c r="K207" s="361" t="s">
        <v>652</v>
      </c>
      <c r="L207" s="361" t="s">
        <v>652</v>
      </c>
      <c r="M207" s="361" t="s">
        <v>652</v>
      </c>
      <c r="N207" s="361" t="s">
        <v>652</v>
      </c>
      <c r="O207" s="361" t="s">
        <v>652</v>
      </c>
      <c r="P207" s="361" t="s">
        <v>652</v>
      </c>
      <c r="Q207" s="361" t="s">
        <v>652</v>
      </c>
      <c r="R207" s="361" t="s">
        <v>652</v>
      </c>
      <c r="S207" s="361" t="s">
        <v>652</v>
      </c>
      <c r="T207" s="361" t="s">
        <v>652</v>
      </c>
      <c r="U207" s="361" t="s">
        <v>652</v>
      </c>
      <c r="V207" s="361" t="s">
        <v>652</v>
      </c>
      <c r="W207" s="361" t="s">
        <v>652</v>
      </c>
      <c r="X207" s="361" t="s">
        <v>652</v>
      </c>
      <c r="Y207" s="361" t="s">
        <v>652</v>
      </c>
      <c r="Z207" s="361" t="s">
        <v>652</v>
      </c>
      <c r="AA207" s="361" t="s">
        <v>652</v>
      </c>
      <c r="AB207" s="361" t="s">
        <v>652</v>
      </c>
      <c r="AC207" s="361" t="s">
        <v>652</v>
      </c>
      <c r="AD207" s="361" t="s">
        <v>652</v>
      </c>
      <c r="AE207" s="416">
        <v>0.90527484274140002</v>
      </c>
      <c r="AF207" s="245"/>
      <c r="AJ207" s="246"/>
    </row>
    <row r="208" spans="1:36" ht="15.5">
      <c r="A208" s="411" t="s">
        <v>769</v>
      </c>
      <c r="B208" s="361" t="s">
        <v>652</v>
      </c>
      <c r="C208" s="361" t="s">
        <v>652</v>
      </c>
      <c r="D208" s="361" t="s">
        <v>652</v>
      </c>
      <c r="E208" s="361" t="s">
        <v>652</v>
      </c>
      <c r="F208" s="361" t="s">
        <v>652</v>
      </c>
      <c r="G208" s="361" t="s">
        <v>652</v>
      </c>
      <c r="H208" s="361" t="s">
        <v>652</v>
      </c>
      <c r="I208" s="361" t="s">
        <v>652</v>
      </c>
      <c r="J208" s="361" t="s">
        <v>652</v>
      </c>
      <c r="K208" s="361" t="s">
        <v>652</v>
      </c>
      <c r="L208" s="361" t="s">
        <v>652</v>
      </c>
      <c r="M208" s="361" t="s">
        <v>652</v>
      </c>
      <c r="N208" s="361" t="s">
        <v>652</v>
      </c>
      <c r="O208" s="361" t="s">
        <v>652</v>
      </c>
      <c r="P208" s="361" t="s">
        <v>652</v>
      </c>
      <c r="Q208" s="361" t="s">
        <v>652</v>
      </c>
      <c r="R208" s="361" t="s">
        <v>652</v>
      </c>
      <c r="S208" s="361" t="s">
        <v>652</v>
      </c>
      <c r="T208" s="361" t="s">
        <v>652</v>
      </c>
      <c r="U208" s="361" t="s">
        <v>652</v>
      </c>
      <c r="V208" s="361" t="s">
        <v>652</v>
      </c>
      <c r="W208" s="361" t="s">
        <v>652</v>
      </c>
      <c r="X208" s="361" t="s">
        <v>652</v>
      </c>
      <c r="Y208" s="361" t="s">
        <v>652</v>
      </c>
      <c r="Z208" s="361" t="s">
        <v>652</v>
      </c>
      <c r="AA208" s="361" t="s">
        <v>652</v>
      </c>
      <c r="AB208" s="361" t="s">
        <v>652</v>
      </c>
      <c r="AC208" s="361" t="s">
        <v>652</v>
      </c>
      <c r="AD208" s="361" t="s">
        <v>652</v>
      </c>
      <c r="AE208" s="416">
        <v>0.88759187202760004</v>
      </c>
      <c r="AF208" s="245"/>
      <c r="AJ208" s="246"/>
    </row>
    <row r="209" spans="1:36" ht="15.5">
      <c r="A209" s="411" t="s">
        <v>770</v>
      </c>
      <c r="B209" s="361" t="s">
        <v>652</v>
      </c>
      <c r="C209" s="361" t="s">
        <v>652</v>
      </c>
      <c r="D209" s="361" t="s">
        <v>652</v>
      </c>
      <c r="E209" s="361" t="s">
        <v>652</v>
      </c>
      <c r="F209" s="361" t="s">
        <v>652</v>
      </c>
      <c r="G209" s="361" t="s">
        <v>652</v>
      </c>
      <c r="H209" s="361" t="s">
        <v>652</v>
      </c>
      <c r="I209" s="361" t="s">
        <v>652</v>
      </c>
      <c r="J209" s="361" t="s">
        <v>652</v>
      </c>
      <c r="K209" s="361" t="s">
        <v>652</v>
      </c>
      <c r="L209" s="361" t="s">
        <v>652</v>
      </c>
      <c r="M209" s="361" t="s">
        <v>652</v>
      </c>
      <c r="N209" s="361" t="s">
        <v>652</v>
      </c>
      <c r="O209" s="361" t="s">
        <v>652</v>
      </c>
      <c r="P209" s="361" t="s">
        <v>652</v>
      </c>
      <c r="Q209" s="361" t="s">
        <v>652</v>
      </c>
      <c r="R209" s="361" t="s">
        <v>652</v>
      </c>
      <c r="S209" s="361" t="s">
        <v>652</v>
      </c>
      <c r="T209" s="361" t="s">
        <v>652</v>
      </c>
      <c r="U209" s="361" t="s">
        <v>652</v>
      </c>
      <c r="V209" s="361" t="s">
        <v>652</v>
      </c>
      <c r="W209" s="361" t="s">
        <v>652</v>
      </c>
      <c r="X209" s="361" t="s">
        <v>652</v>
      </c>
      <c r="Y209" s="361" t="s">
        <v>652</v>
      </c>
      <c r="Z209" s="361" t="s">
        <v>652</v>
      </c>
      <c r="AA209" s="361" t="s">
        <v>652</v>
      </c>
      <c r="AB209" s="361" t="s">
        <v>652</v>
      </c>
      <c r="AC209" s="361" t="s">
        <v>652</v>
      </c>
      <c r="AD209" s="361" t="s">
        <v>652</v>
      </c>
      <c r="AE209" s="416">
        <v>0.81426056338020003</v>
      </c>
      <c r="AF209" s="245"/>
      <c r="AJ209" s="246"/>
    </row>
    <row r="210" spans="1:36" ht="16.5" customHeight="1">
      <c r="A210" s="252" t="s">
        <v>788</v>
      </c>
      <c r="B210" s="253">
        <v>0.30579497999999999</v>
      </c>
      <c r="C210" s="253">
        <v>0.328628596</v>
      </c>
      <c r="D210" s="253">
        <v>0.33147842999999999</v>
      </c>
      <c r="E210" s="253">
        <v>0.33511572000000001</v>
      </c>
      <c r="F210" s="253">
        <v>0.33545429999999998</v>
      </c>
      <c r="G210" s="253">
        <v>0.33622501199999999</v>
      </c>
      <c r="H210" s="253">
        <v>0.33901311499999998</v>
      </c>
      <c r="I210" s="253">
        <v>0.33955023600000001</v>
      </c>
      <c r="J210" s="253">
        <v>0.34790416000000002</v>
      </c>
      <c r="K210" s="253">
        <v>0.41528549999999997</v>
      </c>
      <c r="L210" s="253">
        <v>0.41704933799999999</v>
      </c>
      <c r="M210" s="253">
        <v>0.41646714600000001</v>
      </c>
      <c r="N210" s="253">
        <v>0.41739824421380001</v>
      </c>
      <c r="O210" s="253">
        <v>0.43974545936620002</v>
      </c>
      <c r="P210" s="253">
        <v>0.44292721728750001</v>
      </c>
      <c r="Q210" s="253">
        <v>0.46221167787</v>
      </c>
      <c r="R210" s="253">
        <v>0.48000527217599998</v>
      </c>
      <c r="S210" s="253">
        <v>0.48492184621860002</v>
      </c>
      <c r="T210" s="253">
        <v>0.54383979790530002</v>
      </c>
      <c r="U210" s="253">
        <v>0.5913164603537</v>
      </c>
      <c r="V210" s="253">
        <v>0.66469448662230002</v>
      </c>
      <c r="W210" s="253">
        <v>0.75119116184089996</v>
      </c>
      <c r="X210" s="253">
        <v>0.77480746638810005</v>
      </c>
      <c r="Y210" s="285">
        <v>0.78191378600000006</v>
      </c>
      <c r="Z210" s="356">
        <v>0.81887556455379995</v>
      </c>
      <c r="AA210" s="356">
        <v>0.88234685162649995</v>
      </c>
      <c r="AB210" s="356">
        <v>0.88600000000000001</v>
      </c>
      <c r="AC210" s="356">
        <v>0.89600000000000002</v>
      </c>
      <c r="AD210" s="356">
        <v>0.91200000000000003</v>
      </c>
      <c r="AE210" s="356">
        <v>0.9397328283345</v>
      </c>
      <c r="AF210" s="245"/>
    </row>
    <row r="211" spans="1:36" ht="15.5">
      <c r="A211" s="411" t="s">
        <v>766</v>
      </c>
      <c r="B211" s="361" t="s">
        <v>652</v>
      </c>
      <c r="C211" s="361" t="s">
        <v>652</v>
      </c>
      <c r="D211" s="361" t="s">
        <v>652</v>
      </c>
      <c r="E211" s="361" t="s">
        <v>652</v>
      </c>
      <c r="F211" s="361" t="s">
        <v>652</v>
      </c>
      <c r="G211" s="361" t="s">
        <v>652</v>
      </c>
      <c r="H211" s="361" t="s">
        <v>652</v>
      </c>
      <c r="I211" s="361" t="s">
        <v>652</v>
      </c>
      <c r="J211" s="361" t="s">
        <v>652</v>
      </c>
      <c r="K211" s="361" t="s">
        <v>652</v>
      </c>
      <c r="L211" s="361" t="s">
        <v>652</v>
      </c>
      <c r="M211" s="361" t="s">
        <v>652</v>
      </c>
      <c r="N211" s="361" t="s">
        <v>652</v>
      </c>
      <c r="O211" s="361" t="s">
        <v>652</v>
      </c>
      <c r="P211" s="361" t="s">
        <v>652</v>
      </c>
      <c r="Q211" s="361" t="s">
        <v>652</v>
      </c>
      <c r="R211" s="361" t="s">
        <v>652</v>
      </c>
      <c r="S211" s="361" t="s">
        <v>652</v>
      </c>
      <c r="T211" s="361" t="s">
        <v>652</v>
      </c>
      <c r="U211" s="361" t="s">
        <v>652</v>
      </c>
      <c r="V211" s="361" t="s">
        <v>652</v>
      </c>
      <c r="W211" s="361" t="s">
        <v>652</v>
      </c>
      <c r="X211" s="361" t="s">
        <v>652</v>
      </c>
      <c r="Y211" s="361" t="s">
        <v>652</v>
      </c>
      <c r="Z211" s="361" t="s">
        <v>652</v>
      </c>
      <c r="AA211" s="361" t="s">
        <v>652</v>
      </c>
      <c r="AB211" s="361" t="s">
        <v>652</v>
      </c>
      <c r="AC211" s="361" t="s">
        <v>652</v>
      </c>
      <c r="AD211" s="361" t="s">
        <v>652</v>
      </c>
      <c r="AE211" s="416">
        <v>0.91941143180530005</v>
      </c>
      <c r="AF211" s="245"/>
      <c r="AJ211" s="246"/>
    </row>
    <row r="212" spans="1:36" ht="15.5">
      <c r="A212" s="411" t="s">
        <v>767</v>
      </c>
      <c r="B212" s="361" t="s">
        <v>652</v>
      </c>
      <c r="C212" s="361" t="s">
        <v>652</v>
      </c>
      <c r="D212" s="361" t="s">
        <v>652</v>
      </c>
      <c r="E212" s="361" t="s">
        <v>652</v>
      </c>
      <c r="F212" s="361" t="s">
        <v>652</v>
      </c>
      <c r="G212" s="361" t="s">
        <v>652</v>
      </c>
      <c r="H212" s="361" t="s">
        <v>652</v>
      </c>
      <c r="I212" s="361" t="s">
        <v>652</v>
      </c>
      <c r="J212" s="361" t="s">
        <v>652</v>
      </c>
      <c r="K212" s="361" t="s">
        <v>652</v>
      </c>
      <c r="L212" s="361" t="s">
        <v>652</v>
      </c>
      <c r="M212" s="361" t="s">
        <v>652</v>
      </c>
      <c r="N212" s="361" t="s">
        <v>652</v>
      </c>
      <c r="O212" s="361" t="s">
        <v>652</v>
      </c>
      <c r="P212" s="361" t="s">
        <v>652</v>
      </c>
      <c r="Q212" s="361" t="s">
        <v>652</v>
      </c>
      <c r="R212" s="361" t="s">
        <v>652</v>
      </c>
      <c r="S212" s="361" t="s">
        <v>652</v>
      </c>
      <c r="T212" s="361" t="s">
        <v>652</v>
      </c>
      <c r="U212" s="361" t="s">
        <v>652</v>
      </c>
      <c r="V212" s="361" t="s">
        <v>652</v>
      </c>
      <c r="W212" s="361" t="s">
        <v>652</v>
      </c>
      <c r="X212" s="361" t="s">
        <v>652</v>
      </c>
      <c r="Y212" s="361" t="s">
        <v>652</v>
      </c>
      <c r="Z212" s="361" t="s">
        <v>652</v>
      </c>
      <c r="AA212" s="361" t="s">
        <v>652</v>
      </c>
      <c r="AB212" s="361" t="s">
        <v>652</v>
      </c>
      <c r="AC212" s="361" t="s">
        <v>652</v>
      </c>
      <c r="AD212" s="361" t="s">
        <v>652</v>
      </c>
      <c r="AE212" s="416">
        <v>0.95637348778550002</v>
      </c>
      <c r="AF212" s="245"/>
      <c r="AJ212" s="246"/>
    </row>
    <row r="213" spans="1:36" ht="15.5">
      <c r="A213" s="411" t="s">
        <v>768</v>
      </c>
      <c r="B213" s="361" t="s">
        <v>652</v>
      </c>
      <c r="C213" s="361" t="s">
        <v>652</v>
      </c>
      <c r="D213" s="361" t="s">
        <v>652</v>
      </c>
      <c r="E213" s="361" t="s">
        <v>652</v>
      </c>
      <c r="F213" s="361" t="s">
        <v>652</v>
      </c>
      <c r="G213" s="361" t="s">
        <v>652</v>
      </c>
      <c r="H213" s="361" t="s">
        <v>652</v>
      </c>
      <c r="I213" s="361" t="s">
        <v>652</v>
      </c>
      <c r="J213" s="361" t="s">
        <v>652</v>
      </c>
      <c r="K213" s="361" t="s">
        <v>652</v>
      </c>
      <c r="L213" s="361" t="s">
        <v>652</v>
      </c>
      <c r="M213" s="361" t="s">
        <v>652</v>
      </c>
      <c r="N213" s="361" t="s">
        <v>652</v>
      </c>
      <c r="O213" s="361" t="s">
        <v>652</v>
      </c>
      <c r="P213" s="361" t="s">
        <v>652</v>
      </c>
      <c r="Q213" s="361" t="s">
        <v>652</v>
      </c>
      <c r="R213" s="361" t="s">
        <v>652</v>
      </c>
      <c r="S213" s="361" t="s">
        <v>652</v>
      </c>
      <c r="T213" s="361" t="s">
        <v>652</v>
      </c>
      <c r="U213" s="361" t="s">
        <v>652</v>
      </c>
      <c r="V213" s="361" t="s">
        <v>652</v>
      </c>
      <c r="W213" s="361" t="s">
        <v>652</v>
      </c>
      <c r="X213" s="361" t="s">
        <v>652</v>
      </c>
      <c r="Y213" s="361" t="s">
        <v>652</v>
      </c>
      <c r="Z213" s="361" t="s">
        <v>652</v>
      </c>
      <c r="AA213" s="361" t="s">
        <v>652</v>
      </c>
      <c r="AB213" s="361" t="s">
        <v>652</v>
      </c>
      <c r="AC213" s="361" t="s">
        <v>652</v>
      </c>
      <c r="AD213" s="361" t="s">
        <v>652</v>
      </c>
      <c r="AE213" s="416">
        <v>0.94208625320280004</v>
      </c>
      <c r="AF213" s="245"/>
      <c r="AJ213" s="246"/>
    </row>
    <row r="214" spans="1:36" ht="15.5">
      <c r="A214" s="411" t="s">
        <v>769</v>
      </c>
      <c r="B214" s="361" t="s">
        <v>652</v>
      </c>
      <c r="C214" s="361" t="s">
        <v>652</v>
      </c>
      <c r="D214" s="361" t="s">
        <v>652</v>
      </c>
      <c r="E214" s="361" t="s">
        <v>652</v>
      </c>
      <c r="F214" s="361" t="s">
        <v>652</v>
      </c>
      <c r="G214" s="361" t="s">
        <v>652</v>
      </c>
      <c r="H214" s="361" t="s">
        <v>652</v>
      </c>
      <c r="I214" s="361" t="s">
        <v>652</v>
      </c>
      <c r="J214" s="361" t="s">
        <v>652</v>
      </c>
      <c r="K214" s="361" t="s">
        <v>652</v>
      </c>
      <c r="L214" s="361" t="s">
        <v>652</v>
      </c>
      <c r="M214" s="361" t="s">
        <v>652</v>
      </c>
      <c r="N214" s="361" t="s">
        <v>652</v>
      </c>
      <c r="O214" s="361" t="s">
        <v>652</v>
      </c>
      <c r="P214" s="361" t="s">
        <v>652</v>
      </c>
      <c r="Q214" s="361" t="s">
        <v>652</v>
      </c>
      <c r="R214" s="361" t="s">
        <v>652</v>
      </c>
      <c r="S214" s="361" t="s">
        <v>652</v>
      </c>
      <c r="T214" s="361" t="s">
        <v>652</v>
      </c>
      <c r="U214" s="361" t="s">
        <v>652</v>
      </c>
      <c r="V214" s="361" t="s">
        <v>652</v>
      </c>
      <c r="W214" s="361" t="s">
        <v>652</v>
      </c>
      <c r="X214" s="361" t="s">
        <v>652</v>
      </c>
      <c r="Y214" s="361" t="s">
        <v>652</v>
      </c>
      <c r="Z214" s="361" t="s">
        <v>652</v>
      </c>
      <c r="AA214" s="361" t="s">
        <v>652</v>
      </c>
      <c r="AB214" s="361" t="s">
        <v>652</v>
      </c>
      <c r="AC214" s="361" t="s">
        <v>652</v>
      </c>
      <c r="AD214" s="361" t="s">
        <v>652</v>
      </c>
      <c r="AE214" s="416">
        <v>0.91752283105020005</v>
      </c>
      <c r="AF214" s="245"/>
      <c r="AJ214" s="246"/>
    </row>
    <row r="215" spans="1:36" ht="15.5">
      <c r="A215" s="411" t="s">
        <v>770</v>
      </c>
      <c r="B215" s="361" t="s">
        <v>652</v>
      </c>
      <c r="C215" s="361" t="s">
        <v>652</v>
      </c>
      <c r="D215" s="361" t="s">
        <v>652</v>
      </c>
      <c r="E215" s="361" t="s">
        <v>652</v>
      </c>
      <c r="F215" s="361" t="s">
        <v>652</v>
      </c>
      <c r="G215" s="361" t="s">
        <v>652</v>
      </c>
      <c r="H215" s="361" t="s">
        <v>652</v>
      </c>
      <c r="I215" s="361" t="s">
        <v>652</v>
      </c>
      <c r="J215" s="361" t="s">
        <v>652</v>
      </c>
      <c r="K215" s="361" t="s">
        <v>652</v>
      </c>
      <c r="L215" s="361" t="s">
        <v>652</v>
      </c>
      <c r="M215" s="361" t="s">
        <v>652</v>
      </c>
      <c r="N215" s="361" t="s">
        <v>652</v>
      </c>
      <c r="O215" s="361" t="s">
        <v>652</v>
      </c>
      <c r="P215" s="361" t="s">
        <v>652</v>
      </c>
      <c r="Q215" s="361" t="s">
        <v>652</v>
      </c>
      <c r="R215" s="361" t="s">
        <v>652</v>
      </c>
      <c r="S215" s="361" t="s">
        <v>652</v>
      </c>
      <c r="T215" s="361" t="s">
        <v>652</v>
      </c>
      <c r="U215" s="361" t="s">
        <v>652</v>
      </c>
      <c r="V215" s="361" t="s">
        <v>652</v>
      </c>
      <c r="W215" s="361" t="s">
        <v>652</v>
      </c>
      <c r="X215" s="361" t="s">
        <v>652</v>
      </c>
      <c r="Y215" s="361" t="s">
        <v>652</v>
      </c>
      <c r="Z215" s="361" t="s">
        <v>652</v>
      </c>
      <c r="AA215" s="361" t="s">
        <v>652</v>
      </c>
      <c r="AB215" s="361" t="s">
        <v>652</v>
      </c>
      <c r="AC215" s="361" t="s">
        <v>652</v>
      </c>
      <c r="AD215" s="361" t="s">
        <v>652</v>
      </c>
      <c r="AE215" s="416">
        <v>0.95650773195869998</v>
      </c>
      <c r="AF215" s="245"/>
      <c r="AJ215" s="246"/>
    </row>
    <row r="216" spans="1:36" ht="16.5" customHeight="1">
      <c r="A216" s="252" t="s">
        <v>789</v>
      </c>
      <c r="B216" s="253">
        <v>0.426560263</v>
      </c>
      <c r="C216" s="253">
        <v>0.45467394799999999</v>
      </c>
      <c r="D216" s="253">
        <v>0.48070512799999998</v>
      </c>
      <c r="E216" s="253">
        <v>0.49077821300000002</v>
      </c>
      <c r="F216" s="253">
        <v>0.49561634599999999</v>
      </c>
      <c r="G216" s="253">
        <v>0.50648230900000002</v>
      </c>
      <c r="H216" s="253">
        <v>0.50764404200000002</v>
      </c>
      <c r="I216" s="253">
        <v>0.522989602</v>
      </c>
      <c r="J216" s="253">
        <v>0.54359869800000005</v>
      </c>
      <c r="K216" s="253">
        <v>0.54694071099999997</v>
      </c>
      <c r="L216" s="253">
        <v>0.56298622399999998</v>
      </c>
      <c r="M216" s="253">
        <v>0.58529559900000006</v>
      </c>
      <c r="N216" s="253">
        <v>0.60253100799589998</v>
      </c>
      <c r="O216" s="253">
        <v>0.60657690559410005</v>
      </c>
      <c r="P216" s="253">
        <v>0.61717268295740002</v>
      </c>
      <c r="Q216" s="253">
        <v>0.64880321635600002</v>
      </c>
      <c r="R216" s="253">
        <v>0.66594464875640003</v>
      </c>
      <c r="S216" s="253">
        <v>0.67016179215930005</v>
      </c>
      <c r="T216" s="253">
        <v>0.67067517112630004</v>
      </c>
      <c r="U216" s="253">
        <v>0.70565961607100003</v>
      </c>
      <c r="V216" s="253">
        <v>0.72630132332730002</v>
      </c>
      <c r="W216" s="253">
        <v>0.73011534719969995</v>
      </c>
      <c r="X216" s="253">
        <v>0.75860102349089997</v>
      </c>
      <c r="Y216" s="285">
        <v>0.768007369</v>
      </c>
      <c r="Z216" s="356">
        <v>0.77110628137619996</v>
      </c>
      <c r="AA216" s="356">
        <v>0.78861254544890003</v>
      </c>
      <c r="AB216" s="356">
        <v>0.82099999999999995</v>
      </c>
      <c r="AC216" s="356">
        <v>0.82699999999999996</v>
      </c>
      <c r="AD216" s="356">
        <v>0.83799999999999997</v>
      </c>
      <c r="AE216" s="356">
        <v>0.8844090073252</v>
      </c>
      <c r="AF216" s="245"/>
    </row>
    <row r="217" spans="1:36" ht="15.5">
      <c r="A217" s="411" t="s">
        <v>766</v>
      </c>
      <c r="B217" s="361" t="s">
        <v>652</v>
      </c>
      <c r="C217" s="361" t="s">
        <v>652</v>
      </c>
      <c r="D217" s="361" t="s">
        <v>652</v>
      </c>
      <c r="E217" s="361" t="s">
        <v>652</v>
      </c>
      <c r="F217" s="361" t="s">
        <v>652</v>
      </c>
      <c r="G217" s="361" t="s">
        <v>652</v>
      </c>
      <c r="H217" s="361" t="s">
        <v>652</v>
      </c>
      <c r="I217" s="361" t="s">
        <v>652</v>
      </c>
      <c r="J217" s="361" t="s">
        <v>652</v>
      </c>
      <c r="K217" s="361" t="s">
        <v>652</v>
      </c>
      <c r="L217" s="361" t="s">
        <v>652</v>
      </c>
      <c r="M217" s="361" t="s">
        <v>652</v>
      </c>
      <c r="N217" s="361" t="s">
        <v>652</v>
      </c>
      <c r="O217" s="361" t="s">
        <v>652</v>
      </c>
      <c r="P217" s="361" t="s">
        <v>652</v>
      </c>
      <c r="Q217" s="361" t="s">
        <v>652</v>
      </c>
      <c r="R217" s="361" t="s">
        <v>652</v>
      </c>
      <c r="S217" s="361" t="s">
        <v>652</v>
      </c>
      <c r="T217" s="361" t="s">
        <v>652</v>
      </c>
      <c r="U217" s="361" t="s">
        <v>652</v>
      </c>
      <c r="V217" s="361" t="s">
        <v>652</v>
      </c>
      <c r="W217" s="361" t="s">
        <v>652</v>
      </c>
      <c r="X217" s="361" t="s">
        <v>652</v>
      </c>
      <c r="Y217" s="361" t="s">
        <v>652</v>
      </c>
      <c r="Z217" s="361" t="s">
        <v>652</v>
      </c>
      <c r="AA217" s="361" t="s">
        <v>652</v>
      </c>
      <c r="AB217" s="361" t="s">
        <v>652</v>
      </c>
      <c r="AC217" s="361" t="s">
        <v>652</v>
      </c>
      <c r="AD217" s="361" t="s">
        <v>652</v>
      </c>
      <c r="AE217" s="416">
        <v>0.87718264595600004</v>
      </c>
      <c r="AF217" s="245"/>
      <c r="AJ217" s="246"/>
    </row>
    <row r="218" spans="1:36" ht="15.5">
      <c r="A218" s="411" t="s">
        <v>767</v>
      </c>
      <c r="B218" s="361" t="s">
        <v>652</v>
      </c>
      <c r="C218" s="361" t="s">
        <v>652</v>
      </c>
      <c r="D218" s="361" t="s">
        <v>652</v>
      </c>
      <c r="E218" s="361" t="s">
        <v>652</v>
      </c>
      <c r="F218" s="361" t="s">
        <v>652</v>
      </c>
      <c r="G218" s="361" t="s">
        <v>652</v>
      </c>
      <c r="H218" s="361" t="s">
        <v>652</v>
      </c>
      <c r="I218" s="361" t="s">
        <v>652</v>
      </c>
      <c r="J218" s="361" t="s">
        <v>652</v>
      </c>
      <c r="K218" s="361" t="s">
        <v>652</v>
      </c>
      <c r="L218" s="361" t="s">
        <v>652</v>
      </c>
      <c r="M218" s="361" t="s">
        <v>652</v>
      </c>
      <c r="N218" s="361" t="s">
        <v>652</v>
      </c>
      <c r="O218" s="361" t="s">
        <v>652</v>
      </c>
      <c r="P218" s="361" t="s">
        <v>652</v>
      </c>
      <c r="Q218" s="361" t="s">
        <v>652</v>
      </c>
      <c r="R218" s="361" t="s">
        <v>652</v>
      </c>
      <c r="S218" s="361" t="s">
        <v>652</v>
      </c>
      <c r="T218" s="361" t="s">
        <v>652</v>
      </c>
      <c r="U218" s="361" t="s">
        <v>652</v>
      </c>
      <c r="V218" s="361" t="s">
        <v>652</v>
      </c>
      <c r="W218" s="361" t="s">
        <v>652</v>
      </c>
      <c r="X218" s="361" t="s">
        <v>652</v>
      </c>
      <c r="Y218" s="361" t="s">
        <v>652</v>
      </c>
      <c r="Z218" s="361" t="s">
        <v>652</v>
      </c>
      <c r="AA218" s="361" t="s">
        <v>652</v>
      </c>
      <c r="AB218" s="361" t="s">
        <v>652</v>
      </c>
      <c r="AC218" s="361" t="s">
        <v>652</v>
      </c>
      <c r="AD218" s="361" t="s">
        <v>652</v>
      </c>
      <c r="AE218" s="416">
        <v>0.89374245819679998</v>
      </c>
      <c r="AF218" s="245"/>
      <c r="AJ218" s="246"/>
    </row>
    <row r="219" spans="1:36" ht="15.5">
      <c r="A219" s="411" t="s">
        <v>768</v>
      </c>
      <c r="B219" s="361" t="s">
        <v>652</v>
      </c>
      <c r="C219" s="361" t="s">
        <v>652</v>
      </c>
      <c r="D219" s="361" t="s">
        <v>652</v>
      </c>
      <c r="E219" s="361" t="s">
        <v>652</v>
      </c>
      <c r="F219" s="361" t="s">
        <v>652</v>
      </c>
      <c r="G219" s="361" t="s">
        <v>652</v>
      </c>
      <c r="H219" s="361" t="s">
        <v>652</v>
      </c>
      <c r="I219" s="361" t="s">
        <v>652</v>
      </c>
      <c r="J219" s="361" t="s">
        <v>652</v>
      </c>
      <c r="K219" s="361" t="s">
        <v>652</v>
      </c>
      <c r="L219" s="361" t="s">
        <v>652</v>
      </c>
      <c r="M219" s="361" t="s">
        <v>652</v>
      </c>
      <c r="N219" s="361" t="s">
        <v>652</v>
      </c>
      <c r="O219" s="361" t="s">
        <v>652</v>
      </c>
      <c r="P219" s="361" t="s">
        <v>652</v>
      </c>
      <c r="Q219" s="361" t="s">
        <v>652</v>
      </c>
      <c r="R219" s="361" t="s">
        <v>652</v>
      </c>
      <c r="S219" s="361" t="s">
        <v>652</v>
      </c>
      <c r="T219" s="361" t="s">
        <v>652</v>
      </c>
      <c r="U219" s="361" t="s">
        <v>652</v>
      </c>
      <c r="V219" s="361" t="s">
        <v>652</v>
      </c>
      <c r="W219" s="361" t="s">
        <v>652</v>
      </c>
      <c r="X219" s="361" t="s">
        <v>652</v>
      </c>
      <c r="Y219" s="361" t="s">
        <v>652</v>
      </c>
      <c r="Z219" s="361" t="s">
        <v>652</v>
      </c>
      <c r="AA219" s="361" t="s">
        <v>652</v>
      </c>
      <c r="AB219" s="361" t="s">
        <v>652</v>
      </c>
      <c r="AC219" s="361" t="s">
        <v>652</v>
      </c>
      <c r="AD219" s="361" t="s">
        <v>652</v>
      </c>
      <c r="AE219" s="416">
        <v>0.89156860323560005</v>
      </c>
      <c r="AF219" s="245"/>
      <c r="AJ219" s="246"/>
    </row>
    <row r="220" spans="1:36" ht="15.5">
      <c r="A220" s="411" t="s">
        <v>769</v>
      </c>
      <c r="B220" s="361" t="s">
        <v>652</v>
      </c>
      <c r="C220" s="361" t="s">
        <v>652</v>
      </c>
      <c r="D220" s="361" t="s">
        <v>652</v>
      </c>
      <c r="E220" s="361" t="s">
        <v>652</v>
      </c>
      <c r="F220" s="361" t="s">
        <v>652</v>
      </c>
      <c r="G220" s="361" t="s">
        <v>652</v>
      </c>
      <c r="H220" s="361" t="s">
        <v>652</v>
      </c>
      <c r="I220" s="361" t="s">
        <v>652</v>
      </c>
      <c r="J220" s="361" t="s">
        <v>652</v>
      </c>
      <c r="K220" s="361" t="s">
        <v>652</v>
      </c>
      <c r="L220" s="361" t="s">
        <v>652</v>
      </c>
      <c r="M220" s="361" t="s">
        <v>652</v>
      </c>
      <c r="N220" s="361" t="s">
        <v>652</v>
      </c>
      <c r="O220" s="361" t="s">
        <v>652</v>
      </c>
      <c r="P220" s="361" t="s">
        <v>652</v>
      </c>
      <c r="Q220" s="361" t="s">
        <v>652</v>
      </c>
      <c r="R220" s="361" t="s">
        <v>652</v>
      </c>
      <c r="S220" s="361" t="s">
        <v>652</v>
      </c>
      <c r="T220" s="361" t="s">
        <v>652</v>
      </c>
      <c r="U220" s="361" t="s">
        <v>652</v>
      </c>
      <c r="V220" s="361" t="s">
        <v>652</v>
      </c>
      <c r="W220" s="361" t="s">
        <v>652</v>
      </c>
      <c r="X220" s="361" t="s">
        <v>652</v>
      </c>
      <c r="Y220" s="361" t="s">
        <v>652</v>
      </c>
      <c r="Z220" s="361" t="s">
        <v>652</v>
      </c>
      <c r="AA220" s="361" t="s">
        <v>652</v>
      </c>
      <c r="AB220" s="361" t="s">
        <v>652</v>
      </c>
      <c r="AC220" s="361" t="s">
        <v>652</v>
      </c>
      <c r="AD220" s="361" t="s">
        <v>652</v>
      </c>
      <c r="AE220" s="416">
        <v>0.84962406015030001</v>
      </c>
      <c r="AF220" s="245"/>
      <c r="AJ220" s="246"/>
    </row>
    <row r="221" spans="1:36" ht="15.5">
      <c r="A221" s="411" t="s">
        <v>770</v>
      </c>
      <c r="B221" s="361" t="s">
        <v>652</v>
      </c>
      <c r="C221" s="361" t="s">
        <v>652</v>
      </c>
      <c r="D221" s="361" t="s">
        <v>652</v>
      </c>
      <c r="E221" s="361" t="s">
        <v>652</v>
      </c>
      <c r="F221" s="361" t="s">
        <v>652</v>
      </c>
      <c r="G221" s="361" t="s">
        <v>652</v>
      </c>
      <c r="H221" s="361" t="s">
        <v>652</v>
      </c>
      <c r="I221" s="361" t="s">
        <v>652</v>
      </c>
      <c r="J221" s="361" t="s">
        <v>652</v>
      </c>
      <c r="K221" s="361" t="s">
        <v>652</v>
      </c>
      <c r="L221" s="361" t="s">
        <v>652</v>
      </c>
      <c r="M221" s="361" t="s">
        <v>652</v>
      </c>
      <c r="N221" s="361" t="s">
        <v>652</v>
      </c>
      <c r="O221" s="361" t="s">
        <v>652</v>
      </c>
      <c r="P221" s="361" t="s">
        <v>652</v>
      </c>
      <c r="Q221" s="361" t="s">
        <v>652</v>
      </c>
      <c r="R221" s="361" t="s">
        <v>652</v>
      </c>
      <c r="S221" s="361" t="s">
        <v>652</v>
      </c>
      <c r="T221" s="361" t="s">
        <v>652</v>
      </c>
      <c r="U221" s="361" t="s">
        <v>652</v>
      </c>
      <c r="V221" s="361" t="s">
        <v>652</v>
      </c>
      <c r="W221" s="361" t="s">
        <v>652</v>
      </c>
      <c r="X221" s="361" t="s">
        <v>652</v>
      </c>
      <c r="Y221" s="361" t="s">
        <v>652</v>
      </c>
      <c r="Z221" s="361" t="s">
        <v>652</v>
      </c>
      <c r="AA221" s="361" t="s">
        <v>652</v>
      </c>
      <c r="AB221" s="361" t="s">
        <v>652</v>
      </c>
      <c r="AC221" s="361" t="s">
        <v>652</v>
      </c>
      <c r="AD221" s="361" t="s">
        <v>652</v>
      </c>
      <c r="AE221" s="416">
        <v>0.89624838292359998</v>
      </c>
      <c r="AF221" s="245"/>
      <c r="AJ221" s="246"/>
    </row>
    <row r="222" spans="1:36" ht="16.5" customHeight="1">
      <c r="A222" s="252" t="s">
        <v>790</v>
      </c>
      <c r="B222" s="253">
        <v>0.36718485899999997</v>
      </c>
      <c r="C222" s="253">
        <v>0.384251381</v>
      </c>
      <c r="D222" s="253">
        <v>0.40352196299999998</v>
      </c>
      <c r="E222" s="253">
        <v>0.41194019199999998</v>
      </c>
      <c r="F222" s="253">
        <v>0.43154046299999999</v>
      </c>
      <c r="G222" s="253">
        <v>0.45147204600000002</v>
      </c>
      <c r="H222" s="253">
        <v>0.46490310200000001</v>
      </c>
      <c r="I222" s="253">
        <v>0.48184243500000001</v>
      </c>
      <c r="J222" s="253">
        <v>0.50082918099999996</v>
      </c>
      <c r="K222" s="253">
        <v>0.51016225400000004</v>
      </c>
      <c r="L222" s="253">
        <v>0.52665894000000002</v>
      </c>
      <c r="M222" s="253">
        <v>0.53392178800000001</v>
      </c>
      <c r="N222" s="253">
        <v>0.54522969426909995</v>
      </c>
      <c r="O222" s="253">
        <v>0.56739394729670001</v>
      </c>
      <c r="P222" s="253">
        <v>0.60698465538860003</v>
      </c>
      <c r="Q222" s="253">
        <v>0.61059913085749995</v>
      </c>
      <c r="R222" s="253">
        <v>0.62419087704370002</v>
      </c>
      <c r="S222" s="253">
        <v>0.65152496411509997</v>
      </c>
      <c r="T222" s="253">
        <v>0.67205602202699999</v>
      </c>
      <c r="U222" s="253">
        <v>0.6913707765207</v>
      </c>
      <c r="V222" s="253">
        <v>0.70385256750589997</v>
      </c>
      <c r="W222" s="253">
        <v>0.72566533810910006</v>
      </c>
      <c r="X222" s="253">
        <v>0.74997393700199999</v>
      </c>
      <c r="Y222" s="285">
        <v>0.76705009300000004</v>
      </c>
      <c r="Z222" s="356">
        <v>0.78981550088910002</v>
      </c>
      <c r="AA222" s="356">
        <v>0.81358493347579997</v>
      </c>
      <c r="AB222" s="356">
        <v>0.83499999999999996</v>
      </c>
      <c r="AC222" s="356">
        <v>0.86099999999999999</v>
      </c>
      <c r="AD222" s="356">
        <v>0.88300000000000001</v>
      </c>
      <c r="AE222" s="356">
        <v>0.90142248897650001</v>
      </c>
      <c r="AF222" s="245"/>
    </row>
    <row r="223" spans="1:36" ht="15.5">
      <c r="A223" s="411" t="s">
        <v>766</v>
      </c>
      <c r="B223" s="361" t="s">
        <v>652</v>
      </c>
      <c r="C223" s="361" t="s">
        <v>652</v>
      </c>
      <c r="D223" s="361" t="s">
        <v>652</v>
      </c>
      <c r="E223" s="361" t="s">
        <v>652</v>
      </c>
      <c r="F223" s="361" t="s">
        <v>652</v>
      </c>
      <c r="G223" s="361" t="s">
        <v>652</v>
      </c>
      <c r="H223" s="361" t="s">
        <v>652</v>
      </c>
      <c r="I223" s="361" t="s">
        <v>652</v>
      </c>
      <c r="J223" s="361" t="s">
        <v>652</v>
      </c>
      <c r="K223" s="361" t="s">
        <v>652</v>
      </c>
      <c r="L223" s="361" t="s">
        <v>652</v>
      </c>
      <c r="M223" s="361" t="s">
        <v>652</v>
      </c>
      <c r="N223" s="361" t="s">
        <v>652</v>
      </c>
      <c r="O223" s="361" t="s">
        <v>652</v>
      </c>
      <c r="P223" s="361" t="s">
        <v>652</v>
      </c>
      <c r="Q223" s="361" t="s">
        <v>652</v>
      </c>
      <c r="R223" s="361" t="s">
        <v>652</v>
      </c>
      <c r="S223" s="361" t="s">
        <v>652</v>
      </c>
      <c r="T223" s="361" t="s">
        <v>652</v>
      </c>
      <c r="U223" s="361" t="s">
        <v>652</v>
      </c>
      <c r="V223" s="361" t="s">
        <v>652</v>
      </c>
      <c r="W223" s="361" t="s">
        <v>652</v>
      </c>
      <c r="X223" s="361" t="s">
        <v>652</v>
      </c>
      <c r="Y223" s="361" t="s">
        <v>652</v>
      </c>
      <c r="Z223" s="361" t="s">
        <v>652</v>
      </c>
      <c r="AA223" s="361" t="s">
        <v>652</v>
      </c>
      <c r="AB223" s="361" t="s">
        <v>652</v>
      </c>
      <c r="AC223" s="361" t="s">
        <v>652</v>
      </c>
      <c r="AD223" s="361" t="s">
        <v>652</v>
      </c>
      <c r="AE223" s="416">
        <v>0.92079565819480003</v>
      </c>
      <c r="AF223" s="245"/>
      <c r="AJ223" s="246"/>
    </row>
    <row r="224" spans="1:36" ht="15.5">
      <c r="A224" s="411" t="s">
        <v>767</v>
      </c>
      <c r="B224" s="361" t="s">
        <v>652</v>
      </c>
      <c r="C224" s="361" t="s">
        <v>652</v>
      </c>
      <c r="D224" s="361" t="s">
        <v>652</v>
      </c>
      <c r="E224" s="361" t="s">
        <v>652</v>
      </c>
      <c r="F224" s="361" t="s">
        <v>652</v>
      </c>
      <c r="G224" s="361" t="s">
        <v>652</v>
      </c>
      <c r="H224" s="361" t="s">
        <v>652</v>
      </c>
      <c r="I224" s="361" t="s">
        <v>652</v>
      </c>
      <c r="J224" s="361" t="s">
        <v>652</v>
      </c>
      <c r="K224" s="361" t="s">
        <v>652</v>
      </c>
      <c r="L224" s="361" t="s">
        <v>652</v>
      </c>
      <c r="M224" s="361" t="s">
        <v>652</v>
      </c>
      <c r="N224" s="361" t="s">
        <v>652</v>
      </c>
      <c r="O224" s="361" t="s">
        <v>652</v>
      </c>
      <c r="P224" s="361" t="s">
        <v>652</v>
      </c>
      <c r="Q224" s="361" t="s">
        <v>652</v>
      </c>
      <c r="R224" s="361" t="s">
        <v>652</v>
      </c>
      <c r="S224" s="361" t="s">
        <v>652</v>
      </c>
      <c r="T224" s="361" t="s">
        <v>652</v>
      </c>
      <c r="U224" s="361" t="s">
        <v>652</v>
      </c>
      <c r="V224" s="361" t="s">
        <v>652</v>
      </c>
      <c r="W224" s="361" t="s">
        <v>652</v>
      </c>
      <c r="X224" s="361" t="s">
        <v>652</v>
      </c>
      <c r="Y224" s="361" t="s">
        <v>652</v>
      </c>
      <c r="Z224" s="361" t="s">
        <v>652</v>
      </c>
      <c r="AA224" s="361" t="s">
        <v>652</v>
      </c>
      <c r="AB224" s="361" t="s">
        <v>652</v>
      </c>
      <c r="AC224" s="361" t="s">
        <v>652</v>
      </c>
      <c r="AD224" s="361" t="s">
        <v>652</v>
      </c>
      <c r="AE224" s="416">
        <v>0.85436109005500005</v>
      </c>
      <c r="AF224" s="245"/>
      <c r="AJ224" s="246"/>
    </row>
    <row r="225" spans="1:36" ht="15.5">
      <c r="A225" s="411" t="s">
        <v>768</v>
      </c>
      <c r="B225" s="361" t="s">
        <v>652</v>
      </c>
      <c r="C225" s="361" t="s">
        <v>652</v>
      </c>
      <c r="D225" s="361" t="s">
        <v>652</v>
      </c>
      <c r="E225" s="361" t="s">
        <v>652</v>
      </c>
      <c r="F225" s="361" t="s">
        <v>652</v>
      </c>
      <c r="G225" s="361" t="s">
        <v>652</v>
      </c>
      <c r="H225" s="361" t="s">
        <v>652</v>
      </c>
      <c r="I225" s="361" t="s">
        <v>652</v>
      </c>
      <c r="J225" s="361" t="s">
        <v>652</v>
      </c>
      <c r="K225" s="361" t="s">
        <v>652</v>
      </c>
      <c r="L225" s="361" t="s">
        <v>652</v>
      </c>
      <c r="M225" s="361" t="s">
        <v>652</v>
      </c>
      <c r="N225" s="361" t="s">
        <v>652</v>
      </c>
      <c r="O225" s="361" t="s">
        <v>652</v>
      </c>
      <c r="P225" s="361" t="s">
        <v>652</v>
      </c>
      <c r="Q225" s="361" t="s">
        <v>652</v>
      </c>
      <c r="R225" s="361" t="s">
        <v>652</v>
      </c>
      <c r="S225" s="361" t="s">
        <v>652</v>
      </c>
      <c r="T225" s="361" t="s">
        <v>652</v>
      </c>
      <c r="U225" s="361" t="s">
        <v>652</v>
      </c>
      <c r="V225" s="361" t="s">
        <v>652</v>
      </c>
      <c r="W225" s="361" t="s">
        <v>652</v>
      </c>
      <c r="X225" s="361" t="s">
        <v>652</v>
      </c>
      <c r="Y225" s="361" t="s">
        <v>652</v>
      </c>
      <c r="Z225" s="361" t="s">
        <v>652</v>
      </c>
      <c r="AA225" s="361" t="s">
        <v>652</v>
      </c>
      <c r="AB225" s="361" t="s">
        <v>652</v>
      </c>
      <c r="AC225" s="361" t="s">
        <v>652</v>
      </c>
      <c r="AD225" s="361" t="s">
        <v>652</v>
      </c>
      <c r="AE225" s="416">
        <v>0.90904004735300004</v>
      </c>
      <c r="AF225" s="245"/>
      <c r="AJ225" s="246"/>
    </row>
    <row r="226" spans="1:36" ht="15.5">
      <c r="A226" s="411" t="s">
        <v>769</v>
      </c>
      <c r="B226" s="361" t="s">
        <v>652</v>
      </c>
      <c r="C226" s="361" t="s">
        <v>652</v>
      </c>
      <c r="D226" s="361" t="s">
        <v>652</v>
      </c>
      <c r="E226" s="361" t="s">
        <v>652</v>
      </c>
      <c r="F226" s="361" t="s">
        <v>652</v>
      </c>
      <c r="G226" s="361" t="s">
        <v>652</v>
      </c>
      <c r="H226" s="361" t="s">
        <v>652</v>
      </c>
      <c r="I226" s="361" t="s">
        <v>652</v>
      </c>
      <c r="J226" s="361" t="s">
        <v>652</v>
      </c>
      <c r="K226" s="361" t="s">
        <v>652</v>
      </c>
      <c r="L226" s="361" t="s">
        <v>652</v>
      </c>
      <c r="M226" s="361" t="s">
        <v>652</v>
      </c>
      <c r="N226" s="361" t="s">
        <v>652</v>
      </c>
      <c r="O226" s="361" t="s">
        <v>652</v>
      </c>
      <c r="P226" s="361" t="s">
        <v>652</v>
      </c>
      <c r="Q226" s="361" t="s">
        <v>652</v>
      </c>
      <c r="R226" s="361" t="s">
        <v>652</v>
      </c>
      <c r="S226" s="361" t="s">
        <v>652</v>
      </c>
      <c r="T226" s="361" t="s">
        <v>652</v>
      </c>
      <c r="U226" s="361" t="s">
        <v>652</v>
      </c>
      <c r="V226" s="361" t="s">
        <v>652</v>
      </c>
      <c r="W226" s="361" t="s">
        <v>652</v>
      </c>
      <c r="X226" s="361" t="s">
        <v>652</v>
      </c>
      <c r="Y226" s="361" t="s">
        <v>652</v>
      </c>
      <c r="Z226" s="361" t="s">
        <v>652</v>
      </c>
      <c r="AA226" s="361" t="s">
        <v>652</v>
      </c>
      <c r="AB226" s="361" t="s">
        <v>652</v>
      </c>
      <c r="AC226" s="361" t="s">
        <v>652</v>
      </c>
      <c r="AD226" s="361" t="s">
        <v>652</v>
      </c>
      <c r="AE226" s="416">
        <v>0.85766603979010003</v>
      </c>
      <c r="AF226" s="245"/>
      <c r="AJ226" s="246"/>
    </row>
    <row r="227" spans="1:36" ht="15.5">
      <c r="A227" s="411" t="s">
        <v>770</v>
      </c>
      <c r="B227" s="361" t="s">
        <v>652</v>
      </c>
      <c r="C227" s="361" t="s">
        <v>652</v>
      </c>
      <c r="D227" s="361" t="s">
        <v>652</v>
      </c>
      <c r="E227" s="361" t="s">
        <v>652</v>
      </c>
      <c r="F227" s="361" t="s">
        <v>652</v>
      </c>
      <c r="G227" s="361" t="s">
        <v>652</v>
      </c>
      <c r="H227" s="361" t="s">
        <v>652</v>
      </c>
      <c r="I227" s="361" t="s">
        <v>652</v>
      </c>
      <c r="J227" s="361" t="s">
        <v>652</v>
      </c>
      <c r="K227" s="361" t="s">
        <v>652</v>
      </c>
      <c r="L227" s="361" t="s">
        <v>652</v>
      </c>
      <c r="M227" s="361" t="s">
        <v>652</v>
      </c>
      <c r="N227" s="361" t="s">
        <v>652</v>
      </c>
      <c r="O227" s="361" t="s">
        <v>652</v>
      </c>
      <c r="P227" s="361" t="s">
        <v>652</v>
      </c>
      <c r="Q227" s="361" t="s">
        <v>652</v>
      </c>
      <c r="R227" s="361" t="s">
        <v>652</v>
      </c>
      <c r="S227" s="361" t="s">
        <v>652</v>
      </c>
      <c r="T227" s="361" t="s">
        <v>652</v>
      </c>
      <c r="U227" s="361" t="s">
        <v>652</v>
      </c>
      <c r="V227" s="361" t="s">
        <v>652</v>
      </c>
      <c r="W227" s="361" t="s">
        <v>652</v>
      </c>
      <c r="X227" s="361" t="s">
        <v>652</v>
      </c>
      <c r="Y227" s="361" t="s">
        <v>652</v>
      </c>
      <c r="Z227" s="361" t="s">
        <v>652</v>
      </c>
      <c r="AA227" s="361" t="s">
        <v>652</v>
      </c>
      <c r="AB227" s="361" t="s">
        <v>652</v>
      </c>
      <c r="AC227" s="361" t="s">
        <v>652</v>
      </c>
      <c r="AD227" s="361" t="s">
        <v>652</v>
      </c>
      <c r="AE227" s="416">
        <v>0.84791843670339995</v>
      </c>
      <c r="AF227" s="245"/>
      <c r="AJ227" s="246"/>
    </row>
    <row r="228" spans="1:36" ht="16.5" customHeight="1">
      <c r="A228" s="252" t="s">
        <v>791</v>
      </c>
      <c r="B228" s="253">
        <v>0.39197175400000001</v>
      </c>
      <c r="C228" s="253">
        <v>0.41806871699999998</v>
      </c>
      <c r="D228" s="253">
        <v>0.450155629</v>
      </c>
      <c r="E228" s="253">
        <v>0.46027071600000002</v>
      </c>
      <c r="F228" s="253">
        <v>0.47095007300000002</v>
      </c>
      <c r="G228" s="253">
        <v>0.47684492000000001</v>
      </c>
      <c r="H228" s="253">
        <v>0.478221909</v>
      </c>
      <c r="I228" s="253">
        <v>0.481455839</v>
      </c>
      <c r="J228" s="253">
        <v>0.48550832500000002</v>
      </c>
      <c r="K228" s="253">
        <v>0.48541494200000002</v>
      </c>
      <c r="L228" s="253">
        <v>0.48897417399999998</v>
      </c>
      <c r="M228" s="253">
        <v>0.489464503</v>
      </c>
      <c r="N228" s="253">
        <v>0.49601945340170001</v>
      </c>
      <c r="O228" s="253">
        <v>0.49670651121679998</v>
      </c>
      <c r="P228" s="253">
        <v>0.51112210109849998</v>
      </c>
      <c r="Q228" s="253">
        <v>0.52198732827299998</v>
      </c>
      <c r="R228" s="253">
        <v>0.53259937686879999</v>
      </c>
      <c r="S228" s="253">
        <v>0.54254908305229999</v>
      </c>
      <c r="T228" s="253">
        <v>0.58712828916460003</v>
      </c>
      <c r="U228" s="253">
        <v>0.6114779710446</v>
      </c>
      <c r="V228" s="253">
        <v>0.65020844324439997</v>
      </c>
      <c r="W228" s="253">
        <v>0.69736937384270004</v>
      </c>
      <c r="X228" s="253">
        <v>0.7359190869444</v>
      </c>
      <c r="Y228" s="285">
        <v>0.76136212000000003</v>
      </c>
      <c r="Z228" s="356">
        <v>0.79518652472819995</v>
      </c>
      <c r="AA228" s="356">
        <v>0.83165788075680003</v>
      </c>
      <c r="AB228" s="356">
        <v>0.84399999999999997</v>
      </c>
      <c r="AC228" s="356">
        <v>0.86099999999999999</v>
      </c>
      <c r="AD228" s="356">
        <v>0.86499999999999999</v>
      </c>
      <c r="AE228" s="356">
        <v>0.87162958411809999</v>
      </c>
      <c r="AF228" s="245"/>
    </row>
    <row r="229" spans="1:36" ht="15.5">
      <c r="A229" s="411" t="s">
        <v>766</v>
      </c>
      <c r="B229" s="361" t="s">
        <v>652</v>
      </c>
      <c r="C229" s="361" t="s">
        <v>652</v>
      </c>
      <c r="D229" s="361" t="s">
        <v>652</v>
      </c>
      <c r="E229" s="361" t="s">
        <v>652</v>
      </c>
      <c r="F229" s="361" t="s">
        <v>652</v>
      </c>
      <c r="G229" s="361" t="s">
        <v>652</v>
      </c>
      <c r="H229" s="361" t="s">
        <v>652</v>
      </c>
      <c r="I229" s="361" t="s">
        <v>652</v>
      </c>
      <c r="J229" s="361" t="s">
        <v>652</v>
      </c>
      <c r="K229" s="361" t="s">
        <v>652</v>
      </c>
      <c r="L229" s="361" t="s">
        <v>652</v>
      </c>
      <c r="M229" s="361" t="s">
        <v>652</v>
      </c>
      <c r="N229" s="361" t="s">
        <v>652</v>
      </c>
      <c r="O229" s="361" t="s">
        <v>652</v>
      </c>
      <c r="P229" s="361" t="s">
        <v>652</v>
      </c>
      <c r="Q229" s="361" t="s">
        <v>652</v>
      </c>
      <c r="R229" s="361" t="s">
        <v>652</v>
      </c>
      <c r="S229" s="361" t="s">
        <v>652</v>
      </c>
      <c r="T229" s="361" t="s">
        <v>652</v>
      </c>
      <c r="U229" s="361" t="s">
        <v>652</v>
      </c>
      <c r="V229" s="361" t="s">
        <v>652</v>
      </c>
      <c r="W229" s="361" t="s">
        <v>652</v>
      </c>
      <c r="X229" s="361" t="s">
        <v>652</v>
      </c>
      <c r="Y229" s="361" t="s">
        <v>652</v>
      </c>
      <c r="Z229" s="361" t="s">
        <v>652</v>
      </c>
      <c r="AA229" s="361" t="s">
        <v>652</v>
      </c>
      <c r="AB229" s="361" t="s">
        <v>652</v>
      </c>
      <c r="AC229" s="361" t="s">
        <v>652</v>
      </c>
      <c r="AD229" s="361" t="s">
        <v>652</v>
      </c>
      <c r="AE229" s="416">
        <v>0.88416556899370002</v>
      </c>
      <c r="AF229" s="245"/>
      <c r="AJ229" s="246"/>
    </row>
    <row r="230" spans="1:36" ht="15.5">
      <c r="A230" s="411" t="s">
        <v>767</v>
      </c>
      <c r="B230" s="361" t="s">
        <v>652</v>
      </c>
      <c r="C230" s="361" t="s">
        <v>652</v>
      </c>
      <c r="D230" s="361" t="s">
        <v>652</v>
      </c>
      <c r="E230" s="361" t="s">
        <v>652</v>
      </c>
      <c r="F230" s="361" t="s">
        <v>652</v>
      </c>
      <c r="G230" s="361" t="s">
        <v>652</v>
      </c>
      <c r="H230" s="361" t="s">
        <v>652</v>
      </c>
      <c r="I230" s="361" t="s">
        <v>652</v>
      </c>
      <c r="J230" s="361" t="s">
        <v>652</v>
      </c>
      <c r="K230" s="361" t="s">
        <v>652</v>
      </c>
      <c r="L230" s="361" t="s">
        <v>652</v>
      </c>
      <c r="M230" s="361" t="s">
        <v>652</v>
      </c>
      <c r="N230" s="361" t="s">
        <v>652</v>
      </c>
      <c r="O230" s="361" t="s">
        <v>652</v>
      </c>
      <c r="P230" s="361" t="s">
        <v>652</v>
      </c>
      <c r="Q230" s="361" t="s">
        <v>652</v>
      </c>
      <c r="R230" s="361" t="s">
        <v>652</v>
      </c>
      <c r="S230" s="361" t="s">
        <v>652</v>
      </c>
      <c r="T230" s="361" t="s">
        <v>652</v>
      </c>
      <c r="U230" s="361" t="s">
        <v>652</v>
      </c>
      <c r="V230" s="361" t="s">
        <v>652</v>
      </c>
      <c r="W230" s="361" t="s">
        <v>652</v>
      </c>
      <c r="X230" s="361" t="s">
        <v>652</v>
      </c>
      <c r="Y230" s="361" t="s">
        <v>652</v>
      </c>
      <c r="Z230" s="361" t="s">
        <v>652</v>
      </c>
      <c r="AA230" s="361" t="s">
        <v>652</v>
      </c>
      <c r="AB230" s="361" t="s">
        <v>652</v>
      </c>
      <c r="AC230" s="361" t="s">
        <v>652</v>
      </c>
      <c r="AD230" s="361" t="s">
        <v>652</v>
      </c>
      <c r="AE230" s="416">
        <v>0.85903146419340004</v>
      </c>
      <c r="AF230" s="245"/>
      <c r="AJ230" s="246"/>
    </row>
    <row r="231" spans="1:36" ht="15.5">
      <c r="A231" s="411" t="s">
        <v>768</v>
      </c>
      <c r="B231" s="361" t="s">
        <v>652</v>
      </c>
      <c r="C231" s="361" t="s">
        <v>652</v>
      </c>
      <c r="D231" s="361" t="s">
        <v>652</v>
      </c>
      <c r="E231" s="361" t="s">
        <v>652</v>
      </c>
      <c r="F231" s="361" t="s">
        <v>652</v>
      </c>
      <c r="G231" s="361" t="s">
        <v>652</v>
      </c>
      <c r="H231" s="361" t="s">
        <v>652</v>
      </c>
      <c r="I231" s="361" t="s">
        <v>652</v>
      </c>
      <c r="J231" s="361" t="s">
        <v>652</v>
      </c>
      <c r="K231" s="361" t="s">
        <v>652</v>
      </c>
      <c r="L231" s="361" t="s">
        <v>652</v>
      </c>
      <c r="M231" s="361" t="s">
        <v>652</v>
      </c>
      <c r="N231" s="361" t="s">
        <v>652</v>
      </c>
      <c r="O231" s="361" t="s">
        <v>652</v>
      </c>
      <c r="P231" s="361" t="s">
        <v>652</v>
      </c>
      <c r="Q231" s="361" t="s">
        <v>652</v>
      </c>
      <c r="R231" s="361" t="s">
        <v>652</v>
      </c>
      <c r="S231" s="361" t="s">
        <v>652</v>
      </c>
      <c r="T231" s="361" t="s">
        <v>652</v>
      </c>
      <c r="U231" s="361" t="s">
        <v>652</v>
      </c>
      <c r="V231" s="361" t="s">
        <v>652</v>
      </c>
      <c r="W231" s="361" t="s">
        <v>652</v>
      </c>
      <c r="X231" s="361" t="s">
        <v>652</v>
      </c>
      <c r="Y231" s="361" t="s">
        <v>652</v>
      </c>
      <c r="Z231" s="361" t="s">
        <v>652</v>
      </c>
      <c r="AA231" s="361" t="s">
        <v>652</v>
      </c>
      <c r="AB231" s="361" t="s">
        <v>652</v>
      </c>
      <c r="AC231" s="361" t="s">
        <v>652</v>
      </c>
      <c r="AD231" s="361" t="s">
        <v>652</v>
      </c>
      <c r="AE231" s="416">
        <v>0.88031749386489999</v>
      </c>
      <c r="AF231" s="245"/>
      <c r="AJ231" s="246"/>
    </row>
    <row r="232" spans="1:36" ht="15.5">
      <c r="A232" s="411" t="s">
        <v>769</v>
      </c>
      <c r="B232" s="361" t="s">
        <v>652</v>
      </c>
      <c r="C232" s="361" t="s">
        <v>652</v>
      </c>
      <c r="D232" s="361" t="s">
        <v>652</v>
      </c>
      <c r="E232" s="361" t="s">
        <v>652</v>
      </c>
      <c r="F232" s="361" t="s">
        <v>652</v>
      </c>
      <c r="G232" s="361" t="s">
        <v>652</v>
      </c>
      <c r="H232" s="361" t="s">
        <v>652</v>
      </c>
      <c r="I232" s="361" t="s">
        <v>652</v>
      </c>
      <c r="J232" s="361" t="s">
        <v>652</v>
      </c>
      <c r="K232" s="361" t="s">
        <v>652</v>
      </c>
      <c r="L232" s="361" t="s">
        <v>652</v>
      </c>
      <c r="M232" s="361" t="s">
        <v>652</v>
      </c>
      <c r="N232" s="361" t="s">
        <v>652</v>
      </c>
      <c r="O232" s="361" t="s">
        <v>652</v>
      </c>
      <c r="P232" s="361" t="s">
        <v>652</v>
      </c>
      <c r="Q232" s="361" t="s">
        <v>652</v>
      </c>
      <c r="R232" s="361" t="s">
        <v>652</v>
      </c>
      <c r="S232" s="361" t="s">
        <v>652</v>
      </c>
      <c r="T232" s="361" t="s">
        <v>652</v>
      </c>
      <c r="U232" s="361" t="s">
        <v>652</v>
      </c>
      <c r="V232" s="361" t="s">
        <v>652</v>
      </c>
      <c r="W232" s="361" t="s">
        <v>652</v>
      </c>
      <c r="X232" s="361" t="s">
        <v>652</v>
      </c>
      <c r="Y232" s="361" t="s">
        <v>652</v>
      </c>
      <c r="Z232" s="361" t="s">
        <v>652</v>
      </c>
      <c r="AA232" s="361" t="s">
        <v>652</v>
      </c>
      <c r="AB232" s="361" t="s">
        <v>652</v>
      </c>
      <c r="AC232" s="361" t="s">
        <v>652</v>
      </c>
      <c r="AD232" s="361" t="s">
        <v>652</v>
      </c>
      <c r="AE232" s="416">
        <v>0.86196712891619998</v>
      </c>
      <c r="AF232" s="245"/>
      <c r="AJ232" s="246"/>
    </row>
    <row r="233" spans="1:36" ht="15.5">
      <c r="A233" s="411" t="s">
        <v>770</v>
      </c>
      <c r="B233" s="361" t="s">
        <v>652</v>
      </c>
      <c r="C233" s="361" t="s">
        <v>652</v>
      </c>
      <c r="D233" s="361" t="s">
        <v>652</v>
      </c>
      <c r="E233" s="361" t="s">
        <v>652</v>
      </c>
      <c r="F233" s="361" t="s">
        <v>652</v>
      </c>
      <c r="G233" s="361" t="s">
        <v>652</v>
      </c>
      <c r="H233" s="361" t="s">
        <v>652</v>
      </c>
      <c r="I233" s="361" t="s">
        <v>652</v>
      </c>
      <c r="J233" s="361" t="s">
        <v>652</v>
      </c>
      <c r="K233" s="361" t="s">
        <v>652</v>
      </c>
      <c r="L233" s="361" t="s">
        <v>652</v>
      </c>
      <c r="M233" s="361" t="s">
        <v>652</v>
      </c>
      <c r="N233" s="361" t="s">
        <v>652</v>
      </c>
      <c r="O233" s="361" t="s">
        <v>652</v>
      </c>
      <c r="P233" s="361" t="s">
        <v>652</v>
      </c>
      <c r="Q233" s="361" t="s">
        <v>652</v>
      </c>
      <c r="R233" s="361" t="s">
        <v>652</v>
      </c>
      <c r="S233" s="361" t="s">
        <v>652</v>
      </c>
      <c r="T233" s="361" t="s">
        <v>652</v>
      </c>
      <c r="U233" s="361" t="s">
        <v>652</v>
      </c>
      <c r="V233" s="361" t="s">
        <v>652</v>
      </c>
      <c r="W233" s="361" t="s">
        <v>652</v>
      </c>
      <c r="X233" s="361" t="s">
        <v>652</v>
      </c>
      <c r="Y233" s="361" t="s">
        <v>652</v>
      </c>
      <c r="Z233" s="361" t="s">
        <v>652</v>
      </c>
      <c r="AA233" s="361" t="s">
        <v>652</v>
      </c>
      <c r="AB233" s="361" t="s">
        <v>652</v>
      </c>
      <c r="AC233" s="361" t="s">
        <v>652</v>
      </c>
      <c r="AD233" s="361" t="s">
        <v>652</v>
      </c>
      <c r="AE233" s="416">
        <v>0.81040383299109997</v>
      </c>
      <c r="AF233" s="245"/>
      <c r="AJ233" s="246"/>
    </row>
    <row r="234" spans="1:36" ht="16.5" customHeight="1">
      <c r="A234" s="252" t="s">
        <v>792</v>
      </c>
      <c r="B234" s="253">
        <v>0.79396410799999995</v>
      </c>
      <c r="C234" s="253">
        <v>0.79603895999999996</v>
      </c>
      <c r="D234" s="253">
        <v>0.80074846799999999</v>
      </c>
      <c r="E234" s="253">
        <v>0.80291638200000004</v>
      </c>
      <c r="F234" s="253">
        <v>0.80867882199999996</v>
      </c>
      <c r="G234" s="253">
        <v>0.81551336799999996</v>
      </c>
      <c r="H234" s="253">
        <v>0.81579935999999997</v>
      </c>
      <c r="I234" s="253">
        <v>0.86755662499999997</v>
      </c>
      <c r="J234" s="253">
        <v>0.87468050399999997</v>
      </c>
      <c r="K234" s="253">
        <v>0.87763255900000003</v>
      </c>
      <c r="L234" s="253">
        <v>0.88090843399999996</v>
      </c>
      <c r="M234" s="253">
        <v>0.87718731500000002</v>
      </c>
      <c r="N234" s="253">
        <v>0.88416463374429999</v>
      </c>
      <c r="O234" s="253">
        <v>0.88504421815919998</v>
      </c>
      <c r="P234" s="253">
        <v>0.89397930769790002</v>
      </c>
      <c r="Q234" s="253">
        <v>0.88816500821419997</v>
      </c>
      <c r="R234" s="253">
        <v>0.89681176914850003</v>
      </c>
      <c r="S234" s="253">
        <v>0.9019418551792</v>
      </c>
      <c r="T234" s="253">
        <v>0.90827228057550002</v>
      </c>
      <c r="U234" s="253">
        <v>0.91439051224849999</v>
      </c>
      <c r="V234" s="253">
        <v>0.91184239437129999</v>
      </c>
      <c r="W234" s="253">
        <v>0.92071822287409999</v>
      </c>
      <c r="X234" s="253">
        <v>0.92255485193590003</v>
      </c>
      <c r="Y234" s="285">
        <v>0.92326434599999996</v>
      </c>
      <c r="Z234" s="356">
        <v>0.92804116465230002</v>
      </c>
      <c r="AA234" s="356">
        <v>0.93221913867030004</v>
      </c>
      <c r="AB234" s="356">
        <v>0.93</v>
      </c>
      <c r="AC234" s="356">
        <v>0.93500000000000005</v>
      </c>
      <c r="AD234" s="356">
        <v>0.94199999999999995</v>
      </c>
      <c r="AE234" s="356">
        <v>0.93835717423609999</v>
      </c>
      <c r="AF234" s="245"/>
    </row>
    <row r="235" spans="1:36" ht="15.5">
      <c r="A235" s="411" t="s">
        <v>766</v>
      </c>
      <c r="B235" s="361" t="s">
        <v>652</v>
      </c>
      <c r="C235" s="361" t="s">
        <v>652</v>
      </c>
      <c r="D235" s="361" t="s">
        <v>652</v>
      </c>
      <c r="E235" s="361" t="s">
        <v>652</v>
      </c>
      <c r="F235" s="361" t="s">
        <v>652</v>
      </c>
      <c r="G235" s="361" t="s">
        <v>652</v>
      </c>
      <c r="H235" s="361" t="s">
        <v>652</v>
      </c>
      <c r="I235" s="361" t="s">
        <v>652</v>
      </c>
      <c r="J235" s="361" t="s">
        <v>652</v>
      </c>
      <c r="K235" s="361" t="s">
        <v>652</v>
      </c>
      <c r="L235" s="361" t="s">
        <v>652</v>
      </c>
      <c r="M235" s="361" t="s">
        <v>652</v>
      </c>
      <c r="N235" s="361" t="s">
        <v>652</v>
      </c>
      <c r="O235" s="361" t="s">
        <v>652</v>
      </c>
      <c r="P235" s="361" t="s">
        <v>652</v>
      </c>
      <c r="Q235" s="361" t="s">
        <v>652</v>
      </c>
      <c r="R235" s="361" t="s">
        <v>652</v>
      </c>
      <c r="S235" s="361" t="s">
        <v>652</v>
      </c>
      <c r="T235" s="361" t="s">
        <v>652</v>
      </c>
      <c r="U235" s="361" t="s">
        <v>652</v>
      </c>
      <c r="V235" s="361" t="s">
        <v>652</v>
      </c>
      <c r="W235" s="361" t="s">
        <v>652</v>
      </c>
      <c r="X235" s="361" t="s">
        <v>652</v>
      </c>
      <c r="Y235" s="361" t="s">
        <v>652</v>
      </c>
      <c r="Z235" s="361" t="s">
        <v>652</v>
      </c>
      <c r="AA235" s="361" t="s">
        <v>652</v>
      </c>
      <c r="AB235" s="361" t="s">
        <v>652</v>
      </c>
      <c r="AC235" s="361" t="s">
        <v>652</v>
      </c>
      <c r="AD235" s="361" t="s">
        <v>652</v>
      </c>
      <c r="AE235" s="416">
        <v>0.94288776580169997</v>
      </c>
      <c r="AF235" s="245"/>
      <c r="AJ235" s="246"/>
    </row>
    <row r="236" spans="1:36" ht="15.5">
      <c r="A236" s="411" t="s">
        <v>767</v>
      </c>
      <c r="B236" s="361" t="s">
        <v>652</v>
      </c>
      <c r="C236" s="361" t="s">
        <v>652</v>
      </c>
      <c r="D236" s="361" t="s">
        <v>652</v>
      </c>
      <c r="E236" s="361" t="s">
        <v>652</v>
      </c>
      <c r="F236" s="361" t="s">
        <v>652</v>
      </c>
      <c r="G236" s="361" t="s">
        <v>652</v>
      </c>
      <c r="H236" s="361" t="s">
        <v>652</v>
      </c>
      <c r="I236" s="361" t="s">
        <v>652</v>
      </c>
      <c r="J236" s="361" t="s">
        <v>652</v>
      </c>
      <c r="K236" s="361" t="s">
        <v>652</v>
      </c>
      <c r="L236" s="361" t="s">
        <v>652</v>
      </c>
      <c r="M236" s="361" t="s">
        <v>652</v>
      </c>
      <c r="N236" s="361" t="s">
        <v>652</v>
      </c>
      <c r="O236" s="361" t="s">
        <v>652</v>
      </c>
      <c r="P236" s="361" t="s">
        <v>652</v>
      </c>
      <c r="Q236" s="361" t="s">
        <v>652</v>
      </c>
      <c r="R236" s="361" t="s">
        <v>652</v>
      </c>
      <c r="S236" s="361" t="s">
        <v>652</v>
      </c>
      <c r="T236" s="361" t="s">
        <v>652</v>
      </c>
      <c r="U236" s="361" t="s">
        <v>652</v>
      </c>
      <c r="V236" s="361" t="s">
        <v>652</v>
      </c>
      <c r="W236" s="361" t="s">
        <v>652</v>
      </c>
      <c r="X236" s="361" t="s">
        <v>652</v>
      </c>
      <c r="Y236" s="361" t="s">
        <v>652</v>
      </c>
      <c r="Z236" s="361" t="s">
        <v>652</v>
      </c>
      <c r="AA236" s="361" t="s">
        <v>652</v>
      </c>
      <c r="AB236" s="361" t="s">
        <v>652</v>
      </c>
      <c r="AC236" s="361" t="s">
        <v>652</v>
      </c>
      <c r="AD236" s="361" t="s">
        <v>652</v>
      </c>
      <c r="AE236" s="416">
        <v>0.77784717884650001</v>
      </c>
      <c r="AF236" s="245"/>
      <c r="AJ236" s="246"/>
    </row>
    <row r="237" spans="1:36" ht="15.5">
      <c r="A237" s="411" t="s">
        <v>768</v>
      </c>
      <c r="B237" s="361" t="s">
        <v>652</v>
      </c>
      <c r="C237" s="361" t="s">
        <v>652</v>
      </c>
      <c r="D237" s="361" t="s">
        <v>652</v>
      </c>
      <c r="E237" s="361" t="s">
        <v>652</v>
      </c>
      <c r="F237" s="361" t="s">
        <v>652</v>
      </c>
      <c r="G237" s="361" t="s">
        <v>652</v>
      </c>
      <c r="H237" s="361" t="s">
        <v>652</v>
      </c>
      <c r="I237" s="361" t="s">
        <v>652</v>
      </c>
      <c r="J237" s="361" t="s">
        <v>652</v>
      </c>
      <c r="K237" s="361" t="s">
        <v>652</v>
      </c>
      <c r="L237" s="361" t="s">
        <v>652</v>
      </c>
      <c r="M237" s="361" t="s">
        <v>652</v>
      </c>
      <c r="N237" s="361" t="s">
        <v>652</v>
      </c>
      <c r="O237" s="361" t="s">
        <v>652</v>
      </c>
      <c r="P237" s="361" t="s">
        <v>652</v>
      </c>
      <c r="Q237" s="361" t="s">
        <v>652</v>
      </c>
      <c r="R237" s="361" t="s">
        <v>652</v>
      </c>
      <c r="S237" s="361" t="s">
        <v>652</v>
      </c>
      <c r="T237" s="361" t="s">
        <v>652</v>
      </c>
      <c r="U237" s="361" t="s">
        <v>652</v>
      </c>
      <c r="V237" s="361" t="s">
        <v>652</v>
      </c>
      <c r="W237" s="361" t="s">
        <v>652</v>
      </c>
      <c r="X237" s="361" t="s">
        <v>652</v>
      </c>
      <c r="Y237" s="361" t="s">
        <v>652</v>
      </c>
      <c r="Z237" s="361" t="s">
        <v>652</v>
      </c>
      <c r="AA237" s="361" t="s">
        <v>652</v>
      </c>
      <c r="AB237" s="361" t="s">
        <v>652</v>
      </c>
      <c r="AC237" s="361" t="s">
        <v>652</v>
      </c>
      <c r="AD237" s="361" t="s">
        <v>652</v>
      </c>
      <c r="AE237" s="416">
        <v>0.9485842896351</v>
      </c>
      <c r="AF237" s="245"/>
      <c r="AJ237" s="246"/>
    </row>
    <row r="238" spans="1:36" ht="15.5">
      <c r="A238" s="411" t="s">
        <v>769</v>
      </c>
      <c r="B238" s="361" t="s">
        <v>652</v>
      </c>
      <c r="C238" s="361" t="s">
        <v>652</v>
      </c>
      <c r="D238" s="361" t="s">
        <v>652</v>
      </c>
      <c r="E238" s="361" t="s">
        <v>652</v>
      </c>
      <c r="F238" s="361" t="s">
        <v>652</v>
      </c>
      <c r="G238" s="361" t="s">
        <v>652</v>
      </c>
      <c r="H238" s="361" t="s">
        <v>652</v>
      </c>
      <c r="I238" s="361" t="s">
        <v>652</v>
      </c>
      <c r="J238" s="361" t="s">
        <v>652</v>
      </c>
      <c r="K238" s="361" t="s">
        <v>652</v>
      </c>
      <c r="L238" s="361" t="s">
        <v>652</v>
      </c>
      <c r="M238" s="361" t="s">
        <v>652</v>
      </c>
      <c r="N238" s="361" t="s">
        <v>652</v>
      </c>
      <c r="O238" s="361" t="s">
        <v>652</v>
      </c>
      <c r="P238" s="361" t="s">
        <v>652</v>
      </c>
      <c r="Q238" s="361" t="s">
        <v>652</v>
      </c>
      <c r="R238" s="361" t="s">
        <v>652</v>
      </c>
      <c r="S238" s="361" t="s">
        <v>652</v>
      </c>
      <c r="T238" s="361" t="s">
        <v>652</v>
      </c>
      <c r="U238" s="361" t="s">
        <v>652</v>
      </c>
      <c r="V238" s="361" t="s">
        <v>652</v>
      </c>
      <c r="W238" s="361" t="s">
        <v>652</v>
      </c>
      <c r="X238" s="361" t="s">
        <v>652</v>
      </c>
      <c r="Y238" s="361" t="s">
        <v>652</v>
      </c>
      <c r="Z238" s="361" t="s">
        <v>652</v>
      </c>
      <c r="AA238" s="361" t="s">
        <v>652</v>
      </c>
      <c r="AB238" s="361" t="s">
        <v>652</v>
      </c>
      <c r="AC238" s="361" t="s">
        <v>652</v>
      </c>
      <c r="AD238" s="361" t="s">
        <v>652</v>
      </c>
      <c r="AE238" s="416">
        <v>0.80145719489980005</v>
      </c>
      <c r="AF238" s="245"/>
      <c r="AJ238" s="246"/>
    </row>
    <row r="239" spans="1:36" ht="15.5">
      <c r="A239" s="411" t="s">
        <v>770</v>
      </c>
      <c r="B239" s="361" t="s">
        <v>652</v>
      </c>
      <c r="C239" s="361" t="s">
        <v>652</v>
      </c>
      <c r="D239" s="361" t="s">
        <v>652</v>
      </c>
      <c r="E239" s="361" t="s">
        <v>652</v>
      </c>
      <c r="F239" s="361" t="s">
        <v>652</v>
      </c>
      <c r="G239" s="361" t="s">
        <v>652</v>
      </c>
      <c r="H239" s="361" t="s">
        <v>652</v>
      </c>
      <c r="I239" s="361" t="s">
        <v>652</v>
      </c>
      <c r="J239" s="361" t="s">
        <v>652</v>
      </c>
      <c r="K239" s="361" t="s">
        <v>652</v>
      </c>
      <c r="L239" s="361" t="s">
        <v>652</v>
      </c>
      <c r="M239" s="361" t="s">
        <v>652</v>
      </c>
      <c r="N239" s="361" t="s">
        <v>652</v>
      </c>
      <c r="O239" s="361" t="s">
        <v>652</v>
      </c>
      <c r="P239" s="361" t="s">
        <v>652</v>
      </c>
      <c r="Q239" s="361" t="s">
        <v>652</v>
      </c>
      <c r="R239" s="361" t="s">
        <v>652</v>
      </c>
      <c r="S239" s="361" t="s">
        <v>652</v>
      </c>
      <c r="T239" s="361" t="s">
        <v>652</v>
      </c>
      <c r="U239" s="361" t="s">
        <v>652</v>
      </c>
      <c r="V239" s="361" t="s">
        <v>652</v>
      </c>
      <c r="W239" s="361" t="s">
        <v>652</v>
      </c>
      <c r="X239" s="361" t="s">
        <v>652</v>
      </c>
      <c r="Y239" s="361" t="s">
        <v>652</v>
      </c>
      <c r="Z239" s="361" t="s">
        <v>652</v>
      </c>
      <c r="AA239" s="361" t="s">
        <v>652</v>
      </c>
      <c r="AB239" s="361" t="s">
        <v>652</v>
      </c>
      <c r="AC239" s="361" t="s">
        <v>652</v>
      </c>
      <c r="AD239" s="361" t="s">
        <v>652</v>
      </c>
      <c r="AE239" s="416">
        <v>0.87848605577679995</v>
      </c>
      <c r="AF239" s="245"/>
      <c r="AJ239" s="246"/>
    </row>
    <row r="240" spans="1:36" ht="16.5" customHeight="1">
      <c r="A240" s="252" t="s">
        <v>793</v>
      </c>
      <c r="B240" s="253">
        <v>0.458013585</v>
      </c>
      <c r="C240" s="253">
        <v>0.48687557100000001</v>
      </c>
      <c r="D240" s="253">
        <v>0.51044485100000003</v>
      </c>
      <c r="E240" s="253">
        <v>0.52755006199999999</v>
      </c>
      <c r="F240" s="253">
        <v>0.53557728800000004</v>
      </c>
      <c r="G240" s="253">
        <v>0.54364864800000001</v>
      </c>
      <c r="H240" s="253">
        <v>0.558279988</v>
      </c>
      <c r="I240" s="253">
        <v>0.58575343800000002</v>
      </c>
      <c r="J240" s="253">
        <v>0.60317905000000005</v>
      </c>
      <c r="K240" s="253">
        <v>0.60663544899999999</v>
      </c>
      <c r="L240" s="253">
        <v>0.63304890000000003</v>
      </c>
      <c r="M240" s="253">
        <v>0.64538860899999995</v>
      </c>
      <c r="N240" s="253">
        <v>0.66107566089330005</v>
      </c>
      <c r="O240" s="253">
        <v>0.65976315064720004</v>
      </c>
      <c r="P240" s="253">
        <v>0.67517016170269994</v>
      </c>
      <c r="Q240" s="253">
        <v>0.70818636153879999</v>
      </c>
      <c r="R240" s="253">
        <v>0.72397719362729995</v>
      </c>
      <c r="S240" s="253">
        <v>0.72673579414669998</v>
      </c>
      <c r="T240" s="253">
        <v>0.74987711537110002</v>
      </c>
      <c r="U240" s="253">
        <v>0.76674910946219998</v>
      </c>
      <c r="V240" s="253">
        <v>0.789389887623</v>
      </c>
      <c r="W240" s="253">
        <v>0.8081554418561</v>
      </c>
      <c r="X240" s="253">
        <v>0.80917388792599998</v>
      </c>
      <c r="Y240" s="285">
        <v>0.84270293100000004</v>
      </c>
      <c r="Z240" s="356">
        <v>0.85056422679459998</v>
      </c>
      <c r="AA240" s="356">
        <v>0.86240957044519995</v>
      </c>
      <c r="AB240" s="356">
        <v>0.871</v>
      </c>
      <c r="AC240" s="356">
        <v>0.88600000000000001</v>
      </c>
      <c r="AD240" s="356">
        <v>0.90300000000000002</v>
      </c>
      <c r="AE240" s="356">
        <v>0.89822747304539996</v>
      </c>
      <c r="AF240" s="245"/>
    </row>
    <row r="241" spans="1:36" ht="15.5">
      <c r="A241" s="411" t="s">
        <v>766</v>
      </c>
      <c r="B241" s="361" t="s">
        <v>652</v>
      </c>
      <c r="C241" s="361" t="s">
        <v>652</v>
      </c>
      <c r="D241" s="361" t="s">
        <v>652</v>
      </c>
      <c r="E241" s="361" t="s">
        <v>652</v>
      </c>
      <c r="F241" s="361" t="s">
        <v>652</v>
      </c>
      <c r="G241" s="361" t="s">
        <v>652</v>
      </c>
      <c r="H241" s="361" t="s">
        <v>652</v>
      </c>
      <c r="I241" s="361" t="s">
        <v>652</v>
      </c>
      <c r="J241" s="361" t="s">
        <v>652</v>
      </c>
      <c r="K241" s="361" t="s">
        <v>652</v>
      </c>
      <c r="L241" s="361" t="s">
        <v>652</v>
      </c>
      <c r="M241" s="361" t="s">
        <v>652</v>
      </c>
      <c r="N241" s="361" t="s">
        <v>652</v>
      </c>
      <c r="O241" s="361" t="s">
        <v>652</v>
      </c>
      <c r="P241" s="361" t="s">
        <v>652</v>
      </c>
      <c r="Q241" s="361" t="s">
        <v>652</v>
      </c>
      <c r="R241" s="361" t="s">
        <v>652</v>
      </c>
      <c r="S241" s="361" t="s">
        <v>652</v>
      </c>
      <c r="T241" s="361" t="s">
        <v>652</v>
      </c>
      <c r="U241" s="361" t="s">
        <v>652</v>
      </c>
      <c r="V241" s="361" t="s">
        <v>652</v>
      </c>
      <c r="W241" s="361" t="s">
        <v>652</v>
      </c>
      <c r="X241" s="361" t="s">
        <v>652</v>
      </c>
      <c r="Y241" s="361" t="s">
        <v>652</v>
      </c>
      <c r="Z241" s="361" t="s">
        <v>652</v>
      </c>
      <c r="AA241" s="361" t="s">
        <v>652</v>
      </c>
      <c r="AB241" s="361" t="s">
        <v>652</v>
      </c>
      <c r="AC241" s="361" t="s">
        <v>652</v>
      </c>
      <c r="AD241" s="361" t="s">
        <v>652</v>
      </c>
      <c r="AE241" s="416">
        <v>0.93225793311329996</v>
      </c>
      <c r="AF241" s="245"/>
      <c r="AJ241" s="246"/>
    </row>
    <row r="242" spans="1:36" ht="15.5">
      <c r="A242" s="411" t="s">
        <v>767</v>
      </c>
      <c r="B242" s="361" t="s">
        <v>652</v>
      </c>
      <c r="C242" s="361" t="s">
        <v>652</v>
      </c>
      <c r="D242" s="361" t="s">
        <v>652</v>
      </c>
      <c r="E242" s="361" t="s">
        <v>652</v>
      </c>
      <c r="F242" s="361" t="s">
        <v>652</v>
      </c>
      <c r="G242" s="361" t="s">
        <v>652</v>
      </c>
      <c r="H242" s="361" t="s">
        <v>652</v>
      </c>
      <c r="I242" s="361" t="s">
        <v>652</v>
      </c>
      <c r="J242" s="361" t="s">
        <v>652</v>
      </c>
      <c r="K242" s="361" t="s">
        <v>652</v>
      </c>
      <c r="L242" s="361" t="s">
        <v>652</v>
      </c>
      <c r="M242" s="361" t="s">
        <v>652</v>
      </c>
      <c r="N242" s="361" t="s">
        <v>652</v>
      </c>
      <c r="O242" s="361" t="s">
        <v>652</v>
      </c>
      <c r="P242" s="361" t="s">
        <v>652</v>
      </c>
      <c r="Q242" s="361" t="s">
        <v>652</v>
      </c>
      <c r="R242" s="361" t="s">
        <v>652</v>
      </c>
      <c r="S242" s="361" t="s">
        <v>652</v>
      </c>
      <c r="T242" s="361" t="s">
        <v>652</v>
      </c>
      <c r="U242" s="361" t="s">
        <v>652</v>
      </c>
      <c r="V242" s="361" t="s">
        <v>652</v>
      </c>
      <c r="W242" s="361" t="s">
        <v>652</v>
      </c>
      <c r="X242" s="361" t="s">
        <v>652</v>
      </c>
      <c r="Y242" s="361" t="s">
        <v>652</v>
      </c>
      <c r="Z242" s="361" t="s">
        <v>652</v>
      </c>
      <c r="AA242" s="361" t="s">
        <v>652</v>
      </c>
      <c r="AB242" s="361" t="s">
        <v>652</v>
      </c>
      <c r="AC242" s="361" t="s">
        <v>652</v>
      </c>
      <c r="AD242" s="361" t="s">
        <v>652</v>
      </c>
      <c r="AE242" s="416">
        <v>0.85663088411779997</v>
      </c>
      <c r="AF242" s="245"/>
      <c r="AJ242" s="246"/>
    </row>
    <row r="243" spans="1:36" ht="15.5">
      <c r="A243" s="411" t="s">
        <v>768</v>
      </c>
      <c r="B243" s="361" t="s">
        <v>652</v>
      </c>
      <c r="C243" s="361" t="s">
        <v>652</v>
      </c>
      <c r="D243" s="361" t="s">
        <v>652</v>
      </c>
      <c r="E243" s="361" t="s">
        <v>652</v>
      </c>
      <c r="F243" s="361" t="s">
        <v>652</v>
      </c>
      <c r="G243" s="361" t="s">
        <v>652</v>
      </c>
      <c r="H243" s="361" t="s">
        <v>652</v>
      </c>
      <c r="I243" s="361" t="s">
        <v>652</v>
      </c>
      <c r="J243" s="361" t="s">
        <v>652</v>
      </c>
      <c r="K243" s="361" t="s">
        <v>652</v>
      </c>
      <c r="L243" s="361" t="s">
        <v>652</v>
      </c>
      <c r="M243" s="361" t="s">
        <v>652</v>
      </c>
      <c r="N243" s="361" t="s">
        <v>652</v>
      </c>
      <c r="O243" s="361" t="s">
        <v>652</v>
      </c>
      <c r="P243" s="361" t="s">
        <v>652</v>
      </c>
      <c r="Q243" s="361" t="s">
        <v>652</v>
      </c>
      <c r="R243" s="361" t="s">
        <v>652</v>
      </c>
      <c r="S243" s="361" t="s">
        <v>652</v>
      </c>
      <c r="T243" s="361" t="s">
        <v>652</v>
      </c>
      <c r="U243" s="361" t="s">
        <v>652</v>
      </c>
      <c r="V243" s="361" t="s">
        <v>652</v>
      </c>
      <c r="W243" s="361" t="s">
        <v>652</v>
      </c>
      <c r="X243" s="361" t="s">
        <v>652</v>
      </c>
      <c r="Y243" s="361" t="s">
        <v>652</v>
      </c>
      <c r="Z243" s="361" t="s">
        <v>652</v>
      </c>
      <c r="AA243" s="361" t="s">
        <v>652</v>
      </c>
      <c r="AB243" s="361" t="s">
        <v>652</v>
      </c>
      <c r="AC243" s="361" t="s">
        <v>652</v>
      </c>
      <c r="AD243" s="361" t="s">
        <v>652</v>
      </c>
      <c r="AE243" s="416">
        <v>0.90498189967239995</v>
      </c>
      <c r="AF243" s="245"/>
      <c r="AJ243" s="246"/>
    </row>
    <row r="244" spans="1:36" ht="15.5">
      <c r="A244" s="411" t="s">
        <v>769</v>
      </c>
      <c r="B244" s="361" t="s">
        <v>652</v>
      </c>
      <c r="C244" s="361" t="s">
        <v>652</v>
      </c>
      <c r="D244" s="361" t="s">
        <v>652</v>
      </c>
      <c r="E244" s="361" t="s">
        <v>652</v>
      </c>
      <c r="F244" s="361" t="s">
        <v>652</v>
      </c>
      <c r="G244" s="361" t="s">
        <v>652</v>
      </c>
      <c r="H244" s="361" t="s">
        <v>652</v>
      </c>
      <c r="I244" s="361" t="s">
        <v>652</v>
      </c>
      <c r="J244" s="361" t="s">
        <v>652</v>
      </c>
      <c r="K244" s="361" t="s">
        <v>652</v>
      </c>
      <c r="L244" s="361" t="s">
        <v>652</v>
      </c>
      <c r="M244" s="361" t="s">
        <v>652</v>
      </c>
      <c r="N244" s="361" t="s">
        <v>652</v>
      </c>
      <c r="O244" s="361" t="s">
        <v>652</v>
      </c>
      <c r="P244" s="361" t="s">
        <v>652</v>
      </c>
      <c r="Q244" s="361" t="s">
        <v>652</v>
      </c>
      <c r="R244" s="361" t="s">
        <v>652</v>
      </c>
      <c r="S244" s="361" t="s">
        <v>652</v>
      </c>
      <c r="T244" s="361" t="s">
        <v>652</v>
      </c>
      <c r="U244" s="361" t="s">
        <v>652</v>
      </c>
      <c r="V244" s="361" t="s">
        <v>652</v>
      </c>
      <c r="W244" s="361" t="s">
        <v>652</v>
      </c>
      <c r="X244" s="361" t="s">
        <v>652</v>
      </c>
      <c r="Y244" s="361" t="s">
        <v>652</v>
      </c>
      <c r="Z244" s="361" t="s">
        <v>652</v>
      </c>
      <c r="AA244" s="361" t="s">
        <v>652</v>
      </c>
      <c r="AB244" s="361" t="s">
        <v>652</v>
      </c>
      <c r="AC244" s="361" t="s">
        <v>652</v>
      </c>
      <c r="AD244" s="361" t="s">
        <v>652</v>
      </c>
      <c r="AE244" s="416">
        <v>0.86435874076319996</v>
      </c>
      <c r="AF244" s="245"/>
      <c r="AJ244" s="246"/>
    </row>
    <row r="245" spans="1:36" ht="15.5">
      <c r="A245" s="411" t="s">
        <v>770</v>
      </c>
      <c r="B245" s="361" t="s">
        <v>652</v>
      </c>
      <c r="C245" s="361" t="s">
        <v>652</v>
      </c>
      <c r="D245" s="361" t="s">
        <v>652</v>
      </c>
      <c r="E245" s="361" t="s">
        <v>652</v>
      </c>
      <c r="F245" s="361" t="s">
        <v>652</v>
      </c>
      <c r="G245" s="361" t="s">
        <v>652</v>
      </c>
      <c r="H245" s="361" t="s">
        <v>652</v>
      </c>
      <c r="I245" s="361" t="s">
        <v>652</v>
      </c>
      <c r="J245" s="361" t="s">
        <v>652</v>
      </c>
      <c r="K245" s="361" t="s">
        <v>652</v>
      </c>
      <c r="L245" s="361" t="s">
        <v>652</v>
      </c>
      <c r="M245" s="361" t="s">
        <v>652</v>
      </c>
      <c r="N245" s="361" t="s">
        <v>652</v>
      </c>
      <c r="O245" s="361" t="s">
        <v>652</v>
      </c>
      <c r="P245" s="361" t="s">
        <v>652</v>
      </c>
      <c r="Q245" s="361" t="s">
        <v>652</v>
      </c>
      <c r="R245" s="361" t="s">
        <v>652</v>
      </c>
      <c r="S245" s="361" t="s">
        <v>652</v>
      </c>
      <c r="T245" s="361" t="s">
        <v>652</v>
      </c>
      <c r="U245" s="361" t="s">
        <v>652</v>
      </c>
      <c r="V245" s="361" t="s">
        <v>652</v>
      </c>
      <c r="W245" s="361" t="s">
        <v>652</v>
      </c>
      <c r="X245" s="361" t="s">
        <v>652</v>
      </c>
      <c r="Y245" s="361" t="s">
        <v>652</v>
      </c>
      <c r="Z245" s="361" t="s">
        <v>652</v>
      </c>
      <c r="AA245" s="361" t="s">
        <v>652</v>
      </c>
      <c r="AB245" s="361" t="s">
        <v>652</v>
      </c>
      <c r="AC245" s="361" t="s">
        <v>652</v>
      </c>
      <c r="AD245" s="361" t="s">
        <v>652</v>
      </c>
      <c r="AE245" s="416">
        <v>0.86990107060569999</v>
      </c>
      <c r="AF245" s="245"/>
      <c r="AJ245" s="246"/>
    </row>
    <row r="246" spans="1:36" ht="16.5" customHeight="1">
      <c r="A246" s="252" t="s">
        <v>794</v>
      </c>
      <c r="B246" s="253">
        <v>0.42760158599999998</v>
      </c>
      <c r="C246" s="253">
        <v>0.45320111800000001</v>
      </c>
      <c r="D246" s="253">
        <v>0.48609191400000001</v>
      </c>
      <c r="E246" s="253">
        <v>0.50516721099999995</v>
      </c>
      <c r="F246" s="253">
        <v>0.51302038500000002</v>
      </c>
      <c r="G246" s="253">
        <v>0.524658662</v>
      </c>
      <c r="H246" s="253">
        <v>0.53185751800000003</v>
      </c>
      <c r="I246" s="253">
        <v>0.53785469699999999</v>
      </c>
      <c r="J246" s="253">
        <v>0.54713572499999996</v>
      </c>
      <c r="K246" s="253">
        <v>0.55091746500000005</v>
      </c>
      <c r="L246" s="253">
        <v>0.55278317899999996</v>
      </c>
      <c r="M246" s="253">
        <v>0.55749196499999998</v>
      </c>
      <c r="N246" s="253">
        <v>0.59244436359219999</v>
      </c>
      <c r="O246" s="253">
        <v>0.60508769386859995</v>
      </c>
      <c r="P246" s="253">
        <v>0.63661400202920004</v>
      </c>
      <c r="Q246" s="253">
        <v>0.64031160350969996</v>
      </c>
      <c r="R246" s="253">
        <v>0.66808704732860003</v>
      </c>
      <c r="S246" s="253">
        <v>0.70919792378409996</v>
      </c>
      <c r="T246" s="253">
        <v>0.71924335598940003</v>
      </c>
      <c r="U246" s="253">
        <v>0.7446938263042</v>
      </c>
      <c r="V246" s="253">
        <v>0.76490581733910001</v>
      </c>
      <c r="W246" s="253">
        <v>0.82348327292169998</v>
      </c>
      <c r="X246" s="253">
        <v>0.83509137886069995</v>
      </c>
      <c r="Y246" s="285">
        <v>0.85432113300000001</v>
      </c>
      <c r="Z246" s="356">
        <v>0.86001602375279995</v>
      </c>
      <c r="AA246" s="356">
        <v>0.87493237362679999</v>
      </c>
      <c r="AB246" s="356">
        <v>0.89200000000000002</v>
      </c>
      <c r="AC246" s="356">
        <v>0.91200000000000003</v>
      </c>
      <c r="AD246" s="356">
        <v>0.92300000000000004</v>
      </c>
      <c r="AE246" s="356">
        <v>0.93298873055779996</v>
      </c>
      <c r="AF246" s="245"/>
    </row>
    <row r="247" spans="1:36" ht="15.5">
      <c r="A247" s="411" t="s">
        <v>766</v>
      </c>
      <c r="B247" s="361" t="s">
        <v>652</v>
      </c>
      <c r="C247" s="361" t="s">
        <v>652</v>
      </c>
      <c r="D247" s="361" t="s">
        <v>652</v>
      </c>
      <c r="E247" s="361" t="s">
        <v>652</v>
      </c>
      <c r="F247" s="361" t="s">
        <v>652</v>
      </c>
      <c r="G247" s="361" t="s">
        <v>652</v>
      </c>
      <c r="H247" s="361" t="s">
        <v>652</v>
      </c>
      <c r="I247" s="361" t="s">
        <v>652</v>
      </c>
      <c r="J247" s="361" t="s">
        <v>652</v>
      </c>
      <c r="K247" s="361" t="s">
        <v>652</v>
      </c>
      <c r="L247" s="361" t="s">
        <v>652</v>
      </c>
      <c r="M247" s="361" t="s">
        <v>652</v>
      </c>
      <c r="N247" s="361" t="s">
        <v>652</v>
      </c>
      <c r="O247" s="361" t="s">
        <v>652</v>
      </c>
      <c r="P247" s="361" t="s">
        <v>652</v>
      </c>
      <c r="Q247" s="361" t="s">
        <v>652</v>
      </c>
      <c r="R247" s="361" t="s">
        <v>652</v>
      </c>
      <c r="S247" s="361" t="s">
        <v>652</v>
      </c>
      <c r="T247" s="361" t="s">
        <v>652</v>
      </c>
      <c r="U247" s="361" t="s">
        <v>652</v>
      </c>
      <c r="V247" s="361" t="s">
        <v>652</v>
      </c>
      <c r="W247" s="361" t="s">
        <v>652</v>
      </c>
      <c r="X247" s="361" t="s">
        <v>652</v>
      </c>
      <c r="Y247" s="361" t="s">
        <v>652</v>
      </c>
      <c r="Z247" s="361" t="s">
        <v>652</v>
      </c>
      <c r="AA247" s="361" t="s">
        <v>652</v>
      </c>
      <c r="AB247" s="361" t="s">
        <v>652</v>
      </c>
      <c r="AC247" s="361" t="s">
        <v>652</v>
      </c>
      <c r="AD247" s="361" t="s">
        <v>652</v>
      </c>
      <c r="AE247" s="416">
        <v>0.90968397004690005</v>
      </c>
      <c r="AF247" s="245"/>
      <c r="AJ247" s="246"/>
    </row>
    <row r="248" spans="1:36" ht="15.5">
      <c r="A248" s="411" t="s">
        <v>767</v>
      </c>
      <c r="B248" s="361" t="s">
        <v>652</v>
      </c>
      <c r="C248" s="361" t="s">
        <v>652</v>
      </c>
      <c r="D248" s="361" t="s">
        <v>652</v>
      </c>
      <c r="E248" s="361" t="s">
        <v>652</v>
      </c>
      <c r="F248" s="361" t="s">
        <v>652</v>
      </c>
      <c r="G248" s="361" t="s">
        <v>652</v>
      </c>
      <c r="H248" s="361" t="s">
        <v>652</v>
      </c>
      <c r="I248" s="361" t="s">
        <v>652</v>
      </c>
      <c r="J248" s="361" t="s">
        <v>652</v>
      </c>
      <c r="K248" s="361" t="s">
        <v>652</v>
      </c>
      <c r="L248" s="361" t="s">
        <v>652</v>
      </c>
      <c r="M248" s="361" t="s">
        <v>652</v>
      </c>
      <c r="N248" s="361" t="s">
        <v>652</v>
      </c>
      <c r="O248" s="361" t="s">
        <v>652</v>
      </c>
      <c r="P248" s="361" t="s">
        <v>652</v>
      </c>
      <c r="Q248" s="361" t="s">
        <v>652</v>
      </c>
      <c r="R248" s="361" t="s">
        <v>652</v>
      </c>
      <c r="S248" s="361" t="s">
        <v>652</v>
      </c>
      <c r="T248" s="361" t="s">
        <v>652</v>
      </c>
      <c r="U248" s="361" t="s">
        <v>652</v>
      </c>
      <c r="V248" s="361" t="s">
        <v>652</v>
      </c>
      <c r="W248" s="361" t="s">
        <v>652</v>
      </c>
      <c r="X248" s="361" t="s">
        <v>652</v>
      </c>
      <c r="Y248" s="361" t="s">
        <v>652</v>
      </c>
      <c r="Z248" s="361" t="s">
        <v>652</v>
      </c>
      <c r="AA248" s="361" t="s">
        <v>652</v>
      </c>
      <c r="AB248" s="361" t="s">
        <v>652</v>
      </c>
      <c r="AC248" s="361" t="s">
        <v>652</v>
      </c>
      <c r="AD248" s="361" t="s">
        <v>652</v>
      </c>
      <c r="AE248" s="416">
        <v>0.95285514571450003</v>
      </c>
      <c r="AF248" s="245"/>
      <c r="AJ248" s="246"/>
    </row>
    <row r="249" spans="1:36" ht="15.5">
      <c r="A249" s="411" t="s">
        <v>768</v>
      </c>
      <c r="B249" s="361" t="s">
        <v>652</v>
      </c>
      <c r="C249" s="361" t="s">
        <v>652</v>
      </c>
      <c r="D249" s="361" t="s">
        <v>652</v>
      </c>
      <c r="E249" s="361" t="s">
        <v>652</v>
      </c>
      <c r="F249" s="361" t="s">
        <v>652</v>
      </c>
      <c r="G249" s="361" t="s">
        <v>652</v>
      </c>
      <c r="H249" s="361" t="s">
        <v>652</v>
      </c>
      <c r="I249" s="361" t="s">
        <v>652</v>
      </c>
      <c r="J249" s="361" t="s">
        <v>652</v>
      </c>
      <c r="K249" s="361" t="s">
        <v>652</v>
      </c>
      <c r="L249" s="361" t="s">
        <v>652</v>
      </c>
      <c r="M249" s="361" t="s">
        <v>652</v>
      </c>
      <c r="N249" s="361" t="s">
        <v>652</v>
      </c>
      <c r="O249" s="361" t="s">
        <v>652</v>
      </c>
      <c r="P249" s="361" t="s">
        <v>652</v>
      </c>
      <c r="Q249" s="361" t="s">
        <v>652</v>
      </c>
      <c r="R249" s="361" t="s">
        <v>652</v>
      </c>
      <c r="S249" s="361" t="s">
        <v>652</v>
      </c>
      <c r="T249" s="361" t="s">
        <v>652</v>
      </c>
      <c r="U249" s="361" t="s">
        <v>652</v>
      </c>
      <c r="V249" s="361" t="s">
        <v>652</v>
      </c>
      <c r="W249" s="361" t="s">
        <v>652</v>
      </c>
      <c r="X249" s="361" t="s">
        <v>652</v>
      </c>
      <c r="Y249" s="361" t="s">
        <v>652</v>
      </c>
      <c r="Z249" s="361" t="s">
        <v>652</v>
      </c>
      <c r="AA249" s="361" t="s">
        <v>652</v>
      </c>
      <c r="AB249" s="361" t="s">
        <v>652</v>
      </c>
      <c r="AC249" s="361" t="s">
        <v>652</v>
      </c>
      <c r="AD249" s="361" t="s">
        <v>652</v>
      </c>
      <c r="AE249" s="416">
        <v>0.93561818477729997</v>
      </c>
      <c r="AF249" s="245"/>
      <c r="AJ249" s="246"/>
    </row>
    <row r="250" spans="1:36" ht="15.5">
      <c r="A250" s="411" t="s">
        <v>769</v>
      </c>
      <c r="B250" s="361" t="s">
        <v>652</v>
      </c>
      <c r="C250" s="361" t="s">
        <v>652</v>
      </c>
      <c r="D250" s="361" t="s">
        <v>652</v>
      </c>
      <c r="E250" s="361" t="s">
        <v>652</v>
      </c>
      <c r="F250" s="361" t="s">
        <v>652</v>
      </c>
      <c r="G250" s="361" t="s">
        <v>652</v>
      </c>
      <c r="H250" s="361" t="s">
        <v>652</v>
      </c>
      <c r="I250" s="361" t="s">
        <v>652</v>
      </c>
      <c r="J250" s="361" t="s">
        <v>652</v>
      </c>
      <c r="K250" s="361" t="s">
        <v>652</v>
      </c>
      <c r="L250" s="361" t="s">
        <v>652</v>
      </c>
      <c r="M250" s="361" t="s">
        <v>652</v>
      </c>
      <c r="N250" s="361" t="s">
        <v>652</v>
      </c>
      <c r="O250" s="361" t="s">
        <v>652</v>
      </c>
      <c r="P250" s="361" t="s">
        <v>652</v>
      </c>
      <c r="Q250" s="361" t="s">
        <v>652</v>
      </c>
      <c r="R250" s="361" t="s">
        <v>652</v>
      </c>
      <c r="S250" s="361" t="s">
        <v>652</v>
      </c>
      <c r="T250" s="361" t="s">
        <v>652</v>
      </c>
      <c r="U250" s="361" t="s">
        <v>652</v>
      </c>
      <c r="V250" s="361" t="s">
        <v>652</v>
      </c>
      <c r="W250" s="361" t="s">
        <v>652</v>
      </c>
      <c r="X250" s="361" t="s">
        <v>652</v>
      </c>
      <c r="Y250" s="361" t="s">
        <v>652</v>
      </c>
      <c r="Z250" s="361" t="s">
        <v>652</v>
      </c>
      <c r="AA250" s="361" t="s">
        <v>652</v>
      </c>
      <c r="AB250" s="361" t="s">
        <v>652</v>
      </c>
      <c r="AC250" s="361" t="s">
        <v>652</v>
      </c>
      <c r="AD250" s="361" t="s">
        <v>652</v>
      </c>
      <c r="AE250" s="416">
        <v>0.90547636909219997</v>
      </c>
      <c r="AF250" s="245"/>
      <c r="AJ250" s="246"/>
    </row>
    <row r="251" spans="1:36" ht="15.5">
      <c r="A251" s="411" t="s">
        <v>770</v>
      </c>
      <c r="B251" s="361" t="s">
        <v>652</v>
      </c>
      <c r="C251" s="361" t="s">
        <v>652</v>
      </c>
      <c r="D251" s="361" t="s">
        <v>652</v>
      </c>
      <c r="E251" s="361" t="s">
        <v>652</v>
      </c>
      <c r="F251" s="361" t="s">
        <v>652</v>
      </c>
      <c r="G251" s="361" t="s">
        <v>652</v>
      </c>
      <c r="H251" s="361" t="s">
        <v>652</v>
      </c>
      <c r="I251" s="361" t="s">
        <v>652</v>
      </c>
      <c r="J251" s="361" t="s">
        <v>652</v>
      </c>
      <c r="K251" s="361" t="s">
        <v>652</v>
      </c>
      <c r="L251" s="361" t="s">
        <v>652</v>
      </c>
      <c r="M251" s="361" t="s">
        <v>652</v>
      </c>
      <c r="N251" s="361" t="s">
        <v>652</v>
      </c>
      <c r="O251" s="361" t="s">
        <v>652</v>
      </c>
      <c r="P251" s="361" t="s">
        <v>652</v>
      </c>
      <c r="Q251" s="361" t="s">
        <v>652</v>
      </c>
      <c r="R251" s="361" t="s">
        <v>652</v>
      </c>
      <c r="S251" s="361" t="s">
        <v>652</v>
      </c>
      <c r="T251" s="361" t="s">
        <v>652</v>
      </c>
      <c r="U251" s="361" t="s">
        <v>652</v>
      </c>
      <c r="V251" s="361" t="s">
        <v>652</v>
      </c>
      <c r="W251" s="361" t="s">
        <v>652</v>
      </c>
      <c r="X251" s="361" t="s">
        <v>652</v>
      </c>
      <c r="Y251" s="361" t="s">
        <v>652</v>
      </c>
      <c r="Z251" s="361" t="s">
        <v>652</v>
      </c>
      <c r="AA251" s="361" t="s">
        <v>652</v>
      </c>
      <c r="AB251" s="361" t="s">
        <v>652</v>
      </c>
      <c r="AC251" s="361" t="s">
        <v>652</v>
      </c>
      <c r="AD251" s="361" t="s">
        <v>652</v>
      </c>
      <c r="AE251" s="416">
        <v>0.95687689969599998</v>
      </c>
      <c r="AF251" s="245"/>
      <c r="AJ251" s="246"/>
    </row>
    <row r="252" spans="1:36" ht="16.5" customHeight="1">
      <c r="A252" s="252" t="s">
        <v>795</v>
      </c>
      <c r="B252" s="253">
        <v>0.621663839</v>
      </c>
      <c r="C252" s="253">
        <v>0.64506258999999999</v>
      </c>
      <c r="D252" s="253">
        <v>0.64791611100000002</v>
      </c>
      <c r="E252" s="253">
        <v>0.64687313700000004</v>
      </c>
      <c r="F252" s="253">
        <v>0.66713234399999999</v>
      </c>
      <c r="G252" s="253">
        <v>0.67049003699999998</v>
      </c>
      <c r="H252" s="253">
        <v>0.67041826900000001</v>
      </c>
      <c r="I252" s="253">
        <v>0.690955235</v>
      </c>
      <c r="J252" s="253">
        <v>0.70522681899999995</v>
      </c>
      <c r="K252" s="253">
        <v>0.70794604900000002</v>
      </c>
      <c r="L252" s="253">
        <v>0.71546448600000001</v>
      </c>
      <c r="M252" s="253">
        <v>0.71719224699999995</v>
      </c>
      <c r="N252" s="253">
        <v>0.73128339444729995</v>
      </c>
      <c r="O252" s="253">
        <v>0.73124457487700001</v>
      </c>
      <c r="P252" s="253">
        <v>0.7617699334518</v>
      </c>
      <c r="Q252" s="253">
        <v>0.75630822195220004</v>
      </c>
      <c r="R252" s="253">
        <v>0.76757796678809997</v>
      </c>
      <c r="S252" s="253">
        <v>0.78977644136479996</v>
      </c>
      <c r="T252" s="253">
        <v>0.80857226183410003</v>
      </c>
      <c r="U252" s="253">
        <v>0.82523202611099999</v>
      </c>
      <c r="V252" s="253">
        <v>0.84699029898209999</v>
      </c>
      <c r="W252" s="253">
        <v>0.89056536259539998</v>
      </c>
      <c r="X252" s="253">
        <v>0.912206944307</v>
      </c>
      <c r="Y252" s="285">
        <v>0.92246065499999996</v>
      </c>
      <c r="Z252" s="356">
        <v>0.9308493440583</v>
      </c>
      <c r="AA252" s="356">
        <v>0.93654363236369997</v>
      </c>
      <c r="AB252" s="356">
        <v>0.92600000000000005</v>
      </c>
      <c r="AC252" s="356">
        <v>0.92700000000000005</v>
      </c>
      <c r="AD252" s="356">
        <v>0.93899999999999995</v>
      </c>
      <c r="AE252" s="356">
        <v>0.94314972084979998</v>
      </c>
      <c r="AF252" s="245"/>
    </row>
    <row r="253" spans="1:36" ht="15.5">
      <c r="A253" s="411" t="s">
        <v>766</v>
      </c>
      <c r="B253" s="361" t="s">
        <v>652</v>
      </c>
      <c r="C253" s="361" t="s">
        <v>652</v>
      </c>
      <c r="D253" s="361" t="s">
        <v>652</v>
      </c>
      <c r="E253" s="361" t="s">
        <v>652</v>
      </c>
      <c r="F253" s="361" t="s">
        <v>652</v>
      </c>
      <c r="G253" s="361" t="s">
        <v>652</v>
      </c>
      <c r="H253" s="361" t="s">
        <v>652</v>
      </c>
      <c r="I253" s="361" t="s">
        <v>652</v>
      </c>
      <c r="J253" s="361" t="s">
        <v>652</v>
      </c>
      <c r="K253" s="361" t="s">
        <v>652</v>
      </c>
      <c r="L253" s="361" t="s">
        <v>652</v>
      </c>
      <c r="M253" s="361" t="s">
        <v>652</v>
      </c>
      <c r="N253" s="361" t="s">
        <v>652</v>
      </c>
      <c r="O253" s="361" t="s">
        <v>652</v>
      </c>
      <c r="P253" s="361" t="s">
        <v>652</v>
      </c>
      <c r="Q253" s="361" t="s">
        <v>652</v>
      </c>
      <c r="R253" s="361" t="s">
        <v>652</v>
      </c>
      <c r="S253" s="361" t="s">
        <v>652</v>
      </c>
      <c r="T253" s="361" t="s">
        <v>652</v>
      </c>
      <c r="U253" s="361" t="s">
        <v>652</v>
      </c>
      <c r="V253" s="361" t="s">
        <v>652</v>
      </c>
      <c r="W253" s="361" t="s">
        <v>652</v>
      </c>
      <c r="X253" s="361" t="s">
        <v>652</v>
      </c>
      <c r="Y253" s="361" t="s">
        <v>652</v>
      </c>
      <c r="Z253" s="361" t="s">
        <v>652</v>
      </c>
      <c r="AA253" s="361" t="s">
        <v>652</v>
      </c>
      <c r="AB253" s="361" t="s">
        <v>652</v>
      </c>
      <c r="AC253" s="361" t="s">
        <v>652</v>
      </c>
      <c r="AD253" s="361" t="s">
        <v>652</v>
      </c>
      <c r="AE253" s="416">
        <v>0.95158508749680004</v>
      </c>
      <c r="AF253" s="245"/>
      <c r="AJ253" s="246"/>
    </row>
    <row r="254" spans="1:36" ht="15.5">
      <c r="A254" s="411" t="s">
        <v>767</v>
      </c>
      <c r="B254" s="361" t="s">
        <v>652</v>
      </c>
      <c r="C254" s="361" t="s">
        <v>652</v>
      </c>
      <c r="D254" s="361" t="s">
        <v>652</v>
      </c>
      <c r="E254" s="361" t="s">
        <v>652</v>
      </c>
      <c r="F254" s="361" t="s">
        <v>652</v>
      </c>
      <c r="G254" s="361" t="s">
        <v>652</v>
      </c>
      <c r="H254" s="361" t="s">
        <v>652</v>
      </c>
      <c r="I254" s="361" t="s">
        <v>652</v>
      </c>
      <c r="J254" s="361" t="s">
        <v>652</v>
      </c>
      <c r="K254" s="361" t="s">
        <v>652</v>
      </c>
      <c r="L254" s="361" t="s">
        <v>652</v>
      </c>
      <c r="M254" s="361" t="s">
        <v>652</v>
      </c>
      <c r="N254" s="361" t="s">
        <v>652</v>
      </c>
      <c r="O254" s="361" t="s">
        <v>652</v>
      </c>
      <c r="P254" s="361" t="s">
        <v>652</v>
      </c>
      <c r="Q254" s="361" t="s">
        <v>652</v>
      </c>
      <c r="R254" s="361" t="s">
        <v>652</v>
      </c>
      <c r="S254" s="361" t="s">
        <v>652</v>
      </c>
      <c r="T254" s="361" t="s">
        <v>652</v>
      </c>
      <c r="U254" s="361" t="s">
        <v>652</v>
      </c>
      <c r="V254" s="361" t="s">
        <v>652</v>
      </c>
      <c r="W254" s="361" t="s">
        <v>652</v>
      </c>
      <c r="X254" s="361" t="s">
        <v>652</v>
      </c>
      <c r="Y254" s="361" t="s">
        <v>652</v>
      </c>
      <c r="Z254" s="361" t="s">
        <v>652</v>
      </c>
      <c r="AA254" s="361" t="s">
        <v>652</v>
      </c>
      <c r="AB254" s="361" t="s">
        <v>652</v>
      </c>
      <c r="AC254" s="361" t="s">
        <v>652</v>
      </c>
      <c r="AD254" s="361" t="s">
        <v>652</v>
      </c>
      <c r="AE254" s="416">
        <v>0.91840740740740001</v>
      </c>
      <c r="AF254" s="245"/>
      <c r="AJ254" s="246"/>
    </row>
    <row r="255" spans="1:36" ht="15.5">
      <c r="A255" s="411" t="s">
        <v>768</v>
      </c>
      <c r="B255" s="361" t="s">
        <v>652</v>
      </c>
      <c r="C255" s="361" t="s">
        <v>652</v>
      </c>
      <c r="D255" s="361" t="s">
        <v>652</v>
      </c>
      <c r="E255" s="361" t="s">
        <v>652</v>
      </c>
      <c r="F255" s="361" t="s">
        <v>652</v>
      </c>
      <c r="G255" s="361" t="s">
        <v>652</v>
      </c>
      <c r="H255" s="361" t="s">
        <v>652</v>
      </c>
      <c r="I255" s="361" t="s">
        <v>652</v>
      </c>
      <c r="J255" s="361" t="s">
        <v>652</v>
      </c>
      <c r="K255" s="361" t="s">
        <v>652</v>
      </c>
      <c r="L255" s="361" t="s">
        <v>652</v>
      </c>
      <c r="M255" s="361" t="s">
        <v>652</v>
      </c>
      <c r="N255" s="361" t="s">
        <v>652</v>
      </c>
      <c r="O255" s="361" t="s">
        <v>652</v>
      </c>
      <c r="P255" s="361" t="s">
        <v>652</v>
      </c>
      <c r="Q255" s="361" t="s">
        <v>652</v>
      </c>
      <c r="R255" s="361" t="s">
        <v>652</v>
      </c>
      <c r="S255" s="361" t="s">
        <v>652</v>
      </c>
      <c r="T255" s="361" t="s">
        <v>652</v>
      </c>
      <c r="U255" s="361" t="s">
        <v>652</v>
      </c>
      <c r="V255" s="361" t="s">
        <v>652</v>
      </c>
      <c r="W255" s="361" t="s">
        <v>652</v>
      </c>
      <c r="X255" s="361" t="s">
        <v>652</v>
      </c>
      <c r="Y255" s="361" t="s">
        <v>652</v>
      </c>
      <c r="Z255" s="361" t="s">
        <v>652</v>
      </c>
      <c r="AA255" s="361" t="s">
        <v>652</v>
      </c>
      <c r="AB255" s="361" t="s">
        <v>652</v>
      </c>
      <c r="AC255" s="361" t="s">
        <v>652</v>
      </c>
      <c r="AD255" s="361" t="s">
        <v>652</v>
      </c>
      <c r="AE255" s="416">
        <v>0.94624876049109996</v>
      </c>
      <c r="AF255" s="245"/>
      <c r="AJ255" s="246"/>
    </row>
    <row r="256" spans="1:36" ht="15.5">
      <c r="A256" s="411" t="s">
        <v>769</v>
      </c>
      <c r="B256" s="361" t="s">
        <v>652</v>
      </c>
      <c r="C256" s="361" t="s">
        <v>652</v>
      </c>
      <c r="D256" s="361" t="s">
        <v>652</v>
      </c>
      <c r="E256" s="361" t="s">
        <v>652</v>
      </c>
      <c r="F256" s="361" t="s">
        <v>652</v>
      </c>
      <c r="G256" s="361" t="s">
        <v>652</v>
      </c>
      <c r="H256" s="361" t="s">
        <v>652</v>
      </c>
      <c r="I256" s="361" t="s">
        <v>652</v>
      </c>
      <c r="J256" s="361" t="s">
        <v>652</v>
      </c>
      <c r="K256" s="361" t="s">
        <v>652</v>
      </c>
      <c r="L256" s="361" t="s">
        <v>652</v>
      </c>
      <c r="M256" s="361" t="s">
        <v>652</v>
      </c>
      <c r="N256" s="361" t="s">
        <v>652</v>
      </c>
      <c r="O256" s="361" t="s">
        <v>652</v>
      </c>
      <c r="P256" s="361" t="s">
        <v>652</v>
      </c>
      <c r="Q256" s="361" t="s">
        <v>652</v>
      </c>
      <c r="R256" s="361" t="s">
        <v>652</v>
      </c>
      <c r="S256" s="361" t="s">
        <v>652</v>
      </c>
      <c r="T256" s="361" t="s">
        <v>652</v>
      </c>
      <c r="U256" s="361" t="s">
        <v>652</v>
      </c>
      <c r="V256" s="361" t="s">
        <v>652</v>
      </c>
      <c r="W256" s="361" t="s">
        <v>652</v>
      </c>
      <c r="X256" s="361" t="s">
        <v>652</v>
      </c>
      <c r="Y256" s="361" t="s">
        <v>652</v>
      </c>
      <c r="Z256" s="361" t="s">
        <v>652</v>
      </c>
      <c r="AA256" s="361" t="s">
        <v>652</v>
      </c>
      <c r="AB256" s="361" t="s">
        <v>652</v>
      </c>
      <c r="AC256" s="361" t="s">
        <v>652</v>
      </c>
      <c r="AD256" s="361" t="s">
        <v>652</v>
      </c>
      <c r="AE256" s="416">
        <v>0.91030265014889999</v>
      </c>
      <c r="AF256" s="245"/>
      <c r="AJ256" s="246"/>
    </row>
    <row r="257" spans="1:36" ht="15.5">
      <c r="A257" s="411" t="s">
        <v>770</v>
      </c>
      <c r="B257" s="361" t="s">
        <v>652</v>
      </c>
      <c r="C257" s="361" t="s">
        <v>652</v>
      </c>
      <c r="D257" s="361" t="s">
        <v>652</v>
      </c>
      <c r="E257" s="361" t="s">
        <v>652</v>
      </c>
      <c r="F257" s="361" t="s">
        <v>652</v>
      </c>
      <c r="G257" s="361" t="s">
        <v>652</v>
      </c>
      <c r="H257" s="361" t="s">
        <v>652</v>
      </c>
      <c r="I257" s="361" t="s">
        <v>652</v>
      </c>
      <c r="J257" s="361" t="s">
        <v>652</v>
      </c>
      <c r="K257" s="361" t="s">
        <v>652</v>
      </c>
      <c r="L257" s="361" t="s">
        <v>652</v>
      </c>
      <c r="M257" s="361" t="s">
        <v>652</v>
      </c>
      <c r="N257" s="361" t="s">
        <v>652</v>
      </c>
      <c r="O257" s="361" t="s">
        <v>652</v>
      </c>
      <c r="P257" s="361" t="s">
        <v>652</v>
      </c>
      <c r="Q257" s="361" t="s">
        <v>652</v>
      </c>
      <c r="R257" s="361" t="s">
        <v>652</v>
      </c>
      <c r="S257" s="361" t="s">
        <v>652</v>
      </c>
      <c r="T257" s="361" t="s">
        <v>652</v>
      </c>
      <c r="U257" s="361" t="s">
        <v>652</v>
      </c>
      <c r="V257" s="361" t="s">
        <v>652</v>
      </c>
      <c r="W257" s="361" t="s">
        <v>652</v>
      </c>
      <c r="X257" s="361" t="s">
        <v>652</v>
      </c>
      <c r="Y257" s="361" t="s">
        <v>652</v>
      </c>
      <c r="Z257" s="361" t="s">
        <v>652</v>
      </c>
      <c r="AA257" s="361" t="s">
        <v>652</v>
      </c>
      <c r="AB257" s="361" t="s">
        <v>652</v>
      </c>
      <c r="AC257" s="361" t="s">
        <v>652</v>
      </c>
      <c r="AD257" s="361" t="s">
        <v>652</v>
      </c>
      <c r="AE257" s="416">
        <v>0.94743845642040003</v>
      </c>
      <c r="AF257" s="245"/>
      <c r="AJ257" s="246"/>
    </row>
    <row r="258" spans="1:36" ht="16.5" customHeight="1">
      <c r="A258" s="252" t="s">
        <v>796</v>
      </c>
      <c r="B258" s="253">
        <v>0.39696201399999997</v>
      </c>
      <c r="C258" s="253">
        <v>0.43781693599999999</v>
      </c>
      <c r="D258" s="253">
        <v>0.44986938500000001</v>
      </c>
      <c r="E258" s="253">
        <v>0.45163446899999998</v>
      </c>
      <c r="F258" s="253">
        <v>0.45904197899999999</v>
      </c>
      <c r="G258" s="253">
        <v>0.46522138099999999</v>
      </c>
      <c r="H258" s="253">
        <v>0.47729716100000003</v>
      </c>
      <c r="I258" s="253">
        <v>0.47996902499999999</v>
      </c>
      <c r="J258" s="253">
        <v>0.483569998</v>
      </c>
      <c r="K258" s="253">
        <v>0.48283690499999998</v>
      </c>
      <c r="L258" s="253">
        <v>0.48464287299999997</v>
      </c>
      <c r="M258" s="253">
        <v>0.484884062</v>
      </c>
      <c r="N258" s="253">
        <v>0.48786435167410003</v>
      </c>
      <c r="O258" s="253">
        <v>0.48985917391009998</v>
      </c>
      <c r="P258" s="253">
        <v>0.50243694270369998</v>
      </c>
      <c r="Q258" s="253">
        <v>0.56741134197779997</v>
      </c>
      <c r="R258" s="253">
        <v>0.66462829468600004</v>
      </c>
      <c r="S258" s="253">
        <v>0.67147357678480002</v>
      </c>
      <c r="T258" s="253">
        <v>0.67901672804720004</v>
      </c>
      <c r="U258" s="253">
        <v>0.71662335374170005</v>
      </c>
      <c r="V258" s="253">
        <v>0.80174716468880003</v>
      </c>
      <c r="W258" s="253">
        <v>0.84741866269650001</v>
      </c>
      <c r="X258" s="253">
        <v>0.88100846200820004</v>
      </c>
      <c r="Y258" s="285">
        <v>0.90678740899999999</v>
      </c>
      <c r="Z258" s="356">
        <v>0.91920989798130004</v>
      </c>
      <c r="AA258" s="356">
        <v>0.92932487166709998</v>
      </c>
      <c r="AB258" s="356">
        <v>0.93200000000000005</v>
      </c>
      <c r="AC258" s="356">
        <v>0.93400000000000005</v>
      </c>
      <c r="AD258" s="356">
        <v>0.94</v>
      </c>
      <c r="AE258" s="356">
        <v>0.94264965819790003</v>
      </c>
      <c r="AF258" s="245"/>
    </row>
    <row r="259" spans="1:36" ht="15.5">
      <c r="A259" s="411" t="s">
        <v>766</v>
      </c>
      <c r="B259" s="361" t="s">
        <v>652</v>
      </c>
      <c r="C259" s="361" t="s">
        <v>652</v>
      </c>
      <c r="D259" s="361" t="s">
        <v>652</v>
      </c>
      <c r="E259" s="361" t="s">
        <v>652</v>
      </c>
      <c r="F259" s="361" t="s">
        <v>652</v>
      </c>
      <c r="G259" s="361" t="s">
        <v>652</v>
      </c>
      <c r="H259" s="361" t="s">
        <v>652</v>
      </c>
      <c r="I259" s="361" t="s">
        <v>652</v>
      </c>
      <c r="J259" s="361" t="s">
        <v>652</v>
      </c>
      <c r="K259" s="361" t="s">
        <v>652</v>
      </c>
      <c r="L259" s="361" t="s">
        <v>652</v>
      </c>
      <c r="M259" s="361" t="s">
        <v>652</v>
      </c>
      <c r="N259" s="361" t="s">
        <v>652</v>
      </c>
      <c r="O259" s="361" t="s">
        <v>652</v>
      </c>
      <c r="P259" s="361" t="s">
        <v>652</v>
      </c>
      <c r="Q259" s="361" t="s">
        <v>652</v>
      </c>
      <c r="R259" s="361" t="s">
        <v>652</v>
      </c>
      <c r="S259" s="361" t="s">
        <v>652</v>
      </c>
      <c r="T259" s="361" t="s">
        <v>652</v>
      </c>
      <c r="U259" s="361" t="s">
        <v>652</v>
      </c>
      <c r="V259" s="361" t="s">
        <v>652</v>
      </c>
      <c r="W259" s="361" t="s">
        <v>652</v>
      </c>
      <c r="X259" s="361" t="s">
        <v>652</v>
      </c>
      <c r="Y259" s="361" t="s">
        <v>652</v>
      </c>
      <c r="Z259" s="361" t="s">
        <v>652</v>
      </c>
      <c r="AA259" s="361" t="s">
        <v>652</v>
      </c>
      <c r="AB259" s="361" t="s">
        <v>652</v>
      </c>
      <c r="AC259" s="361" t="s">
        <v>652</v>
      </c>
      <c r="AD259" s="361" t="s">
        <v>652</v>
      </c>
      <c r="AE259" s="416">
        <v>0.92565346689619998</v>
      </c>
      <c r="AF259" s="245"/>
      <c r="AJ259" s="246"/>
    </row>
    <row r="260" spans="1:36" ht="15.5">
      <c r="A260" s="411" t="s">
        <v>767</v>
      </c>
      <c r="B260" s="361" t="s">
        <v>652</v>
      </c>
      <c r="C260" s="361" t="s">
        <v>652</v>
      </c>
      <c r="D260" s="361" t="s">
        <v>652</v>
      </c>
      <c r="E260" s="361" t="s">
        <v>652</v>
      </c>
      <c r="F260" s="361" t="s">
        <v>652</v>
      </c>
      <c r="G260" s="361" t="s">
        <v>652</v>
      </c>
      <c r="H260" s="361" t="s">
        <v>652</v>
      </c>
      <c r="I260" s="361" t="s">
        <v>652</v>
      </c>
      <c r="J260" s="361" t="s">
        <v>652</v>
      </c>
      <c r="K260" s="361" t="s">
        <v>652</v>
      </c>
      <c r="L260" s="361" t="s">
        <v>652</v>
      </c>
      <c r="M260" s="361" t="s">
        <v>652</v>
      </c>
      <c r="N260" s="361" t="s">
        <v>652</v>
      </c>
      <c r="O260" s="361" t="s">
        <v>652</v>
      </c>
      <c r="P260" s="361" t="s">
        <v>652</v>
      </c>
      <c r="Q260" s="361" t="s">
        <v>652</v>
      </c>
      <c r="R260" s="361" t="s">
        <v>652</v>
      </c>
      <c r="S260" s="361" t="s">
        <v>652</v>
      </c>
      <c r="T260" s="361" t="s">
        <v>652</v>
      </c>
      <c r="U260" s="361" t="s">
        <v>652</v>
      </c>
      <c r="V260" s="361" t="s">
        <v>652</v>
      </c>
      <c r="W260" s="361" t="s">
        <v>652</v>
      </c>
      <c r="X260" s="361" t="s">
        <v>652</v>
      </c>
      <c r="Y260" s="361" t="s">
        <v>652</v>
      </c>
      <c r="Z260" s="361" t="s">
        <v>652</v>
      </c>
      <c r="AA260" s="361" t="s">
        <v>652</v>
      </c>
      <c r="AB260" s="361" t="s">
        <v>652</v>
      </c>
      <c r="AC260" s="361" t="s">
        <v>652</v>
      </c>
      <c r="AD260" s="361" t="s">
        <v>652</v>
      </c>
      <c r="AE260" s="416">
        <v>0.96281068959070004</v>
      </c>
      <c r="AF260" s="245"/>
      <c r="AJ260" s="246"/>
    </row>
    <row r="261" spans="1:36" ht="15.5">
      <c r="A261" s="411" t="s">
        <v>768</v>
      </c>
      <c r="B261" s="361" t="s">
        <v>652</v>
      </c>
      <c r="C261" s="361" t="s">
        <v>652</v>
      </c>
      <c r="D261" s="361" t="s">
        <v>652</v>
      </c>
      <c r="E261" s="361" t="s">
        <v>652</v>
      </c>
      <c r="F261" s="361" t="s">
        <v>652</v>
      </c>
      <c r="G261" s="361" t="s">
        <v>652</v>
      </c>
      <c r="H261" s="361" t="s">
        <v>652</v>
      </c>
      <c r="I261" s="361" t="s">
        <v>652</v>
      </c>
      <c r="J261" s="361" t="s">
        <v>652</v>
      </c>
      <c r="K261" s="361" t="s">
        <v>652</v>
      </c>
      <c r="L261" s="361" t="s">
        <v>652</v>
      </c>
      <c r="M261" s="361" t="s">
        <v>652</v>
      </c>
      <c r="N261" s="361" t="s">
        <v>652</v>
      </c>
      <c r="O261" s="361" t="s">
        <v>652</v>
      </c>
      <c r="P261" s="361" t="s">
        <v>652</v>
      </c>
      <c r="Q261" s="361" t="s">
        <v>652</v>
      </c>
      <c r="R261" s="361" t="s">
        <v>652</v>
      </c>
      <c r="S261" s="361" t="s">
        <v>652</v>
      </c>
      <c r="T261" s="361" t="s">
        <v>652</v>
      </c>
      <c r="U261" s="361" t="s">
        <v>652</v>
      </c>
      <c r="V261" s="361" t="s">
        <v>652</v>
      </c>
      <c r="W261" s="361" t="s">
        <v>652</v>
      </c>
      <c r="X261" s="361" t="s">
        <v>652</v>
      </c>
      <c r="Y261" s="361" t="s">
        <v>652</v>
      </c>
      <c r="Z261" s="361" t="s">
        <v>652</v>
      </c>
      <c r="AA261" s="361" t="s">
        <v>652</v>
      </c>
      <c r="AB261" s="361" t="s">
        <v>652</v>
      </c>
      <c r="AC261" s="361" t="s">
        <v>652</v>
      </c>
      <c r="AD261" s="361" t="s">
        <v>652</v>
      </c>
      <c r="AE261" s="416">
        <v>0.94774317225579996</v>
      </c>
      <c r="AF261" s="245"/>
      <c r="AJ261" s="246"/>
    </row>
    <row r="262" spans="1:36" ht="15.5">
      <c r="A262" s="411" t="s">
        <v>769</v>
      </c>
      <c r="B262" s="361" t="s">
        <v>652</v>
      </c>
      <c r="C262" s="361" t="s">
        <v>652</v>
      </c>
      <c r="D262" s="361" t="s">
        <v>652</v>
      </c>
      <c r="E262" s="361" t="s">
        <v>652</v>
      </c>
      <c r="F262" s="361" t="s">
        <v>652</v>
      </c>
      <c r="G262" s="361" t="s">
        <v>652</v>
      </c>
      <c r="H262" s="361" t="s">
        <v>652</v>
      </c>
      <c r="I262" s="361" t="s">
        <v>652</v>
      </c>
      <c r="J262" s="361" t="s">
        <v>652</v>
      </c>
      <c r="K262" s="361" t="s">
        <v>652</v>
      </c>
      <c r="L262" s="361" t="s">
        <v>652</v>
      </c>
      <c r="M262" s="361" t="s">
        <v>652</v>
      </c>
      <c r="N262" s="361" t="s">
        <v>652</v>
      </c>
      <c r="O262" s="361" t="s">
        <v>652</v>
      </c>
      <c r="P262" s="361" t="s">
        <v>652</v>
      </c>
      <c r="Q262" s="361" t="s">
        <v>652</v>
      </c>
      <c r="R262" s="361" t="s">
        <v>652</v>
      </c>
      <c r="S262" s="361" t="s">
        <v>652</v>
      </c>
      <c r="T262" s="361" t="s">
        <v>652</v>
      </c>
      <c r="U262" s="361" t="s">
        <v>652</v>
      </c>
      <c r="V262" s="361" t="s">
        <v>652</v>
      </c>
      <c r="W262" s="361" t="s">
        <v>652</v>
      </c>
      <c r="X262" s="361" t="s">
        <v>652</v>
      </c>
      <c r="Y262" s="361" t="s">
        <v>652</v>
      </c>
      <c r="Z262" s="361" t="s">
        <v>652</v>
      </c>
      <c r="AA262" s="361" t="s">
        <v>652</v>
      </c>
      <c r="AB262" s="361" t="s">
        <v>652</v>
      </c>
      <c r="AC262" s="361" t="s">
        <v>652</v>
      </c>
      <c r="AD262" s="361" t="s">
        <v>652</v>
      </c>
      <c r="AE262" s="416">
        <v>0.88473826492990004</v>
      </c>
      <c r="AF262" s="245"/>
      <c r="AJ262" s="246"/>
    </row>
    <row r="263" spans="1:36" ht="15.5">
      <c r="A263" s="411" t="s">
        <v>770</v>
      </c>
      <c r="B263" s="361" t="s">
        <v>652</v>
      </c>
      <c r="C263" s="361" t="s">
        <v>652</v>
      </c>
      <c r="D263" s="361" t="s">
        <v>652</v>
      </c>
      <c r="E263" s="361" t="s">
        <v>652</v>
      </c>
      <c r="F263" s="361" t="s">
        <v>652</v>
      </c>
      <c r="G263" s="361" t="s">
        <v>652</v>
      </c>
      <c r="H263" s="361" t="s">
        <v>652</v>
      </c>
      <c r="I263" s="361" t="s">
        <v>652</v>
      </c>
      <c r="J263" s="361" t="s">
        <v>652</v>
      </c>
      <c r="K263" s="361" t="s">
        <v>652</v>
      </c>
      <c r="L263" s="361" t="s">
        <v>652</v>
      </c>
      <c r="M263" s="361" t="s">
        <v>652</v>
      </c>
      <c r="N263" s="361" t="s">
        <v>652</v>
      </c>
      <c r="O263" s="361" t="s">
        <v>652</v>
      </c>
      <c r="P263" s="361" t="s">
        <v>652</v>
      </c>
      <c r="Q263" s="361" t="s">
        <v>652</v>
      </c>
      <c r="R263" s="361" t="s">
        <v>652</v>
      </c>
      <c r="S263" s="361" t="s">
        <v>652</v>
      </c>
      <c r="T263" s="361" t="s">
        <v>652</v>
      </c>
      <c r="U263" s="361" t="s">
        <v>652</v>
      </c>
      <c r="V263" s="361" t="s">
        <v>652</v>
      </c>
      <c r="W263" s="361" t="s">
        <v>652</v>
      </c>
      <c r="X263" s="361" t="s">
        <v>652</v>
      </c>
      <c r="Y263" s="361" t="s">
        <v>652</v>
      </c>
      <c r="Z263" s="361" t="s">
        <v>652</v>
      </c>
      <c r="AA263" s="361" t="s">
        <v>652</v>
      </c>
      <c r="AB263" s="361" t="s">
        <v>652</v>
      </c>
      <c r="AC263" s="361" t="s">
        <v>652</v>
      </c>
      <c r="AD263" s="361" t="s">
        <v>652</v>
      </c>
      <c r="AE263" s="416">
        <v>0.98621217924159998</v>
      </c>
      <c r="AF263" s="245"/>
      <c r="AJ263" s="246"/>
    </row>
    <row r="264" spans="1:36" ht="16.5" customHeight="1">
      <c r="A264" s="252" t="s">
        <v>797</v>
      </c>
      <c r="B264" s="253">
        <v>0.44252502900000001</v>
      </c>
      <c r="C264" s="253">
        <v>0.45391717999999998</v>
      </c>
      <c r="D264" s="253">
        <v>0.505544102</v>
      </c>
      <c r="E264" s="253">
        <v>0.51398805400000003</v>
      </c>
      <c r="F264" s="253">
        <v>0.52205882400000003</v>
      </c>
      <c r="G264" s="253">
        <v>0.52444469100000002</v>
      </c>
      <c r="H264" s="253">
        <v>0.52408759100000002</v>
      </c>
      <c r="I264" s="253">
        <v>0.525932018</v>
      </c>
      <c r="J264" s="253">
        <v>0.52749568899999999</v>
      </c>
      <c r="K264" s="253">
        <v>0.52913257000000002</v>
      </c>
      <c r="L264" s="253">
        <v>0.549230102</v>
      </c>
      <c r="M264" s="253">
        <v>0.55264720199999995</v>
      </c>
      <c r="N264" s="253">
        <v>0.56667925953910003</v>
      </c>
      <c r="O264" s="253">
        <v>0.56425654576020001</v>
      </c>
      <c r="P264" s="253">
        <v>0.57893613046140002</v>
      </c>
      <c r="Q264" s="253">
        <v>0.62997435151640002</v>
      </c>
      <c r="R264" s="253">
        <v>0.67460800126919995</v>
      </c>
      <c r="S264" s="253">
        <v>0.70463203804410002</v>
      </c>
      <c r="T264" s="253">
        <v>0.75368487428069997</v>
      </c>
      <c r="U264" s="253">
        <v>0.83118479198799999</v>
      </c>
      <c r="V264" s="253">
        <v>0.84421226854239995</v>
      </c>
      <c r="W264" s="253">
        <v>0.87819385538420003</v>
      </c>
      <c r="X264" s="253">
        <v>0.89904634946670003</v>
      </c>
      <c r="Y264" s="285">
        <v>0.92095860299999999</v>
      </c>
      <c r="Z264" s="356">
        <v>0.92156763334000003</v>
      </c>
      <c r="AA264" s="356">
        <v>0.92656037136080005</v>
      </c>
      <c r="AB264" s="356">
        <v>0.93700000000000006</v>
      </c>
      <c r="AC264" s="356">
        <v>0.94399999999999995</v>
      </c>
      <c r="AD264" s="356">
        <v>0.95</v>
      </c>
      <c r="AE264" s="356">
        <v>0.9498185767531</v>
      </c>
      <c r="AF264" s="245"/>
    </row>
    <row r="265" spans="1:36" ht="15.5">
      <c r="A265" s="411" t="s">
        <v>766</v>
      </c>
      <c r="B265" s="361" t="s">
        <v>652</v>
      </c>
      <c r="C265" s="361" t="s">
        <v>652</v>
      </c>
      <c r="D265" s="361" t="s">
        <v>652</v>
      </c>
      <c r="E265" s="361" t="s">
        <v>652</v>
      </c>
      <c r="F265" s="361" t="s">
        <v>652</v>
      </c>
      <c r="G265" s="361" t="s">
        <v>652</v>
      </c>
      <c r="H265" s="361" t="s">
        <v>652</v>
      </c>
      <c r="I265" s="361" t="s">
        <v>652</v>
      </c>
      <c r="J265" s="361" t="s">
        <v>652</v>
      </c>
      <c r="K265" s="361" t="s">
        <v>652</v>
      </c>
      <c r="L265" s="361" t="s">
        <v>652</v>
      </c>
      <c r="M265" s="361" t="s">
        <v>652</v>
      </c>
      <c r="N265" s="361" t="s">
        <v>652</v>
      </c>
      <c r="O265" s="361" t="s">
        <v>652</v>
      </c>
      <c r="P265" s="361" t="s">
        <v>652</v>
      </c>
      <c r="Q265" s="361" t="s">
        <v>652</v>
      </c>
      <c r="R265" s="361" t="s">
        <v>652</v>
      </c>
      <c r="S265" s="361" t="s">
        <v>652</v>
      </c>
      <c r="T265" s="361" t="s">
        <v>652</v>
      </c>
      <c r="U265" s="361" t="s">
        <v>652</v>
      </c>
      <c r="V265" s="361" t="s">
        <v>652</v>
      </c>
      <c r="W265" s="361" t="s">
        <v>652</v>
      </c>
      <c r="X265" s="361" t="s">
        <v>652</v>
      </c>
      <c r="Y265" s="361" t="s">
        <v>652</v>
      </c>
      <c r="Z265" s="361" t="s">
        <v>652</v>
      </c>
      <c r="AA265" s="361" t="s">
        <v>652</v>
      </c>
      <c r="AB265" s="361" t="s">
        <v>652</v>
      </c>
      <c r="AC265" s="361" t="s">
        <v>652</v>
      </c>
      <c r="AD265" s="361" t="s">
        <v>652</v>
      </c>
      <c r="AE265" s="416">
        <v>0.95775711333650004</v>
      </c>
      <c r="AF265" s="245"/>
      <c r="AJ265" s="246"/>
    </row>
    <row r="266" spans="1:36" ht="15.5">
      <c r="A266" s="411" t="s">
        <v>767</v>
      </c>
      <c r="B266" s="361" t="s">
        <v>652</v>
      </c>
      <c r="C266" s="361" t="s">
        <v>652</v>
      </c>
      <c r="D266" s="361" t="s">
        <v>652</v>
      </c>
      <c r="E266" s="361" t="s">
        <v>652</v>
      </c>
      <c r="F266" s="361" t="s">
        <v>652</v>
      </c>
      <c r="G266" s="361" t="s">
        <v>652</v>
      </c>
      <c r="H266" s="361" t="s">
        <v>652</v>
      </c>
      <c r="I266" s="361" t="s">
        <v>652</v>
      </c>
      <c r="J266" s="361" t="s">
        <v>652</v>
      </c>
      <c r="K266" s="361" t="s">
        <v>652</v>
      </c>
      <c r="L266" s="361" t="s">
        <v>652</v>
      </c>
      <c r="M266" s="361" t="s">
        <v>652</v>
      </c>
      <c r="N266" s="361" t="s">
        <v>652</v>
      </c>
      <c r="O266" s="361" t="s">
        <v>652</v>
      </c>
      <c r="P266" s="361" t="s">
        <v>652</v>
      </c>
      <c r="Q266" s="361" t="s">
        <v>652</v>
      </c>
      <c r="R266" s="361" t="s">
        <v>652</v>
      </c>
      <c r="S266" s="361" t="s">
        <v>652</v>
      </c>
      <c r="T266" s="361" t="s">
        <v>652</v>
      </c>
      <c r="U266" s="361" t="s">
        <v>652</v>
      </c>
      <c r="V266" s="361" t="s">
        <v>652</v>
      </c>
      <c r="W266" s="361" t="s">
        <v>652</v>
      </c>
      <c r="X266" s="361" t="s">
        <v>652</v>
      </c>
      <c r="Y266" s="361" t="s">
        <v>652</v>
      </c>
      <c r="Z266" s="361" t="s">
        <v>652</v>
      </c>
      <c r="AA266" s="361" t="s">
        <v>652</v>
      </c>
      <c r="AB266" s="361" t="s">
        <v>652</v>
      </c>
      <c r="AC266" s="361" t="s">
        <v>652</v>
      </c>
      <c r="AD266" s="361" t="s">
        <v>652</v>
      </c>
      <c r="AE266" s="416">
        <v>0.92344743433300003</v>
      </c>
      <c r="AF266" s="245"/>
      <c r="AJ266" s="246"/>
    </row>
    <row r="267" spans="1:36" ht="15.5">
      <c r="A267" s="411" t="s">
        <v>768</v>
      </c>
      <c r="B267" s="361" t="s">
        <v>652</v>
      </c>
      <c r="C267" s="361" t="s">
        <v>652</v>
      </c>
      <c r="D267" s="361" t="s">
        <v>652</v>
      </c>
      <c r="E267" s="361" t="s">
        <v>652</v>
      </c>
      <c r="F267" s="361" t="s">
        <v>652</v>
      </c>
      <c r="G267" s="361" t="s">
        <v>652</v>
      </c>
      <c r="H267" s="361" t="s">
        <v>652</v>
      </c>
      <c r="I267" s="361" t="s">
        <v>652</v>
      </c>
      <c r="J267" s="361" t="s">
        <v>652</v>
      </c>
      <c r="K267" s="361" t="s">
        <v>652</v>
      </c>
      <c r="L267" s="361" t="s">
        <v>652</v>
      </c>
      <c r="M267" s="361" t="s">
        <v>652</v>
      </c>
      <c r="N267" s="361" t="s">
        <v>652</v>
      </c>
      <c r="O267" s="361" t="s">
        <v>652</v>
      </c>
      <c r="P267" s="361" t="s">
        <v>652</v>
      </c>
      <c r="Q267" s="361" t="s">
        <v>652</v>
      </c>
      <c r="R267" s="361" t="s">
        <v>652</v>
      </c>
      <c r="S267" s="361" t="s">
        <v>652</v>
      </c>
      <c r="T267" s="361" t="s">
        <v>652</v>
      </c>
      <c r="U267" s="361" t="s">
        <v>652</v>
      </c>
      <c r="V267" s="361" t="s">
        <v>652</v>
      </c>
      <c r="W267" s="361" t="s">
        <v>652</v>
      </c>
      <c r="X267" s="361" t="s">
        <v>652</v>
      </c>
      <c r="Y267" s="361" t="s">
        <v>652</v>
      </c>
      <c r="Z267" s="361" t="s">
        <v>652</v>
      </c>
      <c r="AA267" s="361" t="s">
        <v>652</v>
      </c>
      <c r="AB267" s="361" t="s">
        <v>652</v>
      </c>
      <c r="AC267" s="361" t="s">
        <v>652</v>
      </c>
      <c r="AD267" s="361" t="s">
        <v>652</v>
      </c>
      <c r="AE267" s="416">
        <v>0.95268762534240004</v>
      </c>
      <c r="AF267" s="245"/>
      <c r="AJ267" s="246"/>
    </row>
    <row r="268" spans="1:36" ht="15.5">
      <c r="A268" s="411" t="s">
        <v>769</v>
      </c>
      <c r="B268" s="361" t="s">
        <v>652</v>
      </c>
      <c r="C268" s="361" t="s">
        <v>652</v>
      </c>
      <c r="D268" s="361" t="s">
        <v>652</v>
      </c>
      <c r="E268" s="361" t="s">
        <v>652</v>
      </c>
      <c r="F268" s="361" t="s">
        <v>652</v>
      </c>
      <c r="G268" s="361" t="s">
        <v>652</v>
      </c>
      <c r="H268" s="361" t="s">
        <v>652</v>
      </c>
      <c r="I268" s="361" t="s">
        <v>652</v>
      </c>
      <c r="J268" s="361" t="s">
        <v>652</v>
      </c>
      <c r="K268" s="361" t="s">
        <v>652</v>
      </c>
      <c r="L268" s="361" t="s">
        <v>652</v>
      </c>
      <c r="M268" s="361" t="s">
        <v>652</v>
      </c>
      <c r="N268" s="361" t="s">
        <v>652</v>
      </c>
      <c r="O268" s="361" t="s">
        <v>652</v>
      </c>
      <c r="P268" s="361" t="s">
        <v>652</v>
      </c>
      <c r="Q268" s="361" t="s">
        <v>652</v>
      </c>
      <c r="R268" s="361" t="s">
        <v>652</v>
      </c>
      <c r="S268" s="361" t="s">
        <v>652</v>
      </c>
      <c r="T268" s="361" t="s">
        <v>652</v>
      </c>
      <c r="U268" s="361" t="s">
        <v>652</v>
      </c>
      <c r="V268" s="361" t="s">
        <v>652</v>
      </c>
      <c r="W268" s="361" t="s">
        <v>652</v>
      </c>
      <c r="X268" s="361" t="s">
        <v>652</v>
      </c>
      <c r="Y268" s="361" t="s">
        <v>652</v>
      </c>
      <c r="Z268" s="361" t="s">
        <v>652</v>
      </c>
      <c r="AA268" s="361" t="s">
        <v>652</v>
      </c>
      <c r="AB268" s="361" t="s">
        <v>652</v>
      </c>
      <c r="AC268" s="361" t="s">
        <v>652</v>
      </c>
      <c r="AD268" s="361" t="s">
        <v>652</v>
      </c>
      <c r="AE268" s="416">
        <v>0.93347265761050002</v>
      </c>
      <c r="AF268" s="245"/>
      <c r="AJ268" s="246"/>
    </row>
    <row r="269" spans="1:36" ht="15.5">
      <c r="A269" s="411" t="s">
        <v>770</v>
      </c>
      <c r="B269" s="361" t="s">
        <v>652</v>
      </c>
      <c r="C269" s="361" t="s">
        <v>652</v>
      </c>
      <c r="D269" s="361" t="s">
        <v>652</v>
      </c>
      <c r="E269" s="361" t="s">
        <v>652</v>
      </c>
      <c r="F269" s="361" t="s">
        <v>652</v>
      </c>
      <c r="G269" s="361" t="s">
        <v>652</v>
      </c>
      <c r="H269" s="361" t="s">
        <v>652</v>
      </c>
      <c r="I269" s="361" t="s">
        <v>652</v>
      </c>
      <c r="J269" s="361" t="s">
        <v>652</v>
      </c>
      <c r="K269" s="361" t="s">
        <v>652</v>
      </c>
      <c r="L269" s="361" t="s">
        <v>652</v>
      </c>
      <c r="M269" s="361" t="s">
        <v>652</v>
      </c>
      <c r="N269" s="361" t="s">
        <v>652</v>
      </c>
      <c r="O269" s="361" t="s">
        <v>652</v>
      </c>
      <c r="P269" s="361" t="s">
        <v>652</v>
      </c>
      <c r="Q269" s="361" t="s">
        <v>652</v>
      </c>
      <c r="R269" s="361" t="s">
        <v>652</v>
      </c>
      <c r="S269" s="361" t="s">
        <v>652</v>
      </c>
      <c r="T269" s="361" t="s">
        <v>652</v>
      </c>
      <c r="U269" s="361" t="s">
        <v>652</v>
      </c>
      <c r="V269" s="361" t="s">
        <v>652</v>
      </c>
      <c r="W269" s="361" t="s">
        <v>652</v>
      </c>
      <c r="X269" s="361" t="s">
        <v>652</v>
      </c>
      <c r="Y269" s="361" t="s">
        <v>652</v>
      </c>
      <c r="Z269" s="361" t="s">
        <v>652</v>
      </c>
      <c r="AA269" s="361" t="s">
        <v>652</v>
      </c>
      <c r="AB269" s="361" t="s">
        <v>652</v>
      </c>
      <c r="AC269" s="361" t="s">
        <v>652</v>
      </c>
      <c r="AD269" s="361" t="s">
        <v>652</v>
      </c>
      <c r="AE269" s="416">
        <v>0.94480220791159997</v>
      </c>
      <c r="AF269" s="245"/>
      <c r="AJ269" s="246"/>
    </row>
    <row r="270" spans="1:36" ht="16.5" customHeight="1">
      <c r="A270" s="252" t="s">
        <v>798</v>
      </c>
      <c r="B270" s="253">
        <v>7.8343819999999995E-2</v>
      </c>
      <c r="C270" s="253">
        <v>0.110677347</v>
      </c>
      <c r="D270" s="253">
        <v>0.124949331</v>
      </c>
      <c r="E270" s="253">
        <v>0.141301595</v>
      </c>
      <c r="F270" s="253">
        <v>0.181254099</v>
      </c>
      <c r="G270" s="253">
        <v>0.18170356500000001</v>
      </c>
      <c r="H270" s="253">
        <v>0.186105093</v>
      </c>
      <c r="I270" s="253">
        <v>0.219373649</v>
      </c>
      <c r="J270" s="253">
        <v>0.22266880999999999</v>
      </c>
      <c r="K270" s="253">
        <v>0.23135113500000001</v>
      </c>
      <c r="L270" s="253">
        <v>0.23999199399999999</v>
      </c>
      <c r="M270" s="253">
        <v>0.24083795799999999</v>
      </c>
      <c r="N270" s="253">
        <v>0.2409879506024</v>
      </c>
      <c r="O270" s="253">
        <v>0.2409897525618</v>
      </c>
      <c r="P270" s="253">
        <v>0.24053986503370001</v>
      </c>
      <c r="Q270" s="253">
        <v>0.25018626136189998</v>
      </c>
      <c r="R270" s="253">
        <v>0.25018626136189998</v>
      </c>
      <c r="S270" s="253">
        <v>0.28727471327139997</v>
      </c>
      <c r="T270" s="253">
        <v>0.29546695794639999</v>
      </c>
      <c r="U270" s="253">
        <v>0.30244192381989998</v>
      </c>
      <c r="V270" s="253">
        <v>0.34765451585849999</v>
      </c>
      <c r="W270" s="253">
        <v>0.45987273713799998</v>
      </c>
      <c r="X270" s="253">
        <v>0.5888806888068</v>
      </c>
      <c r="Y270" s="285">
        <v>0.65221655599999995</v>
      </c>
      <c r="Z270" s="356">
        <v>0.67811305966489999</v>
      </c>
      <c r="AA270" s="356">
        <v>0.76577545334569996</v>
      </c>
      <c r="AB270" s="356">
        <v>0.82899999999999996</v>
      </c>
      <c r="AC270" s="356">
        <v>0.83499999999999996</v>
      </c>
      <c r="AD270" s="356">
        <v>0.875</v>
      </c>
      <c r="AE270" s="356">
        <v>0.88365435932259995</v>
      </c>
      <c r="AF270" s="245"/>
    </row>
    <row r="271" spans="1:36" ht="15.5">
      <c r="A271" s="411" t="s">
        <v>766</v>
      </c>
      <c r="B271" s="361" t="s">
        <v>652</v>
      </c>
      <c r="C271" s="361" t="s">
        <v>652</v>
      </c>
      <c r="D271" s="361" t="s">
        <v>652</v>
      </c>
      <c r="E271" s="361" t="s">
        <v>652</v>
      </c>
      <c r="F271" s="361" t="s">
        <v>652</v>
      </c>
      <c r="G271" s="361" t="s">
        <v>652</v>
      </c>
      <c r="H271" s="361" t="s">
        <v>652</v>
      </c>
      <c r="I271" s="361" t="s">
        <v>652</v>
      </c>
      <c r="J271" s="361" t="s">
        <v>652</v>
      </c>
      <c r="K271" s="361" t="s">
        <v>652</v>
      </c>
      <c r="L271" s="361" t="s">
        <v>652</v>
      </c>
      <c r="M271" s="361" t="s">
        <v>652</v>
      </c>
      <c r="N271" s="361" t="s">
        <v>652</v>
      </c>
      <c r="O271" s="361" t="s">
        <v>652</v>
      </c>
      <c r="P271" s="361" t="s">
        <v>652</v>
      </c>
      <c r="Q271" s="361" t="s">
        <v>652</v>
      </c>
      <c r="R271" s="361" t="s">
        <v>652</v>
      </c>
      <c r="S271" s="361" t="s">
        <v>652</v>
      </c>
      <c r="T271" s="361" t="s">
        <v>652</v>
      </c>
      <c r="U271" s="361" t="s">
        <v>652</v>
      </c>
      <c r="V271" s="361" t="s">
        <v>652</v>
      </c>
      <c r="W271" s="361" t="s">
        <v>652</v>
      </c>
      <c r="X271" s="361" t="s">
        <v>652</v>
      </c>
      <c r="Y271" s="361" t="s">
        <v>652</v>
      </c>
      <c r="Z271" s="361" t="s">
        <v>652</v>
      </c>
      <c r="AA271" s="361" t="s">
        <v>652</v>
      </c>
      <c r="AB271" s="361" t="s">
        <v>652</v>
      </c>
      <c r="AC271" s="361" t="s">
        <v>652</v>
      </c>
      <c r="AD271" s="361" t="s">
        <v>652</v>
      </c>
      <c r="AE271" s="416">
        <v>0.82944785276069999</v>
      </c>
      <c r="AF271" s="245"/>
      <c r="AJ271" s="246"/>
    </row>
    <row r="272" spans="1:36" ht="15.5">
      <c r="A272" s="411" t="s">
        <v>767</v>
      </c>
      <c r="B272" s="361" t="s">
        <v>652</v>
      </c>
      <c r="C272" s="361" t="s">
        <v>652</v>
      </c>
      <c r="D272" s="361" t="s">
        <v>652</v>
      </c>
      <c r="E272" s="361" t="s">
        <v>652</v>
      </c>
      <c r="F272" s="361" t="s">
        <v>652</v>
      </c>
      <c r="G272" s="361" t="s">
        <v>652</v>
      </c>
      <c r="H272" s="361" t="s">
        <v>652</v>
      </c>
      <c r="I272" s="361" t="s">
        <v>652</v>
      </c>
      <c r="J272" s="361" t="s">
        <v>652</v>
      </c>
      <c r="K272" s="361" t="s">
        <v>652</v>
      </c>
      <c r="L272" s="361" t="s">
        <v>652</v>
      </c>
      <c r="M272" s="361" t="s">
        <v>652</v>
      </c>
      <c r="N272" s="361" t="s">
        <v>652</v>
      </c>
      <c r="O272" s="361" t="s">
        <v>652</v>
      </c>
      <c r="P272" s="361" t="s">
        <v>652</v>
      </c>
      <c r="Q272" s="361" t="s">
        <v>652</v>
      </c>
      <c r="R272" s="361" t="s">
        <v>652</v>
      </c>
      <c r="S272" s="361" t="s">
        <v>652</v>
      </c>
      <c r="T272" s="361" t="s">
        <v>652</v>
      </c>
      <c r="U272" s="361" t="s">
        <v>652</v>
      </c>
      <c r="V272" s="361" t="s">
        <v>652</v>
      </c>
      <c r="W272" s="361" t="s">
        <v>652</v>
      </c>
      <c r="X272" s="361" t="s">
        <v>652</v>
      </c>
      <c r="Y272" s="361" t="s">
        <v>652</v>
      </c>
      <c r="Z272" s="361" t="s">
        <v>652</v>
      </c>
      <c r="AA272" s="361" t="s">
        <v>652</v>
      </c>
      <c r="AB272" s="361" t="s">
        <v>652</v>
      </c>
      <c r="AC272" s="361" t="s">
        <v>652</v>
      </c>
      <c r="AD272" s="361" t="s">
        <v>652</v>
      </c>
      <c r="AE272" s="416">
        <v>0.92538210544389998</v>
      </c>
      <c r="AF272" s="245"/>
      <c r="AJ272" s="246"/>
    </row>
    <row r="273" spans="1:36" ht="15.5">
      <c r="A273" s="411" t="s">
        <v>768</v>
      </c>
      <c r="B273" s="361" t="s">
        <v>652</v>
      </c>
      <c r="C273" s="361" t="s">
        <v>652</v>
      </c>
      <c r="D273" s="361" t="s">
        <v>652</v>
      </c>
      <c r="E273" s="361" t="s">
        <v>652</v>
      </c>
      <c r="F273" s="361" t="s">
        <v>652</v>
      </c>
      <c r="G273" s="361" t="s">
        <v>652</v>
      </c>
      <c r="H273" s="361" t="s">
        <v>652</v>
      </c>
      <c r="I273" s="361" t="s">
        <v>652</v>
      </c>
      <c r="J273" s="361" t="s">
        <v>652</v>
      </c>
      <c r="K273" s="361" t="s">
        <v>652</v>
      </c>
      <c r="L273" s="361" t="s">
        <v>652</v>
      </c>
      <c r="M273" s="361" t="s">
        <v>652</v>
      </c>
      <c r="N273" s="361" t="s">
        <v>652</v>
      </c>
      <c r="O273" s="361" t="s">
        <v>652</v>
      </c>
      <c r="P273" s="361" t="s">
        <v>652</v>
      </c>
      <c r="Q273" s="361" t="s">
        <v>652</v>
      </c>
      <c r="R273" s="361" t="s">
        <v>652</v>
      </c>
      <c r="S273" s="361" t="s">
        <v>652</v>
      </c>
      <c r="T273" s="361" t="s">
        <v>652</v>
      </c>
      <c r="U273" s="361" t="s">
        <v>652</v>
      </c>
      <c r="V273" s="361" t="s">
        <v>652</v>
      </c>
      <c r="W273" s="361" t="s">
        <v>652</v>
      </c>
      <c r="X273" s="361" t="s">
        <v>652</v>
      </c>
      <c r="Y273" s="361" t="s">
        <v>652</v>
      </c>
      <c r="Z273" s="361" t="s">
        <v>652</v>
      </c>
      <c r="AA273" s="361" t="s">
        <v>652</v>
      </c>
      <c r="AB273" s="361" t="s">
        <v>652</v>
      </c>
      <c r="AC273" s="361" t="s">
        <v>652</v>
      </c>
      <c r="AD273" s="361" t="s">
        <v>652</v>
      </c>
      <c r="AE273" s="416">
        <v>0.88607449856730003</v>
      </c>
      <c r="AF273" s="245"/>
      <c r="AJ273" s="246"/>
    </row>
    <row r="274" spans="1:36" ht="15.5">
      <c r="A274" s="411" t="s">
        <v>769</v>
      </c>
      <c r="B274" s="361" t="s">
        <v>652</v>
      </c>
      <c r="C274" s="361" t="s">
        <v>652</v>
      </c>
      <c r="D274" s="361" t="s">
        <v>652</v>
      </c>
      <c r="E274" s="361" t="s">
        <v>652</v>
      </c>
      <c r="F274" s="361" t="s">
        <v>652</v>
      </c>
      <c r="G274" s="361" t="s">
        <v>652</v>
      </c>
      <c r="H274" s="361" t="s">
        <v>652</v>
      </c>
      <c r="I274" s="361" t="s">
        <v>652</v>
      </c>
      <c r="J274" s="361" t="s">
        <v>652</v>
      </c>
      <c r="K274" s="361" t="s">
        <v>652</v>
      </c>
      <c r="L274" s="361" t="s">
        <v>652</v>
      </c>
      <c r="M274" s="361" t="s">
        <v>652</v>
      </c>
      <c r="N274" s="361" t="s">
        <v>652</v>
      </c>
      <c r="O274" s="361" t="s">
        <v>652</v>
      </c>
      <c r="P274" s="361" t="s">
        <v>652</v>
      </c>
      <c r="Q274" s="361" t="s">
        <v>652</v>
      </c>
      <c r="R274" s="361" t="s">
        <v>652</v>
      </c>
      <c r="S274" s="361" t="s">
        <v>652</v>
      </c>
      <c r="T274" s="361" t="s">
        <v>652</v>
      </c>
      <c r="U274" s="361" t="s">
        <v>652</v>
      </c>
      <c r="V274" s="361" t="s">
        <v>652</v>
      </c>
      <c r="W274" s="361" t="s">
        <v>652</v>
      </c>
      <c r="X274" s="361" t="s">
        <v>652</v>
      </c>
      <c r="Y274" s="361" t="s">
        <v>652</v>
      </c>
      <c r="Z274" s="361" t="s">
        <v>652</v>
      </c>
      <c r="AA274" s="361" t="s">
        <v>652</v>
      </c>
      <c r="AB274" s="361" t="s">
        <v>652</v>
      </c>
      <c r="AC274" s="361" t="s">
        <v>652</v>
      </c>
      <c r="AD274" s="361" t="s">
        <v>652</v>
      </c>
      <c r="AE274" s="416">
        <v>0.82241813602010005</v>
      </c>
      <c r="AF274" s="245"/>
      <c r="AJ274" s="246"/>
    </row>
    <row r="275" spans="1:36" ht="15.5">
      <c r="A275" s="411" t="s">
        <v>770</v>
      </c>
      <c r="B275" s="361" t="s">
        <v>652</v>
      </c>
      <c r="C275" s="361" t="s">
        <v>652</v>
      </c>
      <c r="D275" s="361" t="s">
        <v>652</v>
      </c>
      <c r="E275" s="361" t="s">
        <v>652</v>
      </c>
      <c r="F275" s="361" t="s">
        <v>652</v>
      </c>
      <c r="G275" s="361" t="s">
        <v>652</v>
      </c>
      <c r="H275" s="361" t="s">
        <v>652</v>
      </c>
      <c r="I275" s="361" t="s">
        <v>652</v>
      </c>
      <c r="J275" s="361" t="s">
        <v>652</v>
      </c>
      <c r="K275" s="361" t="s">
        <v>652</v>
      </c>
      <c r="L275" s="361" t="s">
        <v>652</v>
      </c>
      <c r="M275" s="361" t="s">
        <v>652</v>
      </c>
      <c r="N275" s="361" t="s">
        <v>652</v>
      </c>
      <c r="O275" s="361" t="s">
        <v>652</v>
      </c>
      <c r="P275" s="361" t="s">
        <v>652</v>
      </c>
      <c r="Q275" s="361" t="s">
        <v>652</v>
      </c>
      <c r="R275" s="361" t="s">
        <v>652</v>
      </c>
      <c r="S275" s="361" t="s">
        <v>652</v>
      </c>
      <c r="T275" s="361" t="s">
        <v>652</v>
      </c>
      <c r="U275" s="361" t="s">
        <v>652</v>
      </c>
      <c r="V275" s="361" t="s">
        <v>652</v>
      </c>
      <c r="W275" s="361" t="s">
        <v>652</v>
      </c>
      <c r="X275" s="361" t="s">
        <v>652</v>
      </c>
      <c r="Y275" s="361" t="s">
        <v>652</v>
      </c>
      <c r="Z275" s="361" t="s">
        <v>652</v>
      </c>
      <c r="AA275" s="361" t="s">
        <v>652</v>
      </c>
      <c r="AB275" s="361" t="s">
        <v>652</v>
      </c>
      <c r="AC275" s="361" t="s">
        <v>652</v>
      </c>
      <c r="AD275" s="361" t="s">
        <v>652</v>
      </c>
      <c r="AE275" s="416">
        <v>0.94557377049180003</v>
      </c>
      <c r="AF275" s="245"/>
      <c r="AJ275" s="246"/>
    </row>
    <row r="276" spans="1:36" ht="16.5" customHeight="1">
      <c r="A276" s="252" t="s">
        <v>799</v>
      </c>
      <c r="B276" s="253">
        <v>0.52390357399999998</v>
      </c>
      <c r="C276" s="253">
        <v>0.55652440599999997</v>
      </c>
      <c r="D276" s="253">
        <v>0.60394081099999997</v>
      </c>
      <c r="E276" s="253">
        <v>0.62357393699999997</v>
      </c>
      <c r="F276" s="253">
        <v>0.63304852</v>
      </c>
      <c r="G276" s="253">
        <v>0.63977023799999999</v>
      </c>
      <c r="H276" s="253">
        <v>0.65172672799999998</v>
      </c>
      <c r="I276" s="253">
        <v>0.65900133500000002</v>
      </c>
      <c r="J276" s="253">
        <v>0.66332361100000004</v>
      </c>
      <c r="K276" s="253">
        <v>0.66651513699999998</v>
      </c>
      <c r="L276" s="253">
        <v>0.67048151199999995</v>
      </c>
      <c r="M276" s="253">
        <v>0.68623207100000005</v>
      </c>
      <c r="N276" s="253">
        <v>0.6902915966748</v>
      </c>
      <c r="O276" s="253">
        <v>0.68922523217319998</v>
      </c>
      <c r="P276" s="253">
        <v>0.69184956671700004</v>
      </c>
      <c r="Q276" s="253">
        <v>0.71466189059810004</v>
      </c>
      <c r="R276" s="253">
        <v>0.73373418193829998</v>
      </c>
      <c r="S276" s="253">
        <v>0.73902042291699999</v>
      </c>
      <c r="T276" s="253">
        <v>0.77513528454930003</v>
      </c>
      <c r="U276" s="253">
        <v>0.78712336313929998</v>
      </c>
      <c r="V276" s="253">
        <v>0.80964944552469997</v>
      </c>
      <c r="W276" s="253">
        <v>0.82505912650440005</v>
      </c>
      <c r="X276" s="253">
        <v>0.82966549295769998</v>
      </c>
      <c r="Y276" s="285">
        <v>0.84862116600000004</v>
      </c>
      <c r="Z276" s="356">
        <v>0.86105540235639999</v>
      </c>
      <c r="AA276" s="356">
        <v>0.87832640170109999</v>
      </c>
      <c r="AB276" s="356">
        <v>0.90400000000000003</v>
      </c>
      <c r="AC276" s="356">
        <v>0.90700000000000003</v>
      </c>
      <c r="AD276" s="356">
        <v>0.90900000000000003</v>
      </c>
      <c r="AE276" s="356">
        <v>0.92153764058779997</v>
      </c>
      <c r="AF276" s="245"/>
    </row>
    <row r="277" spans="1:36" ht="15.5">
      <c r="A277" s="411" t="s">
        <v>766</v>
      </c>
      <c r="B277" s="361" t="s">
        <v>652</v>
      </c>
      <c r="C277" s="361" t="s">
        <v>652</v>
      </c>
      <c r="D277" s="361" t="s">
        <v>652</v>
      </c>
      <c r="E277" s="361" t="s">
        <v>652</v>
      </c>
      <c r="F277" s="361" t="s">
        <v>652</v>
      </c>
      <c r="G277" s="361" t="s">
        <v>652</v>
      </c>
      <c r="H277" s="361" t="s">
        <v>652</v>
      </c>
      <c r="I277" s="361" t="s">
        <v>652</v>
      </c>
      <c r="J277" s="361" t="s">
        <v>652</v>
      </c>
      <c r="K277" s="361" t="s">
        <v>652</v>
      </c>
      <c r="L277" s="361" t="s">
        <v>652</v>
      </c>
      <c r="M277" s="361" t="s">
        <v>652</v>
      </c>
      <c r="N277" s="361" t="s">
        <v>652</v>
      </c>
      <c r="O277" s="361" t="s">
        <v>652</v>
      </c>
      <c r="P277" s="361" t="s">
        <v>652</v>
      </c>
      <c r="Q277" s="361" t="s">
        <v>652</v>
      </c>
      <c r="R277" s="361" t="s">
        <v>652</v>
      </c>
      <c r="S277" s="361" t="s">
        <v>652</v>
      </c>
      <c r="T277" s="361" t="s">
        <v>652</v>
      </c>
      <c r="U277" s="361" t="s">
        <v>652</v>
      </c>
      <c r="V277" s="361" t="s">
        <v>652</v>
      </c>
      <c r="W277" s="361" t="s">
        <v>652</v>
      </c>
      <c r="X277" s="361" t="s">
        <v>652</v>
      </c>
      <c r="Y277" s="361" t="s">
        <v>652</v>
      </c>
      <c r="Z277" s="361" t="s">
        <v>652</v>
      </c>
      <c r="AA277" s="361" t="s">
        <v>652</v>
      </c>
      <c r="AB277" s="361" t="s">
        <v>652</v>
      </c>
      <c r="AC277" s="361" t="s">
        <v>652</v>
      </c>
      <c r="AD277" s="361" t="s">
        <v>652</v>
      </c>
      <c r="AE277" s="416">
        <v>0.94546854477099995</v>
      </c>
      <c r="AF277" s="245"/>
      <c r="AJ277" s="246"/>
    </row>
    <row r="278" spans="1:36" ht="15.5">
      <c r="A278" s="411" t="s">
        <v>767</v>
      </c>
      <c r="B278" s="361" t="s">
        <v>652</v>
      </c>
      <c r="C278" s="361" t="s">
        <v>652</v>
      </c>
      <c r="D278" s="361" t="s">
        <v>652</v>
      </c>
      <c r="E278" s="361" t="s">
        <v>652</v>
      </c>
      <c r="F278" s="361" t="s">
        <v>652</v>
      </c>
      <c r="G278" s="361" t="s">
        <v>652</v>
      </c>
      <c r="H278" s="361" t="s">
        <v>652</v>
      </c>
      <c r="I278" s="361" t="s">
        <v>652</v>
      </c>
      <c r="J278" s="361" t="s">
        <v>652</v>
      </c>
      <c r="K278" s="361" t="s">
        <v>652</v>
      </c>
      <c r="L278" s="361" t="s">
        <v>652</v>
      </c>
      <c r="M278" s="361" t="s">
        <v>652</v>
      </c>
      <c r="N278" s="361" t="s">
        <v>652</v>
      </c>
      <c r="O278" s="361" t="s">
        <v>652</v>
      </c>
      <c r="P278" s="361" t="s">
        <v>652</v>
      </c>
      <c r="Q278" s="361" t="s">
        <v>652</v>
      </c>
      <c r="R278" s="361" t="s">
        <v>652</v>
      </c>
      <c r="S278" s="361" t="s">
        <v>652</v>
      </c>
      <c r="T278" s="361" t="s">
        <v>652</v>
      </c>
      <c r="U278" s="361" t="s">
        <v>652</v>
      </c>
      <c r="V278" s="361" t="s">
        <v>652</v>
      </c>
      <c r="W278" s="361" t="s">
        <v>652</v>
      </c>
      <c r="X278" s="361" t="s">
        <v>652</v>
      </c>
      <c r="Y278" s="361" t="s">
        <v>652</v>
      </c>
      <c r="Z278" s="361" t="s">
        <v>652</v>
      </c>
      <c r="AA278" s="361" t="s">
        <v>652</v>
      </c>
      <c r="AB278" s="361" t="s">
        <v>652</v>
      </c>
      <c r="AC278" s="361" t="s">
        <v>652</v>
      </c>
      <c r="AD278" s="361" t="s">
        <v>652</v>
      </c>
      <c r="AE278" s="416">
        <v>0.87072279892339999</v>
      </c>
      <c r="AF278" s="245"/>
      <c r="AJ278" s="246"/>
    </row>
    <row r="279" spans="1:36" ht="15.5">
      <c r="A279" s="411" t="s">
        <v>768</v>
      </c>
      <c r="B279" s="361" t="s">
        <v>652</v>
      </c>
      <c r="C279" s="361" t="s">
        <v>652</v>
      </c>
      <c r="D279" s="361" t="s">
        <v>652</v>
      </c>
      <c r="E279" s="361" t="s">
        <v>652</v>
      </c>
      <c r="F279" s="361" t="s">
        <v>652</v>
      </c>
      <c r="G279" s="361" t="s">
        <v>652</v>
      </c>
      <c r="H279" s="361" t="s">
        <v>652</v>
      </c>
      <c r="I279" s="361" t="s">
        <v>652</v>
      </c>
      <c r="J279" s="361" t="s">
        <v>652</v>
      </c>
      <c r="K279" s="361" t="s">
        <v>652</v>
      </c>
      <c r="L279" s="361" t="s">
        <v>652</v>
      </c>
      <c r="M279" s="361" t="s">
        <v>652</v>
      </c>
      <c r="N279" s="361" t="s">
        <v>652</v>
      </c>
      <c r="O279" s="361" t="s">
        <v>652</v>
      </c>
      <c r="P279" s="361" t="s">
        <v>652</v>
      </c>
      <c r="Q279" s="361" t="s">
        <v>652</v>
      </c>
      <c r="R279" s="361" t="s">
        <v>652</v>
      </c>
      <c r="S279" s="361" t="s">
        <v>652</v>
      </c>
      <c r="T279" s="361" t="s">
        <v>652</v>
      </c>
      <c r="U279" s="361" t="s">
        <v>652</v>
      </c>
      <c r="V279" s="361" t="s">
        <v>652</v>
      </c>
      <c r="W279" s="361" t="s">
        <v>652</v>
      </c>
      <c r="X279" s="361" t="s">
        <v>652</v>
      </c>
      <c r="Y279" s="361" t="s">
        <v>652</v>
      </c>
      <c r="Z279" s="361" t="s">
        <v>652</v>
      </c>
      <c r="AA279" s="361" t="s">
        <v>652</v>
      </c>
      <c r="AB279" s="361" t="s">
        <v>652</v>
      </c>
      <c r="AC279" s="361" t="s">
        <v>652</v>
      </c>
      <c r="AD279" s="361" t="s">
        <v>652</v>
      </c>
      <c r="AE279" s="416">
        <v>0.93027662436390002</v>
      </c>
      <c r="AF279" s="245"/>
      <c r="AJ279" s="246"/>
    </row>
    <row r="280" spans="1:36" ht="15.5">
      <c r="A280" s="411" t="s">
        <v>769</v>
      </c>
      <c r="B280" s="361" t="s">
        <v>652</v>
      </c>
      <c r="C280" s="361" t="s">
        <v>652</v>
      </c>
      <c r="D280" s="361" t="s">
        <v>652</v>
      </c>
      <c r="E280" s="361" t="s">
        <v>652</v>
      </c>
      <c r="F280" s="361" t="s">
        <v>652</v>
      </c>
      <c r="G280" s="361" t="s">
        <v>652</v>
      </c>
      <c r="H280" s="361" t="s">
        <v>652</v>
      </c>
      <c r="I280" s="361" t="s">
        <v>652</v>
      </c>
      <c r="J280" s="361" t="s">
        <v>652</v>
      </c>
      <c r="K280" s="361" t="s">
        <v>652</v>
      </c>
      <c r="L280" s="361" t="s">
        <v>652</v>
      </c>
      <c r="M280" s="361" t="s">
        <v>652</v>
      </c>
      <c r="N280" s="361" t="s">
        <v>652</v>
      </c>
      <c r="O280" s="361" t="s">
        <v>652</v>
      </c>
      <c r="P280" s="361" t="s">
        <v>652</v>
      </c>
      <c r="Q280" s="361" t="s">
        <v>652</v>
      </c>
      <c r="R280" s="361" t="s">
        <v>652</v>
      </c>
      <c r="S280" s="361" t="s">
        <v>652</v>
      </c>
      <c r="T280" s="361" t="s">
        <v>652</v>
      </c>
      <c r="U280" s="361" t="s">
        <v>652</v>
      </c>
      <c r="V280" s="361" t="s">
        <v>652</v>
      </c>
      <c r="W280" s="361" t="s">
        <v>652</v>
      </c>
      <c r="X280" s="361" t="s">
        <v>652</v>
      </c>
      <c r="Y280" s="361" t="s">
        <v>652</v>
      </c>
      <c r="Z280" s="361" t="s">
        <v>652</v>
      </c>
      <c r="AA280" s="361" t="s">
        <v>652</v>
      </c>
      <c r="AB280" s="361" t="s">
        <v>652</v>
      </c>
      <c r="AC280" s="361" t="s">
        <v>652</v>
      </c>
      <c r="AD280" s="361" t="s">
        <v>652</v>
      </c>
      <c r="AE280" s="416">
        <v>0.90532771176689997</v>
      </c>
      <c r="AF280" s="245"/>
      <c r="AJ280" s="246"/>
    </row>
    <row r="281" spans="1:36" ht="15.5">
      <c r="A281" s="411" t="s">
        <v>770</v>
      </c>
      <c r="B281" s="361" t="s">
        <v>652</v>
      </c>
      <c r="C281" s="361" t="s">
        <v>652</v>
      </c>
      <c r="D281" s="361" t="s">
        <v>652</v>
      </c>
      <c r="E281" s="361" t="s">
        <v>652</v>
      </c>
      <c r="F281" s="361" t="s">
        <v>652</v>
      </c>
      <c r="G281" s="361" t="s">
        <v>652</v>
      </c>
      <c r="H281" s="361" t="s">
        <v>652</v>
      </c>
      <c r="I281" s="361" t="s">
        <v>652</v>
      </c>
      <c r="J281" s="361" t="s">
        <v>652</v>
      </c>
      <c r="K281" s="361" t="s">
        <v>652</v>
      </c>
      <c r="L281" s="361" t="s">
        <v>652</v>
      </c>
      <c r="M281" s="361" t="s">
        <v>652</v>
      </c>
      <c r="N281" s="361" t="s">
        <v>652</v>
      </c>
      <c r="O281" s="361" t="s">
        <v>652</v>
      </c>
      <c r="P281" s="361" t="s">
        <v>652</v>
      </c>
      <c r="Q281" s="361" t="s">
        <v>652</v>
      </c>
      <c r="R281" s="361" t="s">
        <v>652</v>
      </c>
      <c r="S281" s="361" t="s">
        <v>652</v>
      </c>
      <c r="T281" s="361" t="s">
        <v>652</v>
      </c>
      <c r="U281" s="361" t="s">
        <v>652</v>
      </c>
      <c r="V281" s="361" t="s">
        <v>652</v>
      </c>
      <c r="W281" s="361" t="s">
        <v>652</v>
      </c>
      <c r="X281" s="361" t="s">
        <v>652</v>
      </c>
      <c r="Y281" s="361" t="s">
        <v>652</v>
      </c>
      <c r="Z281" s="361" t="s">
        <v>652</v>
      </c>
      <c r="AA281" s="361" t="s">
        <v>652</v>
      </c>
      <c r="AB281" s="361" t="s">
        <v>652</v>
      </c>
      <c r="AC281" s="361" t="s">
        <v>652</v>
      </c>
      <c r="AD281" s="361" t="s">
        <v>652</v>
      </c>
      <c r="AE281" s="416">
        <v>0.85510428100979996</v>
      </c>
      <c r="AF281" s="245"/>
      <c r="AJ281" s="246"/>
    </row>
    <row r="282" spans="1:36" ht="16.5" customHeight="1">
      <c r="A282" s="252" t="s">
        <v>800</v>
      </c>
      <c r="B282" s="253">
        <v>0.107345749</v>
      </c>
      <c r="C282" s="253">
        <v>0.134698914</v>
      </c>
      <c r="D282" s="253">
        <v>0.178662986</v>
      </c>
      <c r="E282" s="253">
        <v>0.181265326</v>
      </c>
      <c r="F282" s="253">
        <v>0.18530132299999999</v>
      </c>
      <c r="G282" s="253">
        <v>0.18810911399999999</v>
      </c>
      <c r="H282" s="253">
        <v>0.18914159899999999</v>
      </c>
      <c r="I282" s="253">
        <v>0.18896639200000001</v>
      </c>
      <c r="J282" s="253">
        <v>0.19101178299999999</v>
      </c>
      <c r="K282" s="253">
        <v>0.19301738399999999</v>
      </c>
      <c r="L282" s="253">
        <v>0.357585139</v>
      </c>
      <c r="M282" s="253">
        <v>0.37735484499999999</v>
      </c>
      <c r="N282" s="253">
        <v>0.39257076610949998</v>
      </c>
      <c r="O282" s="253">
        <v>0.44847871160609998</v>
      </c>
      <c r="P282" s="253">
        <v>0.46231737306519999</v>
      </c>
      <c r="Q282" s="253">
        <v>0.48816966432620001</v>
      </c>
      <c r="R282" s="253">
        <v>0.58257189573909995</v>
      </c>
      <c r="S282" s="253">
        <v>0.58219046705660005</v>
      </c>
      <c r="T282" s="253">
        <v>0.5831974681116</v>
      </c>
      <c r="U282" s="253">
        <v>0.61327077747979997</v>
      </c>
      <c r="V282" s="253">
        <v>0.69484575406469995</v>
      </c>
      <c r="W282" s="253">
        <v>0.76560339484090001</v>
      </c>
      <c r="X282" s="253">
        <v>0.8512935134106</v>
      </c>
      <c r="Y282" s="285">
        <v>0.92681073400000002</v>
      </c>
      <c r="Z282" s="356">
        <v>0.92264356388769997</v>
      </c>
      <c r="AA282" s="356">
        <v>0.95212238538170002</v>
      </c>
      <c r="AB282" s="356">
        <v>0.95299999999999996</v>
      </c>
      <c r="AC282" s="356">
        <v>0.95399999999999996</v>
      </c>
      <c r="AD282" s="356">
        <v>0.95599999999999996</v>
      </c>
      <c r="AE282" s="356">
        <v>0.95594425217470003</v>
      </c>
      <c r="AF282" s="245"/>
    </row>
    <row r="283" spans="1:36" ht="15.5">
      <c r="A283" s="411" t="s">
        <v>766</v>
      </c>
      <c r="B283" s="361" t="s">
        <v>652</v>
      </c>
      <c r="C283" s="361" t="s">
        <v>652</v>
      </c>
      <c r="D283" s="361" t="s">
        <v>652</v>
      </c>
      <c r="E283" s="361" t="s">
        <v>652</v>
      </c>
      <c r="F283" s="361" t="s">
        <v>652</v>
      </c>
      <c r="G283" s="361" t="s">
        <v>652</v>
      </c>
      <c r="H283" s="361" t="s">
        <v>652</v>
      </c>
      <c r="I283" s="361" t="s">
        <v>652</v>
      </c>
      <c r="J283" s="361" t="s">
        <v>652</v>
      </c>
      <c r="K283" s="361" t="s">
        <v>652</v>
      </c>
      <c r="L283" s="361" t="s">
        <v>652</v>
      </c>
      <c r="M283" s="361" t="s">
        <v>652</v>
      </c>
      <c r="N283" s="361" t="s">
        <v>652</v>
      </c>
      <c r="O283" s="361" t="s">
        <v>652</v>
      </c>
      <c r="P283" s="361" t="s">
        <v>652</v>
      </c>
      <c r="Q283" s="361" t="s">
        <v>652</v>
      </c>
      <c r="R283" s="361" t="s">
        <v>652</v>
      </c>
      <c r="S283" s="361" t="s">
        <v>652</v>
      </c>
      <c r="T283" s="361" t="s">
        <v>652</v>
      </c>
      <c r="U283" s="361" t="s">
        <v>652</v>
      </c>
      <c r="V283" s="361" t="s">
        <v>652</v>
      </c>
      <c r="W283" s="361" t="s">
        <v>652</v>
      </c>
      <c r="X283" s="361" t="s">
        <v>652</v>
      </c>
      <c r="Y283" s="361" t="s">
        <v>652</v>
      </c>
      <c r="Z283" s="361" t="s">
        <v>652</v>
      </c>
      <c r="AA283" s="361" t="s">
        <v>652</v>
      </c>
      <c r="AB283" s="361" t="s">
        <v>652</v>
      </c>
      <c r="AC283" s="361" t="s">
        <v>652</v>
      </c>
      <c r="AD283" s="361" t="s">
        <v>652</v>
      </c>
      <c r="AE283" s="416">
        <v>0.94006400931040002</v>
      </c>
      <c r="AF283" s="245"/>
      <c r="AJ283" s="246"/>
    </row>
    <row r="284" spans="1:36" ht="15.5">
      <c r="A284" s="411" t="s">
        <v>767</v>
      </c>
      <c r="B284" s="361" t="s">
        <v>652</v>
      </c>
      <c r="C284" s="361" t="s">
        <v>652</v>
      </c>
      <c r="D284" s="361" t="s">
        <v>652</v>
      </c>
      <c r="E284" s="361" t="s">
        <v>652</v>
      </c>
      <c r="F284" s="361" t="s">
        <v>652</v>
      </c>
      <c r="G284" s="361" t="s">
        <v>652</v>
      </c>
      <c r="H284" s="361" t="s">
        <v>652</v>
      </c>
      <c r="I284" s="361" t="s">
        <v>652</v>
      </c>
      <c r="J284" s="361" t="s">
        <v>652</v>
      </c>
      <c r="K284" s="361" t="s">
        <v>652</v>
      </c>
      <c r="L284" s="361" t="s">
        <v>652</v>
      </c>
      <c r="M284" s="361" t="s">
        <v>652</v>
      </c>
      <c r="N284" s="361" t="s">
        <v>652</v>
      </c>
      <c r="O284" s="361" t="s">
        <v>652</v>
      </c>
      <c r="P284" s="361" t="s">
        <v>652</v>
      </c>
      <c r="Q284" s="361" t="s">
        <v>652</v>
      </c>
      <c r="R284" s="361" t="s">
        <v>652</v>
      </c>
      <c r="S284" s="361" t="s">
        <v>652</v>
      </c>
      <c r="T284" s="361" t="s">
        <v>652</v>
      </c>
      <c r="U284" s="361" t="s">
        <v>652</v>
      </c>
      <c r="V284" s="361" t="s">
        <v>652</v>
      </c>
      <c r="W284" s="361" t="s">
        <v>652</v>
      </c>
      <c r="X284" s="361" t="s">
        <v>652</v>
      </c>
      <c r="Y284" s="361" t="s">
        <v>652</v>
      </c>
      <c r="Z284" s="361" t="s">
        <v>652</v>
      </c>
      <c r="AA284" s="361" t="s">
        <v>652</v>
      </c>
      <c r="AB284" s="361" t="s">
        <v>652</v>
      </c>
      <c r="AC284" s="361" t="s">
        <v>652</v>
      </c>
      <c r="AD284" s="361" t="s">
        <v>652</v>
      </c>
      <c r="AE284" s="416">
        <v>0.97073435100710004</v>
      </c>
      <c r="AF284" s="245"/>
      <c r="AJ284" s="246"/>
    </row>
    <row r="285" spans="1:36" ht="15.5">
      <c r="A285" s="411" t="s">
        <v>768</v>
      </c>
      <c r="B285" s="361" t="s">
        <v>652</v>
      </c>
      <c r="C285" s="361" t="s">
        <v>652</v>
      </c>
      <c r="D285" s="361" t="s">
        <v>652</v>
      </c>
      <c r="E285" s="361" t="s">
        <v>652</v>
      </c>
      <c r="F285" s="361" t="s">
        <v>652</v>
      </c>
      <c r="G285" s="361" t="s">
        <v>652</v>
      </c>
      <c r="H285" s="361" t="s">
        <v>652</v>
      </c>
      <c r="I285" s="361" t="s">
        <v>652</v>
      </c>
      <c r="J285" s="361" t="s">
        <v>652</v>
      </c>
      <c r="K285" s="361" t="s">
        <v>652</v>
      </c>
      <c r="L285" s="361" t="s">
        <v>652</v>
      </c>
      <c r="M285" s="361" t="s">
        <v>652</v>
      </c>
      <c r="N285" s="361" t="s">
        <v>652</v>
      </c>
      <c r="O285" s="361" t="s">
        <v>652</v>
      </c>
      <c r="P285" s="361" t="s">
        <v>652</v>
      </c>
      <c r="Q285" s="361" t="s">
        <v>652</v>
      </c>
      <c r="R285" s="361" t="s">
        <v>652</v>
      </c>
      <c r="S285" s="361" t="s">
        <v>652</v>
      </c>
      <c r="T285" s="361" t="s">
        <v>652</v>
      </c>
      <c r="U285" s="361" t="s">
        <v>652</v>
      </c>
      <c r="V285" s="361" t="s">
        <v>652</v>
      </c>
      <c r="W285" s="361" t="s">
        <v>652</v>
      </c>
      <c r="X285" s="361" t="s">
        <v>652</v>
      </c>
      <c r="Y285" s="361" t="s">
        <v>652</v>
      </c>
      <c r="Z285" s="361" t="s">
        <v>652</v>
      </c>
      <c r="AA285" s="361" t="s">
        <v>652</v>
      </c>
      <c r="AB285" s="361" t="s">
        <v>652</v>
      </c>
      <c r="AC285" s="361" t="s">
        <v>652</v>
      </c>
      <c r="AD285" s="361" t="s">
        <v>652</v>
      </c>
      <c r="AE285" s="416">
        <v>0.95555555555549998</v>
      </c>
      <c r="AF285" s="245"/>
      <c r="AJ285" s="246"/>
    </row>
    <row r="286" spans="1:36" ht="15.5">
      <c r="A286" s="411" t="s">
        <v>769</v>
      </c>
      <c r="B286" s="361" t="s">
        <v>652</v>
      </c>
      <c r="C286" s="361" t="s">
        <v>652</v>
      </c>
      <c r="D286" s="361" t="s">
        <v>652</v>
      </c>
      <c r="E286" s="361" t="s">
        <v>652</v>
      </c>
      <c r="F286" s="361" t="s">
        <v>652</v>
      </c>
      <c r="G286" s="361" t="s">
        <v>652</v>
      </c>
      <c r="H286" s="361" t="s">
        <v>652</v>
      </c>
      <c r="I286" s="361" t="s">
        <v>652</v>
      </c>
      <c r="J286" s="361" t="s">
        <v>652</v>
      </c>
      <c r="K286" s="361" t="s">
        <v>652</v>
      </c>
      <c r="L286" s="361" t="s">
        <v>652</v>
      </c>
      <c r="M286" s="361" t="s">
        <v>652</v>
      </c>
      <c r="N286" s="361" t="s">
        <v>652</v>
      </c>
      <c r="O286" s="361" t="s">
        <v>652</v>
      </c>
      <c r="P286" s="361" t="s">
        <v>652</v>
      </c>
      <c r="Q286" s="361" t="s">
        <v>652</v>
      </c>
      <c r="R286" s="361" t="s">
        <v>652</v>
      </c>
      <c r="S286" s="361" t="s">
        <v>652</v>
      </c>
      <c r="T286" s="361" t="s">
        <v>652</v>
      </c>
      <c r="U286" s="361" t="s">
        <v>652</v>
      </c>
      <c r="V286" s="361" t="s">
        <v>652</v>
      </c>
      <c r="W286" s="361" t="s">
        <v>652</v>
      </c>
      <c r="X286" s="361" t="s">
        <v>652</v>
      </c>
      <c r="Y286" s="361" t="s">
        <v>652</v>
      </c>
      <c r="Z286" s="361" t="s">
        <v>652</v>
      </c>
      <c r="AA286" s="361" t="s">
        <v>652</v>
      </c>
      <c r="AB286" s="361" t="s">
        <v>652</v>
      </c>
      <c r="AC286" s="361" t="s">
        <v>652</v>
      </c>
      <c r="AD286" s="361" t="s">
        <v>652</v>
      </c>
      <c r="AE286" s="416">
        <v>0.94760563380280005</v>
      </c>
      <c r="AF286" s="245"/>
      <c r="AJ286" s="246"/>
    </row>
    <row r="287" spans="1:36" ht="15.5">
      <c r="A287" s="411" t="s">
        <v>770</v>
      </c>
      <c r="B287" s="361" t="s">
        <v>652</v>
      </c>
      <c r="C287" s="361" t="s">
        <v>652</v>
      </c>
      <c r="D287" s="361" t="s">
        <v>652</v>
      </c>
      <c r="E287" s="361" t="s">
        <v>652</v>
      </c>
      <c r="F287" s="361" t="s">
        <v>652</v>
      </c>
      <c r="G287" s="361" t="s">
        <v>652</v>
      </c>
      <c r="H287" s="361" t="s">
        <v>652</v>
      </c>
      <c r="I287" s="361" t="s">
        <v>652</v>
      </c>
      <c r="J287" s="361" t="s">
        <v>652</v>
      </c>
      <c r="K287" s="361" t="s">
        <v>652</v>
      </c>
      <c r="L287" s="361" t="s">
        <v>652</v>
      </c>
      <c r="M287" s="361" t="s">
        <v>652</v>
      </c>
      <c r="N287" s="361" t="s">
        <v>652</v>
      </c>
      <c r="O287" s="361" t="s">
        <v>652</v>
      </c>
      <c r="P287" s="361" t="s">
        <v>652</v>
      </c>
      <c r="Q287" s="361" t="s">
        <v>652</v>
      </c>
      <c r="R287" s="361" t="s">
        <v>652</v>
      </c>
      <c r="S287" s="361" t="s">
        <v>652</v>
      </c>
      <c r="T287" s="361" t="s">
        <v>652</v>
      </c>
      <c r="U287" s="361" t="s">
        <v>652</v>
      </c>
      <c r="V287" s="361" t="s">
        <v>652</v>
      </c>
      <c r="W287" s="361" t="s">
        <v>652</v>
      </c>
      <c r="X287" s="361" t="s">
        <v>652</v>
      </c>
      <c r="Y287" s="361" t="s">
        <v>652</v>
      </c>
      <c r="Z287" s="361" t="s">
        <v>652</v>
      </c>
      <c r="AA287" s="361" t="s">
        <v>652</v>
      </c>
      <c r="AB287" s="361" t="s">
        <v>652</v>
      </c>
      <c r="AC287" s="361" t="s">
        <v>652</v>
      </c>
      <c r="AD287" s="361" t="s">
        <v>652</v>
      </c>
      <c r="AE287" s="416">
        <v>0.98963317384369998</v>
      </c>
      <c r="AF287" s="245"/>
      <c r="AJ287" s="246"/>
    </row>
    <row r="288" spans="1:36" ht="16.5" customHeight="1">
      <c r="A288" s="252" t="s">
        <v>801</v>
      </c>
      <c r="B288" s="253">
        <v>0.62637153400000001</v>
      </c>
      <c r="C288" s="253">
        <v>0.63063482999999998</v>
      </c>
      <c r="D288" s="253">
        <v>0.63265165700000003</v>
      </c>
      <c r="E288" s="253">
        <v>0.63749613900000002</v>
      </c>
      <c r="F288" s="253">
        <v>0.638941172</v>
      </c>
      <c r="G288" s="253">
        <v>0.65084061599999998</v>
      </c>
      <c r="H288" s="253">
        <v>0.65320661000000002</v>
      </c>
      <c r="I288" s="253">
        <v>0.65459194899999995</v>
      </c>
      <c r="J288" s="253">
        <v>0.65968639500000004</v>
      </c>
      <c r="K288" s="253">
        <v>0.66358663600000001</v>
      </c>
      <c r="L288" s="253">
        <v>0.67070696900000004</v>
      </c>
      <c r="M288" s="253">
        <v>0.704673832</v>
      </c>
      <c r="N288" s="253">
        <v>0.72393568274590003</v>
      </c>
      <c r="O288" s="253">
        <v>0.73177242095200001</v>
      </c>
      <c r="P288" s="253">
        <v>0.74422896310819997</v>
      </c>
      <c r="Q288" s="253">
        <v>0.74364903595620002</v>
      </c>
      <c r="R288" s="253">
        <v>0.75429911412189998</v>
      </c>
      <c r="S288" s="253">
        <v>0.77584023380410005</v>
      </c>
      <c r="T288" s="253">
        <v>0.79561617145639996</v>
      </c>
      <c r="U288" s="253">
        <v>0.81640947584879997</v>
      </c>
      <c r="V288" s="253">
        <v>0.8253696473148</v>
      </c>
      <c r="W288" s="253">
        <v>0.84665237150350003</v>
      </c>
      <c r="X288" s="253">
        <v>0.85473644063749998</v>
      </c>
      <c r="Y288" s="285">
        <v>0.88138541800000003</v>
      </c>
      <c r="Z288" s="356">
        <v>0.89119563331170004</v>
      </c>
      <c r="AA288" s="356">
        <v>0.89357838379410004</v>
      </c>
      <c r="AB288" s="356">
        <v>0.88800000000000001</v>
      </c>
      <c r="AC288" s="356">
        <v>0.89800000000000002</v>
      </c>
      <c r="AD288" s="356">
        <v>0.92300000000000004</v>
      </c>
      <c r="AE288" s="356">
        <v>0.92481851179670005</v>
      </c>
      <c r="AF288" s="245"/>
    </row>
    <row r="289" spans="1:36" ht="15.5">
      <c r="A289" s="411" t="s">
        <v>766</v>
      </c>
      <c r="B289" s="361" t="s">
        <v>652</v>
      </c>
      <c r="C289" s="361" t="s">
        <v>652</v>
      </c>
      <c r="D289" s="361" t="s">
        <v>652</v>
      </c>
      <c r="E289" s="361" t="s">
        <v>652</v>
      </c>
      <c r="F289" s="361" t="s">
        <v>652</v>
      </c>
      <c r="G289" s="361" t="s">
        <v>652</v>
      </c>
      <c r="H289" s="361" t="s">
        <v>652</v>
      </c>
      <c r="I289" s="361" t="s">
        <v>652</v>
      </c>
      <c r="J289" s="361" t="s">
        <v>652</v>
      </c>
      <c r="K289" s="361" t="s">
        <v>652</v>
      </c>
      <c r="L289" s="361" t="s">
        <v>652</v>
      </c>
      <c r="M289" s="361" t="s">
        <v>652</v>
      </c>
      <c r="N289" s="361" t="s">
        <v>652</v>
      </c>
      <c r="O289" s="361" t="s">
        <v>652</v>
      </c>
      <c r="P289" s="361" t="s">
        <v>652</v>
      </c>
      <c r="Q289" s="361" t="s">
        <v>652</v>
      </c>
      <c r="R289" s="361" t="s">
        <v>652</v>
      </c>
      <c r="S289" s="361" t="s">
        <v>652</v>
      </c>
      <c r="T289" s="361" t="s">
        <v>652</v>
      </c>
      <c r="U289" s="361" t="s">
        <v>652</v>
      </c>
      <c r="V289" s="361" t="s">
        <v>652</v>
      </c>
      <c r="W289" s="361" t="s">
        <v>652</v>
      </c>
      <c r="X289" s="361" t="s">
        <v>652</v>
      </c>
      <c r="Y289" s="361" t="s">
        <v>652</v>
      </c>
      <c r="Z289" s="361" t="s">
        <v>652</v>
      </c>
      <c r="AA289" s="361" t="s">
        <v>652</v>
      </c>
      <c r="AB289" s="361" t="s">
        <v>652</v>
      </c>
      <c r="AC289" s="361" t="s">
        <v>652</v>
      </c>
      <c r="AD289" s="361" t="s">
        <v>652</v>
      </c>
      <c r="AE289" s="416">
        <v>0.93031106824209997</v>
      </c>
      <c r="AF289" s="245"/>
      <c r="AJ289" s="246"/>
    </row>
    <row r="290" spans="1:36" ht="15.5">
      <c r="A290" s="411" t="s">
        <v>767</v>
      </c>
      <c r="B290" s="361" t="s">
        <v>652</v>
      </c>
      <c r="C290" s="361" t="s">
        <v>652</v>
      </c>
      <c r="D290" s="361" t="s">
        <v>652</v>
      </c>
      <c r="E290" s="361" t="s">
        <v>652</v>
      </c>
      <c r="F290" s="361" t="s">
        <v>652</v>
      </c>
      <c r="G290" s="361" t="s">
        <v>652</v>
      </c>
      <c r="H290" s="361" t="s">
        <v>652</v>
      </c>
      <c r="I290" s="361" t="s">
        <v>652</v>
      </c>
      <c r="J290" s="361" t="s">
        <v>652</v>
      </c>
      <c r="K290" s="361" t="s">
        <v>652</v>
      </c>
      <c r="L290" s="361" t="s">
        <v>652</v>
      </c>
      <c r="M290" s="361" t="s">
        <v>652</v>
      </c>
      <c r="N290" s="361" t="s">
        <v>652</v>
      </c>
      <c r="O290" s="361" t="s">
        <v>652</v>
      </c>
      <c r="P290" s="361" t="s">
        <v>652</v>
      </c>
      <c r="Q290" s="361" t="s">
        <v>652</v>
      </c>
      <c r="R290" s="361" t="s">
        <v>652</v>
      </c>
      <c r="S290" s="361" t="s">
        <v>652</v>
      </c>
      <c r="T290" s="361" t="s">
        <v>652</v>
      </c>
      <c r="U290" s="361" t="s">
        <v>652</v>
      </c>
      <c r="V290" s="361" t="s">
        <v>652</v>
      </c>
      <c r="W290" s="361" t="s">
        <v>652</v>
      </c>
      <c r="X290" s="361" t="s">
        <v>652</v>
      </c>
      <c r="Y290" s="361" t="s">
        <v>652</v>
      </c>
      <c r="Z290" s="361" t="s">
        <v>652</v>
      </c>
      <c r="AA290" s="361" t="s">
        <v>652</v>
      </c>
      <c r="AB290" s="361" t="s">
        <v>652</v>
      </c>
      <c r="AC290" s="361" t="s">
        <v>652</v>
      </c>
      <c r="AD290" s="361" t="s">
        <v>652</v>
      </c>
      <c r="AE290" s="416">
        <v>0.87012302284709997</v>
      </c>
      <c r="AF290" s="245"/>
      <c r="AJ290" s="246"/>
    </row>
    <row r="291" spans="1:36" ht="15.5">
      <c r="A291" s="411" t="s">
        <v>768</v>
      </c>
      <c r="B291" s="361" t="s">
        <v>652</v>
      </c>
      <c r="C291" s="361" t="s">
        <v>652</v>
      </c>
      <c r="D291" s="361" t="s">
        <v>652</v>
      </c>
      <c r="E291" s="361" t="s">
        <v>652</v>
      </c>
      <c r="F291" s="361" t="s">
        <v>652</v>
      </c>
      <c r="G291" s="361" t="s">
        <v>652</v>
      </c>
      <c r="H291" s="361" t="s">
        <v>652</v>
      </c>
      <c r="I291" s="361" t="s">
        <v>652</v>
      </c>
      <c r="J291" s="361" t="s">
        <v>652</v>
      </c>
      <c r="K291" s="361" t="s">
        <v>652</v>
      </c>
      <c r="L291" s="361" t="s">
        <v>652</v>
      </c>
      <c r="M291" s="361" t="s">
        <v>652</v>
      </c>
      <c r="N291" s="361" t="s">
        <v>652</v>
      </c>
      <c r="O291" s="361" t="s">
        <v>652</v>
      </c>
      <c r="P291" s="361" t="s">
        <v>652</v>
      </c>
      <c r="Q291" s="361" t="s">
        <v>652</v>
      </c>
      <c r="R291" s="361" t="s">
        <v>652</v>
      </c>
      <c r="S291" s="361" t="s">
        <v>652</v>
      </c>
      <c r="T291" s="361" t="s">
        <v>652</v>
      </c>
      <c r="U291" s="361" t="s">
        <v>652</v>
      </c>
      <c r="V291" s="361" t="s">
        <v>652</v>
      </c>
      <c r="W291" s="361" t="s">
        <v>652</v>
      </c>
      <c r="X291" s="361" t="s">
        <v>652</v>
      </c>
      <c r="Y291" s="361" t="s">
        <v>652</v>
      </c>
      <c r="Z291" s="361" t="s">
        <v>652</v>
      </c>
      <c r="AA291" s="361" t="s">
        <v>652</v>
      </c>
      <c r="AB291" s="361" t="s">
        <v>652</v>
      </c>
      <c r="AC291" s="361" t="s">
        <v>652</v>
      </c>
      <c r="AD291" s="361" t="s">
        <v>652</v>
      </c>
      <c r="AE291" s="416">
        <v>0.92620925032360002</v>
      </c>
      <c r="AF291" s="245"/>
      <c r="AJ291" s="246"/>
    </row>
    <row r="292" spans="1:36" ht="15.5">
      <c r="A292" s="411" t="s">
        <v>769</v>
      </c>
      <c r="B292" s="361" t="s">
        <v>652</v>
      </c>
      <c r="C292" s="361" t="s">
        <v>652</v>
      </c>
      <c r="D292" s="361" t="s">
        <v>652</v>
      </c>
      <c r="E292" s="361" t="s">
        <v>652</v>
      </c>
      <c r="F292" s="361" t="s">
        <v>652</v>
      </c>
      <c r="G292" s="361" t="s">
        <v>652</v>
      </c>
      <c r="H292" s="361" t="s">
        <v>652</v>
      </c>
      <c r="I292" s="361" t="s">
        <v>652</v>
      </c>
      <c r="J292" s="361" t="s">
        <v>652</v>
      </c>
      <c r="K292" s="361" t="s">
        <v>652</v>
      </c>
      <c r="L292" s="361" t="s">
        <v>652</v>
      </c>
      <c r="M292" s="361" t="s">
        <v>652</v>
      </c>
      <c r="N292" s="361" t="s">
        <v>652</v>
      </c>
      <c r="O292" s="361" t="s">
        <v>652</v>
      </c>
      <c r="P292" s="361" t="s">
        <v>652</v>
      </c>
      <c r="Q292" s="361" t="s">
        <v>652</v>
      </c>
      <c r="R292" s="361" t="s">
        <v>652</v>
      </c>
      <c r="S292" s="361" t="s">
        <v>652</v>
      </c>
      <c r="T292" s="361" t="s">
        <v>652</v>
      </c>
      <c r="U292" s="361" t="s">
        <v>652</v>
      </c>
      <c r="V292" s="361" t="s">
        <v>652</v>
      </c>
      <c r="W292" s="361" t="s">
        <v>652</v>
      </c>
      <c r="X292" s="361" t="s">
        <v>652</v>
      </c>
      <c r="Y292" s="361" t="s">
        <v>652</v>
      </c>
      <c r="Z292" s="361" t="s">
        <v>652</v>
      </c>
      <c r="AA292" s="361" t="s">
        <v>652</v>
      </c>
      <c r="AB292" s="361" t="s">
        <v>652</v>
      </c>
      <c r="AC292" s="361" t="s">
        <v>652</v>
      </c>
      <c r="AD292" s="361" t="s">
        <v>652</v>
      </c>
      <c r="AE292" s="416">
        <v>0.92639364964820003</v>
      </c>
      <c r="AF292" s="245"/>
      <c r="AJ292" s="246"/>
    </row>
    <row r="293" spans="1:36" ht="15.5">
      <c r="A293" s="411" t="s">
        <v>770</v>
      </c>
      <c r="B293" s="361" t="s">
        <v>652</v>
      </c>
      <c r="C293" s="361" t="s">
        <v>652</v>
      </c>
      <c r="D293" s="361" t="s">
        <v>652</v>
      </c>
      <c r="E293" s="361" t="s">
        <v>652</v>
      </c>
      <c r="F293" s="361" t="s">
        <v>652</v>
      </c>
      <c r="G293" s="361" t="s">
        <v>652</v>
      </c>
      <c r="H293" s="361" t="s">
        <v>652</v>
      </c>
      <c r="I293" s="361" t="s">
        <v>652</v>
      </c>
      <c r="J293" s="361" t="s">
        <v>652</v>
      </c>
      <c r="K293" s="361" t="s">
        <v>652</v>
      </c>
      <c r="L293" s="361" t="s">
        <v>652</v>
      </c>
      <c r="M293" s="361" t="s">
        <v>652</v>
      </c>
      <c r="N293" s="361" t="s">
        <v>652</v>
      </c>
      <c r="O293" s="361" t="s">
        <v>652</v>
      </c>
      <c r="P293" s="361" t="s">
        <v>652</v>
      </c>
      <c r="Q293" s="361" t="s">
        <v>652</v>
      </c>
      <c r="R293" s="361" t="s">
        <v>652</v>
      </c>
      <c r="S293" s="361" t="s">
        <v>652</v>
      </c>
      <c r="T293" s="361" t="s">
        <v>652</v>
      </c>
      <c r="U293" s="361" t="s">
        <v>652</v>
      </c>
      <c r="V293" s="361" t="s">
        <v>652</v>
      </c>
      <c r="W293" s="361" t="s">
        <v>652</v>
      </c>
      <c r="X293" s="361" t="s">
        <v>652</v>
      </c>
      <c r="Y293" s="361" t="s">
        <v>652</v>
      </c>
      <c r="Z293" s="361" t="s">
        <v>652</v>
      </c>
      <c r="AA293" s="361" t="s">
        <v>652</v>
      </c>
      <c r="AB293" s="361" t="s">
        <v>652</v>
      </c>
      <c r="AC293" s="361" t="s">
        <v>652</v>
      </c>
      <c r="AD293" s="361" t="s">
        <v>652</v>
      </c>
      <c r="AE293" s="416">
        <v>0.9001019367991</v>
      </c>
      <c r="AF293" s="245"/>
      <c r="AJ293" s="246"/>
    </row>
    <row r="294" spans="1:36" ht="16.5" customHeight="1">
      <c r="A294" s="252" t="s">
        <v>802</v>
      </c>
      <c r="B294" s="253">
        <v>0.25569909899999999</v>
      </c>
      <c r="C294" s="253">
        <v>0.26182820400000001</v>
      </c>
      <c r="D294" s="253">
        <v>0.30083874900000002</v>
      </c>
      <c r="E294" s="253">
        <v>0.35232708099999999</v>
      </c>
      <c r="F294" s="253">
        <v>0.364277711</v>
      </c>
      <c r="G294" s="253">
        <v>0.38244808800000002</v>
      </c>
      <c r="H294" s="253">
        <v>0.39739508000000001</v>
      </c>
      <c r="I294" s="253">
        <v>0.40617351800000001</v>
      </c>
      <c r="J294" s="253">
        <v>0.41981177400000003</v>
      </c>
      <c r="K294" s="253">
        <v>0.43571575400000001</v>
      </c>
      <c r="L294" s="253">
        <v>0.44650304200000002</v>
      </c>
      <c r="M294" s="253">
        <v>0.45480588199999999</v>
      </c>
      <c r="N294" s="253">
        <v>0.48788639401950001</v>
      </c>
      <c r="O294" s="253">
        <v>0.4944720615</v>
      </c>
      <c r="P294" s="253">
        <v>0.50131746937220001</v>
      </c>
      <c r="Q294" s="253">
        <v>0.50280845777859995</v>
      </c>
      <c r="R294" s="253">
        <v>0.50996462423370004</v>
      </c>
      <c r="S294" s="253">
        <v>0.52915982005759998</v>
      </c>
      <c r="T294" s="253">
        <v>0.54965924090179996</v>
      </c>
      <c r="U294" s="253">
        <v>0.55423890674800003</v>
      </c>
      <c r="V294" s="253">
        <v>0.55588597760269998</v>
      </c>
      <c r="W294" s="253">
        <v>0.57981031988419995</v>
      </c>
      <c r="X294" s="253">
        <v>0.61610506907509999</v>
      </c>
      <c r="Y294" s="285">
        <v>0.63696976999999999</v>
      </c>
      <c r="Z294" s="356">
        <v>0.65801004168489996</v>
      </c>
      <c r="AA294" s="356">
        <v>0.72445400924589998</v>
      </c>
      <c r="AB294" s="356">
        <v>0.73399999999999999</v>
      </c>
      <c r="AC294" s="356">
        <v>0.754</v>
      </c>
      <c r="AD294" s="356">
        <v>0.76800000000000002</v>
      </c>
      <c r="AE294" s="356">
        <v>0.83357656556089998</v>
      </c>
      <c r="AF294" s="245"/>
    </row>
    <row r="295" spans="1:36" ht="15.5">
      <c r="A295" s="411" t="s">
        <v>766</v>
      </c>
      <c r="B295" s="361" t="s">
        <v>652</v>
      </c>
      <c r="C295" s="361" t="s">
        <v>652</v>
      </c>
      <c r="D295" s="361" t="s">
        <v>652</v>
      </c>
      <c r="E295" s="361" t="s">
        <v>652</v>
      </c>
      <c r="F295" s="361" t="s">
        <v>652</v>
      </c>
      <c r="G295" s="361" t="s">
        <v>652</v>
      </c>
      <c r="H295" s="361" t="s">
        <v>652</v>
      </c>
      <c r="I295" s="361" t="s">
        <v>652</v>
      </c>
      <c r="J295" s="361" t="s">
        <v>652</v>
      </c>
      <c r="K295" s="361" t="s">
        <v>652</v>
      </c>
      <c r="L295" s="361" t="s">
        <v>652</v>
      </c>
      <c r="M295" s="361" t="s">
        <v>652</v>
      </c>
      <c r="N295" s="361" t="s">
        <v>652</v>
      </c>
      <c r="O295" s="361" t="s">
        <v>652</v>
      </c>
      <c r="P295" s="361" t="s">
        <v>652</v>
      </c>
      <c r="Q295" s="361" t="s">
        <v>652</v>
      </c>
      <c r="R295" s="361" t="s">
        <v>652</v>
      </c>
      <c r="S295" s="361" t="s">
        <v>652</v>
      </c>
      <c r="T295" s="361" t="s">
        <v>652</v>
      </c>
      <c r="U295" s="361" t="s">
        <v>652</v>
      </c>
      <c r="V295" s="361" t="s">
        <v>652</v>
      </c>
      <c r="W295" s="361" t="s">
        <v>652</v>
      </c>
      <c r="X295" s="361" t="s">
        <v>652</v>
      </c>
      <c r="Y295" s="361" t="s">
        <v>652</v>
      </c>
      <c r="Z295" s="361" t="s">
        <v>652</v>
      </c>
      <c r="AA295" s="361" t="s">
        <v>652</v>
      </c>
      <c r="AB295" s="361" t="s">
        <v>652</v>
      </c>
      <c r="AC295" s="361" t="s">
        <v>652</v>
      </c>
      <c r="AD295" s="361" t="s">
        <v>652</v>
      </c>
      <c r="AE295" s="416">
        <v>0.91004261626820004</v>
      </c>
      <c r="AF295" s="245"/>
      <c r="AJ295" s="246"/>
    </row>
    <row r="296" spans="1:36" ht="15.5">
      <c r="A296" s="411" t="s">
        <v>767</v>
      </c>
      <c r="B296" s="361" t="s">
        <v>652</v>
      </c>
      <c r="C296" s="361" t="s">
        <v>652</v>
      </c>
      <c r="D296" s="361" t="s">
        <v>652</v>
      </c>
      <c r="E296" s="361" t="s">
        <v>652</v>
      </c>
      <c r="F296" s="361" t="s">
        <v>652</v>
      </c>
      <c r="G296" s="361" t="s">
        <v>652</v>
      </c>
      <c r="H296" s="361" t="s">
        <v>652</v>
      </c>
      <c r="I296" s="361" t="s">
        <v>652</v>
      </c>
      <c r="J296" s="361" t="s">
        <v>652</v>
      </c>
      <c r="K296" s="361" t="s">
        <v>652</v>
      </c>
      <c r="L296" s="361" t="s">
        <v>652</v>
      </c>
      <c r="M296" s="361" t="s">
        <v>652</v>
      </c>
      <c r="N296" s="361" t="s">
        <v>652</v>
      </c>
      <c r="O296" s="361" t="s">
        <v>652</v>
      </c>
      <c r="P296" s="361" t="s">
        <v>652</v>
      </c>
      <c r="Q296" s="361" t="s">
        <v>652</v>
      </c>
      <c r="R296" s="361" t="s">
        <v>652</v>
      </c>
      <c r="S296" s="361" t="s">
        <v>652</v>
      </c>
      <c r="T296" s="361" t="s">
        <v>652</v>
      </c>
      <c r="U296" s="361" t="s">
        <v>652</v>
      </c>
      <c r="V296" s="361" t="s">
        <v>652</v>
      </c>
      <c r="W296" s="361" t="s">
        <v>652</v>
      </c>
      <c r="X296" s="361" t="s">
        <v>652</v>
      </c>
      <c r="Y296" s="361" t="s">
        <v>652</v>
      </c>
      <c r="Z296" s="361" t="s">
        <v>652</v>
      </c>
      <c r="AA296" s="361" t="s">
        <v>652</v>
      </c>
      <c r="AB296" s="361" t="s">
        <v>652</v>
      </c>
      <c r="AC296" s="361" t="s">
        <v>652</v>
      </c>
      <c r="AD296" s="361" t="s">
        <v>652</v>
      </c>
      <c r="AE296" s="416">
        <v>0.77690264676249998</v>
      </c>
      <c r="AF296" s="245"/>
      <c r="AJ296" s="246"/>
    </row>
    <row r="297" spans="1:36" ht="15.5">
      <c r="A297" s="411" t="s">
        <v>768</v>
      </c>
      <c r="B297" s="361" t="s">
        <v>652</v>
      </c>
      <c r="C297" s="361" t="s">
        <v>652</v>
      </c>
      <c r="D297" s="361" t="s">
        <v>652</v>
      </c>
      <c r="E297" s="361" t="s">
        <v>652</v>
      </c>
      <c r="F297" s="361" t="s">
        <v>652</v>
      </c>
      <c r="G297" s="361" t="s">
        <v>652</v>
      </c>
      <c r="H297" s="361" t="s">
        <v>652</v>
      </c>
      <c r="I297" s="361" t="s">
        <v>652</v>
      </c>
      <c r="J297" s="361" t="s">
        <v>652</v>
      </c>
      <c r="K297" s="361" t="s">
        <v>652</v>
      </c>
      <c r="L297" s="361" t="s">
        <v>652</v>
      </c>
      <c r="M297" s="361" t="s">
        <v>652</v>
      </c>
      <c r="N297" s="361" t="s">
        <v>652</v>
      </c>
      <c r="O297" s="361" t="s">
        <v>652</v>
      </c>
      <c r="P297" s="361" t="s">
        <v>652</v>
      </c>
      <c r="Q297" s="361" t="s">
        <v>652</v>
      </c>
      <c r="R297" s="361" t="s">
        <v>652</v>
      </c>
      <c r="S297" s="361" t="s">
        <v>652</v>
      </c>
      <c r="T297" s="361" t="s">
        <v>652</v>
      </c>
      <c r="U297" s="361" t="s">
        <v>652</v>
      </c>
      <c r="V297" s="361" t="s">
        <v>652</v>
      </c>
      <c r="W297" s="361" t="s">
        <v>652</v>
      </c>
      <c r="X297" s="361" t="s">
        <v>652</v>
      </c>
      <c r="Y297" s="361" t="s">
        <v>652</v>
      </c>
      <c r="Z297" s="361" t="s">
        <v>652</v>
      </c>
      <c r="AA297" s="361" t="s">
        <v>652</v>
      </c>
      <c r="AB297" s="361" t="s">
        <v>652</v>
      </c>
      <c r="AC297" s="361" t="s">
        <v>652</v>
      </c>
      <c r="AD297" s="361" t="s">
        <v>652</v>
      </c>
      <c r="AE297" s="416">
        <v>0.84283508139749996</v>
      </c>
      <c r="AF297" s="245"/>
      <c r="AJ297" s="246"/>
    </row>
    <row r="298" spans="1:36" ht="15.5">
      <c r="A298" s="411" t="s">
        <v>769</v>
      </c>
      <c r="B298" s="361" t="s">
        <v>652</v>
      </c>
      <c r="C298" s="361" t="s">
        <v>652</v>
      </c>
      <c r="D298" s="361" t="s">
        <v>652</v>
      </c>
      <c r="E298" s="361" t="s">
        <v>652</v>
      </c>
      <c r="F298" s="361" t="s">
        <v>652</v>
      </c>
      <c r="G298" s="361" t="s">
        <v>652</v>
      </c>
      <c r="H298" s="361" t="s">
        <v>652</v>
      </c>
      <c r="I298" s="361" t="s">
        <v>652</v>
      </c>
      <c r="J298" s="361" t="s">
        <v>652</v>
      </c>
      <c r="K298" s="361" t="s">
        <v>652</v>
      </c>
      <c r="L298" s="361" t="s">
        <v>652</v>
      </c>
      <c r="M298" s="361" t="s">
        <v>652</v>
      </c>
      <c r="N298" s="361" t="s">
        <v>652</v>
      </c>
      <c r="O298" s="361" t="s">
        <v>652</v>
      </c>
      <c r="P298" s="361" t="s">
        <v>652</v>
      </c>
      <c r="Q298" s="361" t="s">
        <v>652</v>
      </c>
      <c r="R298" s="361" t="s">
        <v>652</v>
      </c>
      <c r="S298" s="361" t="s">
        <v>652</v>
      </c>
      <c r="T298" s="361" t="s">
        <v>652</v>
      </c>
      <c r="U298" s="361" t="s">
        <v>652</v>
      </c>
      <c r="V298" s="361" t="s">
        <v>652</v>
      </c>
      <c r="W298" s="361" t="s">
        <v>652</v>
      </c>
      <c r="X298" s="361" t="s">
        <v>652</v>
      </c>
      <c r="Y298" s="361" t="s">
        <v>652</v>
      </c>
      <c r="Z298" s="361" t="s">
        <v>652</v>
      </c>
      <c r="AA298" s="361" t="s">
        <v>652</v>
      </c>
      <c r="AB298" s="361" t="s">
        <v>652</v>
      </c>
      <c r="AC298" s="361" t="s">
        <v>652</v>
      </c>
      <c r="AD298" s="361" t="s">
        <v>652</v>
      </c>
      <c r="AE298" s="416">
        <v>0.85834313560740005</v>
      </c>
      <c r="AF298" s="245"/>
      <c r="AJ298" s="246"/>
    </row>
    <row r="299" spans="1:36" ht="15.5">
      <c r="A299" s="411" t="s">
        <v>770</v>
      </c>
      <c r="B299" s="361" t="s">
        <v>652</v>
      </c>
      <c r="C299" s="361" t="s">
        <v>652</v>
      </c>
      <c r="D299" s="361" t="s">
        <v>652</v>
      </c>
      <c r="E299" s="361" t="s">
        <v>652</v>
      </c>
      <c r="F299" s="361" t="s">
        <v>652</v>
      </c>
      <c r="G299" s="361" t="s">
        <v>652</v>
      </c>
      <c r="H299" s="361" t="s">
        <v>652</v>
      </c>
      <c r="I299" s="361" t="s">
        <v>652</v>
      </c>
      <c r="J299" s="361" t="s">
        <v>652</v>
      </c>
      <c r="K299" s="361" t="s">
        <v>652</v>
      </c>
      <c r="L299" s="361" t="s">
        <v>652</v>
      </c>
      <c r="M299" s="361" t="s">
        <v>652</v>
      </c>
      <c r="N299" s="361" t="s">
        <v>652</v>
      </c>
      <c r="O299" s="361" t="s">
        <v>652</v>
      </c>
      <c r="P299" s="361" t="s">
        <v>652</v>
      </c>
      <c r="Q299" s="361" t="s">
        <v>652</v>
      </c>
      <c r="R299" s="361" t="s">
        <v>652</v>
      </c>
      <c r="S299" s="361" t="s">
        <v>652</v>
      </c>
      <c r="T299" s="361" t="s">
        <v>652</v>
      </c>
      <c r="U299" s="361" t="s">
        <v>652</v>
      </c>
      <c r="V299" s="361" t="s">
        <v>652</v>
      </c>
      <c r="W299" s="361" t="s">
        <v>652</v>
      </c>
      <c r="X299" s="361" t="s">
        <v>652</v>
      </c>
      <c r="Y299" s="361" t="s">
        <v>652</v>
      </c>
      <c r="Z299" s="361" t="s">
        <v>652</v>
      </c>
      <c r="AA299" s="361" t="s">
        <v>652</v>
      </c>
      <c r="AB299" s="361" t="s">
        <v>652</v>
      </c>
      <c r="AC299" s="361" t="s">
        <v>652</v>
      </c>
      <c r="AD299" s="361" t="s">
        <v>652</v>
      </c>
      <c r="AE299" s="416">
        <v>0.75845097785259996</v>
      </c>
      <c r="AF299" s="245"/>
      <c r="AJ299" s="246"/>
    </row>
    <row r="300" spans="1:36" ht="16.5" customHeight="1">
      <c r="A300" s="252" t="s">
        <v>803</v>
      </c>
      <c r="B300" s="253">
        <v>0.451554452</v>
      </c>
      <c r="C300" s="253">
        <v>0.48396937099999998</v>
      </c>
      <c r="D300" s="253">
        <v>0.50477501499999999</v>
      </c>
      <c r="E300" s="253">
        <v>0.52099865700000003</v>
      </c>
      <c r="F300" s="253">
        <v>0.54454867299999998</v>
      </c>
      <c r="G300" s="253">
        <v>0.55537851500000002</v>
      </c>
      <c r="H300" s="253">
        <v>0.55636042600000002</v>
      </c>
      <c r="I300" s="253">
        <v>0.56399288700000005</v>
      </c>
      <c r="J300" s="253">
        <v>0.57210067099999995</v>
      </c>
      <c r="K300" s="253">
        <v>0.570099256</v>
      </c>
      <c r="L300" s="253">
        <v>0.57249860500000005</v>
      </c>
      <c r="M300" s="253">
        <v>0.57144197799999996</v>
      </c>
      <c r="N300" s="253">
        <v>0.57620477687570004</v>
      </c>
      <c r="O300" s="253">
        <v>0.57632189239330001</v>
      </c>
      <c r="P300" s="253">
        <v>0.59289192949900005</v>
      </c>
      <c r="Q300" s="253">
        <v>0.61752728271059998</v>
      </c>
      <c r="R300" s="253">
        <v>0.64239630282089999</v>
      </c>
      <c r="S300" s="253">
        <v>0.67597517225670001</v>
      </c>
      <c r="T300" s="253">
        <v>0.69193098342909998</v>
      </c>
      <c r="U300" s="253">
        <v>0.69984694745190001</v>
      </c>
      <c r="V300" s="253">
        <v>0.71025669767959998</v>
      </c>
      <c r="W300" s="253">
        <v>0.74212532227320005</v>
      </c>
      <c r="X300" s="253">
        <v>0.77315336000979995</v>
      </c>
      <c r="Y300" s="285">
        <v>0.80183738699999996</v>
      </c>
      <c r="Z300" s="356">
        <v>0.83983572895269998</v>
      </c>
      <c r="AA300" s="356">
        <v>0.85886676539950002</v>
      </c>
      <c r="AB300" s="356">
        <v>0.88300000000000001</v>
      </c>
      <c r="AC300" s="356">
        <v>0.91700000000000004</v>
      </c>
      <c r="AD300" s="356">
        <v>0.92600000000000005</v>
      </c>
      <c r="AE300" s="356">
        <v>0.92230357104740002</v>
      </c>
      <c r="AF300" s="245"/>
    </row>
    <row r="301" spans="1:36" ht="15.5">
      <c r="A301" s="411" t="s">
        <v>766</v>
      </c>
      <c r="B301" s="361" t="s">
        <v>652</v>
      </c>
      <c r="C301" s="361" t="s">
        <v>652</v>
      </c>
      <c r="D301" s="361" t="s">
        <v>652</v>
      </c>
      <c r="E301" s="361" t="s">
        <v>652</v>
      </c>
      <c r="F301" s="361" t="s">
        <v>652</v>
      </c>
      <c r="G301" s="361" t="s">
        <v>652</v>
      </c>
      <c r="H301" s="361" t="s">
        <v>652</v>
      </c>
      <c r="I301" s="361" t="s">
        <v>652</v>
      </c>
      <c r="J301" s="361" t="s">
        <v>652</v>
      </c>
      <c r="K301" s="361" t="s">
        <v>652</v>
      </c>
      <c r="L301" s="361" t="s">
        <v>652</v>
      </c>
      <c r="M301" s="361" t="s">
        <v>652</v>
      </c>
      <c r="N301" s="361" t="s">
        <v>652</v>
      </c>
      <c r="O301" s="361" t="s">
        <v>652</v>
      </c>
      <c r="P301" s="361" t="s">
        <v>652</v>
      </c>
      <c r="Q301" s="361" t="s">
        <v>652</v>
      </c>
      <c r="R301" s="361" t="s">
        <v>652</v>
      </c>
      <c r="S301" s="361" t="s">
        <v>652</v>
      </c>
      <c r="T301" s="361" t="s">
        <v>652</v>
      </c>
      <c r="U301" s="361" t="s">
        <v>652</v>
      </c>
      <c r="V301" s="361" t="s">
        <v>652</v>
      </c>
      <c r="W301" s="361" t="s">
        <v>652</v>
      </c>
      <c r="X301" s="361" t="s">
        <v>652</v>
      </c>
      <c r="Y301" s="361" t="s">
        <v>652</v>
      </c>
      <c r="Z301" s="361" t="s">
        <v>652</v>
      </c>
      <c r="AA301" s="361" t="s">
        <v>652</v>
      </c>
      <c r="AB301" s="361" t="s">
        <v>652</v>
      </c>
      <c r="AC301" s="361" t="s">
        <v>652</v>
      </c>
      <c r="AD301" s="361" t="s">
        <v>652</v>
      </c>
      <c r="AE301" s="416">
        <v>0.91290101476160002</v>
      </c>
      <c r="AF301" s="245"/>
      <c r="AJ301" s="246"/>
    </row>
    <row r="302" spans="1:36" ht="15.5">
      <c r="A302" s="411" t="s">
        <v>767</v>
      </c>
      <c r="B302" s="361" t="s">
        <v>652</v>
      </c>
      <c r="C302" s="361" t="s">
        <v>652</v>
      </c>
      <c r="D302" s="361" t="s">
        <v>652</v>
      </c>
      <c r="E302" s="361" t="s">
        <v>652</v>
      </c>
      <c r="F302" s="361" t="s">
        <v>652</v>
      </c>
      <c r="G302" s="361" t="s">
        <v>652</v>
      </c>
      <c r="H302" s="361" t="s">
        <v>652</v>
      </c>
      <c r="I302" s="361" t="s">
        <v>652</v>
      </c>
      <c r="J302" s="361" t="s">
        <v>652</v>
      </c>
      <c r="K302" s="361" t="s">
        <v>652</v>
      </c>
      <c r="L302" s="361" t="s">
        <v>652</v>
      </c>
      <c r="M302" s="361" t="s">
        <v>652</v>
      </c>
      <c r="N302" s="361" t="s">
        <v>652</v>
      </c>
      <c r="O302" s="361" t="s">
        <v>652</v>
      </c>
      <c r="P302" s="361" t="s">
        <v>652</v>
      </c>
      <c r="Q302" s="361" t="s">
        <v>652</v>
      </c>
      <c r="R302" s="361" t="s">
        <v>652</v>
      </c>
      <c r="S302" s="361" t="s">
        <v>652</v>
      </c>
      <c r="T302" s="361" t="s">
        <v>652</v>
      </c>
      <c r="U302" s="361" t="s">
        <v>652</v>
      </c>
      <c r="V302" s="361" t="s">
        <v>652</v>
      </c>
      <c r="W302" s="361" t="s">
        <v>652</v>
      </c>
      <c r="X302" s="361" t="s">
        <v>652</v>
      </c>
      <c r="Y302" s="361" t="s">
        <v>652</v>
      </c>
      <c r="Z302" s="361" t="s">
        <v>652</v>
      </c>
      <c r="AA302" s="361" t="s">
        <v>652</v>
      </c>
      <c r="AB302" s="361" t="s">
        <v>652</v>
      </c>
      <c r="AC302" s="361" t="s">
        <v>652</v>
      </c>
      <c r="AD302" s="361" t="s">
        <v>652</v>
      </c>
      <c r="AE302" s="416">
        <v>0.91785446361589995</v>
      </c>
      <c r="AF302" s="245"/>
      <c r="AJ302" s="246"/>
    </row>
    <row r="303" spans="1:36" ht="15.5">
      <c r="A303" s="411" t="s">
        <v>768</v>
      </c>
      <c r="B303" s="361" t="s">
        <v>652</v>
      </c>
      <c r="C303" s="361" t="s">
        <v>652</v>
      </c>
      <c r="D303" s="361" t="s">
        <v>652</v>
      </c>
      <c r="E303" s="361" t="s">
        <v>652</v>
      </c>
      <c r="F303" s="361" t="s">
        <v>652</v>
      </c>
      <c r="G303" s="361" t="s">
        <v>652</v>
      </c>
      <c r="H303" s="361" t="s">
        <v>652</v>
      </c>
      <c r="I303" s="361" t="s">
        <v>652</v>
      </c>
      <c r="J303" s="361" t="s">
        <v>652</v>
      </c>
      <c r="K303" s="361" t="s">
        <v>652</v>
      </c>
      <c r="L303" s="361" t="s">
        <v>652</v>
      </c>
      <c r="M303" s="361" t="s">
        <v>652</v>
      </c>
      <c r="N303" s="361" t="s">
        <v>652</v>
      </c>
      <c r="O303" s="361" t="s">
        <v>652</v>
      </c>
      <c r="P303" s="361" t="s">
        <v>652</v>
      </c>
      <c r="Q303" s="361" t="s">
        <v>652</v>
      </c>
      <c r="R303" s="361" t="s">
        <v>652</v>
      </c>
      <c r="S303" s="361" t="s">
        <v>652</v>
      </c>
      <c r="T303" s="361" t="s">
        <v>652</v>
      </c>
      <c r="U303" s="361" t="s">
        <v>652</v>
      </c>
      <c r="V303" s="361" t="s">
        <v>652</v>
      </c>
      <c r="W303" s="361" t="s">
        <v>652</v>
      </c>
      <c r="X303" s="361" t="s">
        <v>652</v>
      </c>
      <c r="Y303" s="361" t="s">
        <v>652</v>
      </c>
      <c r="Z303" s="361" t="s">
        <v>652</v>
      </c>
      <c r="AA303" s="361" t="s">
        <v>652</v>
      </c>
      <c r="AB303" s="361" t="s">
        <v>652</v>
      </c>
      <c r="AC303" s="361" t="s">
        <v>652</v>
      </c>
      <c r="AD303" s="361" t="s">
        <v>652</v>
      </c>
      <c r="AE303" s="416">
        <v>0.92608649301729995</v>
      </c>
      <c r="AF303" s="245"/>
      <c r="AJ303" s="246"/>
    </row>
    <row r="304" spans="1:36" ht="15.5">
      <c r="A304" s="411" t="s">
        <v>769</v>
      </c>
      <c r="B304" s="361" t="s">
        <v>652</v>
      </c>
      <c r="C304" s="361" t="s">
        <v>652</v>
      </c>
      <c r="D304" s="361" t="s">
        <v>652</v>
      </c>
      <c r="E304" s="361" t="s">
        <v>652</v>
      </c>
      <c r="F304" s="361" t="s">
        <v>652</v>
      </c>
      <c r="G304" s="361" t="s">
        <v>652</v>
      </c>
      <c r="H304" s="361" t="s">
        <v>652</v>
      </c>
      <c r="I304" s="361" t="s">
        <v>652</v>
      </c>
      <c r="J304" s="361" t="s">
        <v>652</v>
      </c>
      <c r="K304" s="361" t="s">
        <v>652</v>
      </c>
      <c r="L304" s="361" t="s">
        <v>652</v>
      </c>
      <c r="M304" s="361" t="s">
        <v>652</v>
      </c>
      <c r="N304" s="361" t="s">
        <v>652</v>
      </c>
      <c r="O304" s="361" t="s">
        <v>652</v>
      </c>
      <c r="P304" s="361" t="s">
        <v>652</v>
      </c>
      <c r="Q304" s="361" t="s">
        <v>652</v>
      </c>
      <c r="R304" s="361" t="s">
        <v>652</v>
      </c>
      <c r="S304" s="361" t="s">
        <v>652</v>
      </c>
      <c r="T304" s="361" t="s">
        <v>652</v>
      </c>
      <c r="U304" s="361" t="s">
        <v>652</v>
      </c>
      <c r="V304" s="361" t="s">
        <v>652</v>
      </c>
      <c r="W304" s="361" t="s">
        <v>652</v>
      </c>
      <c r="X304" s="361" t="s">
        <v>652</v>
      </c>
      <c r="Y304" s="361" t="s">
        <v>652</v>
      </c>
      <c r="Z304" s="361" t="s">
        <v>652</v>
      </c>
      <c r="AA304" s="361" t="s">
        <v>652</v>
      </c>
      <c r="AB304" s="361" t="s">
        <v>652</v>
      </c>
      <c r="AC304" s="361" t="s">
        <v>652</v>
      </c>
      <c r="AD304" s="361" t="s">
        <v>652</v>
      </c>
      <c r="AE304" s="416">
        <v>0.86738673867380001</v>
      </c>
      <c r="AF304" s="245"/>
      <c r="AJ304" s="246"/>
    </row>
    <row r="305" spans="1:36" ht="15.5">
      <c r="A305" s="411" t="s">
        <v>770</v>
      </c>
      <c r="B305" s="361" t="s">
        <v>652</v>
      </c>
      <c r="C305" s="361" t="s">
        <v>652</v>
      </c>
      <c r="D305" s="361" t="s">
        <v>652</v>
      </c>
      <c r="E305" s="361" t="s">
        <v>652</v>
      </c>
      <c r="F305" s="361" t="s">
        <v>652</v>
      </c>
      <c r="G305" s="361" t="s">
        <v>652</v>
      </c>
      <c r="H305" s="361" t="s">
        <v>652</v>
      </c>
      <c r="I305" s="361" t="s">
        <v>652</v>
      </c>
      <c r="J305" s="361" t="s">
        <v>652</v>
      </c>
      <c r="K305" s="361" t="s">
        <v>652</v>
      </c>
      <c r="L305" s="361" t="s">
        <v>652</v>
      </c>
      <c r="M305" s="361" t="s">
        <v>652</v>
      </c>
      <c r="N305" s="361" t="s">
        <v>652</v>
      </c>
      <c r="O305" s="361" t="s">
        <v>652</v>
      </c>
      <c r="P305" s="361" t="s">
        <v>652</v>
      </c>
      <c r="Q305" s="361" t="s">
        <v>652</v>
      </c>
      <c r="R305" s="361" t="s">
        <v>652</v>
      </c>
      <c r="S305" s="361" t="s">
        <v>652</v>
      </c>
      <c r="T305" s="361" t="s">
        <v>652</v>
      </c>
      <c r="U305" s="361" t="s">
        <v>652</v>
      </c>
      <c r="V305" s="361" t="s">
        <v>652</v>
      </c>
      <c r="W305" s="361" t="s">
        <v>652</v>
      </c>
      <c r="X305" s="361" t="s">
        <v>652</v>
      </c>
      <c r="Y305" s="361" t="s">
        <v>652</v>
      </c>
      <c r="Z305" s="361" t="s">
        <v>652</v>
      </c>
      <c r="AA305" s="361" t="s">
        <v>652</v>
      </c>
      <c r="AB305" s="361" t="s">
        <v>652</v>
      </c>
      <c r="AC305" s="361" t="s">
        <v>652</v>
      </c>
      <c r="AD305" s="361" t="s">
        <v>652</v>
      </c>
      <c r="AE305" s="416">
        <v>0.97819063004840001</v>
      </c>
      <c r="AF305" s="245"/>
      <c r="AJ305" s="246"/>
    </row>
    <row r="306" spans="1:36" ht="16.5" customHeight="1">
      <c r="A306" s="252" t="s">
        <v>804</v>
      </c>
      <c r="B306" s="253">
        <v>0.17977607200000001</v>
      </c>
      <c r="C306" s="253">
        <v>0.18602856000000001</v>
      </c>
      <c r="D306" s="253">
        <v>0.19965028900000001</v>
      </c>
      <c r="E306" s="253">
        <v>0.20138379300000001</v>
      </c>
      <c r="F306" s="253">
        <v>0.20200857799999999</v>
      </c>
      <c r="G306" s="253">
        <v>0.20236975099999999</v>
      </c>
      <c r="H306" s="253">
        <v>0.20639777500000001</v>
      </c>
      <c r="I306" s="253">
        <v>0.20835648800000001</v>
      </c>
      <c r="J306" s="253">
        <v>0.20972433900000001</v>
      </c>
      <c r="K306" s="253">
        <v>0.21164787400000001</v>
      </c>
      <c r="L306" s="253">
        <v>0.32773772699999998</v>
      </c>
      <c r="M306" s="253">
        <v>0.33103967699999998</v>
      </c>
      <c r="N306" s="253">
        <v>0.33186128513230001</v>
      </c>
      <c r="O306" s="253">
        <v>0.33023034585849997</v>
      </c>
      <c r="P306" s="253">
        <v>0.33104572942850002</v>
      </c>
      <c r="Q306" s="253">
        <v>0.33788211450759997</v>
      </c>
      <c r="R306" s="253">
        <v>0.39209592974149998</v>
      </c>
      <c r="S306" s="253">
        <v>0.41523085206619997</v>
      </c>
      <c r="T306" s="253">
        <v>0.51097052093140005</v>
      </c>
      <c r="U306" s="253">
        <v>0.64842437680569998</v>
      </c>
      <c r="V306" s="253">
        <v>0.69418367687829996</v>
      </c>
      <c r="W306" s="253">
        <v>0.7388500985534</v>
      </c>
      <c r="X306" s="253">
        <v>0.77419140157059996</v>
      </c>
      <c r="Y306" s="285">
        <v>0.79698075599999996</v>
      </c>
      <c r="Z306" s="356">
        <v>0.80582877959919996</v>
      </c>
      <c r="AA306" s="356">
        <v>0.81293775604590002</v>
      </c>
      <c r="AB306" s="356">
        <v>0.81399999999999995</v>
      </c>
      <c r="AC306" s="356">
        <v>0.85099999999999998</v>
      </c>
      <c r="AD306" s="356">
        <v>0.874</v>
      </c>
      <c r="AE306" s="356">
        <v>0.90930149097900004</v>
      </c>
      <c r="AF306" s="245"/>
    </row>
    <row r="307" spans="1:36" ht="15.5">
      <c r="A307" s="411" t="s">
        <v>766</v>
      </c>
      <c r="B307" s="361" t="s">
        <v>652</v>
      </c>
      <c r="C307" s="361" t="s">
        <v>652</v>
      </c>
      <c r="D307" s="361" t="s">
        <v>652</v>
      </c>
      <c r="E307" s="361" t="s">
        <v>652</v>
      </c>
      <c r="F307" s="361" t="s">
        <v>652</v>
      </c>
      <c r="G307" s="361" t="s">
        <v>652</v>
      </c>
      <c r="H307" s="361" t="s">
        <v>652</v>
      </c>
      <c r="I307" s="361" t="s">
        <v>652</v>
      </c>
      <c r="J307" s="361" t="s">
        <v>652</v>
      </c>
      <c r="K307" s="361" t="s">
        <v>652</v>
      </c>
      <c r="L307" s="361" t="s">
        <v>652</v>
      </c>
      <c r="M307" s="361" t="s">
        <v>652</v>
      </c>
      <c r="N307" s="361" t="s">
        <v>652</v>
      </c>
      <c r="O307" s="361" t="s">
        <v>652</v>
      </c>
      <c r="P307" s="361" t="s">
        <v>652</v>
      </c>
      <c r="Q307" s="361" t="s">
        <v>652</v>
      </c>
      <c r="R307" s="361" t="s">
        <v>652</v>
      </c>
      <c r="S307" s="361" t="s">
        <v>652</v>
      </c>
      <c r="T307" s="361" t="s">
        <v>652</v>
      </c>
      <c r="U307" s="361" t="s">
        <v>652</v>
      </c>
      <c r="V307" s="361" t="s">
        <v>652</v>
      </c>
      <c r="W307" s="361" t="s">
        <v>652</v>
      </c>
      <c r="X307" s="361" t="s">
        <v>652</v>
      </c>
      <c r="Y307" s="361" t="s">
        <v>652</v>
      </c>
      <c r="Z307" s="361" t="s">
        <v>652</v>
      </c>
      <c r="AA307" s="361" t="s">
        <v>652</v>
      </c>
      <c r="AB307" s="361" t="s">
        <v>652</v>
      </c>
      <c r="AC307" s="361" t="s">
        <v>652</v>
      </c>
      <c r="AD307" s="361" t="s">
        <v>652</v>
      </c>
      <c r="AE307" s="416">
        <v>0.84832283579900003</v>
      </c>
      <c r="AF307" s="245"/>
      <c r="AJ307" s="246"/>
    </row>
    <row r="308" spans="1:36" ht="15.5">
      <c r="A308" s="411" t="s">
        <v>767</v>
      </c>
      <c r="B308" s="361" t="s">
        <v>652</v>
      </c>
      <c r="C308" s="361" t="s">
        <v>652</v>
      </c>
      <c r="D308" s="361" t="s">
        <v>652</v>
      </c>
      <c r="E308" s="361" t="s">
        <v>652</v>
      </c>
      <c r="F308" s="361" t="s">
        <v>652</v>
      </c>
      <c r="G308" s="361" t="s">
        <v>652</v>
      </c>
      <c r="H308" s="361" t="s">
        <v>652</v>
      </c>
      <c r="I308" s="361" t="s">
        <v>652</v>
      </c>
      <c r="J308" s="361" t="s">
        <v>652</v>
      </c>
      <c r="K308" s="361" t="s">
        <v>652</v>
      </c>
      <c r="L308" s="361" t="s">
        <v>652</v>
      </c>
      <c r="M308" s="361" t="s">
        <v>652</v>
      </c>
      <c r="N308" s="361" t="s">
        <v>652</v>
      </c>
      <c r="O308" s="361" t="s">
        <v>652</v>
      </c>
      <c r="P308" s="361" t="s">
        <v>652</v>
      </c>
      <c r="Q308" s="361" t="s">
        <v>652</v>
      </c>
      <c r="R308" s="361" t="s">
        <v>652</v>
      </c>
      <c r="S308" s="361" t="s">
        <v>652</v>
      </c>
      <c r="T308" s="361" t="s">
        <v>652</v>
      </c>
      <c r="U308" s="361" t="s">
        <v>652</v>
      </c>
      <c r="V308" s="361" t="s">
        <v>652</v>
      </c>
      <c r="W308" s="361" t="s">
        <v>652</v>
      </c>
      <c r="X308" s="361" t="s">
        <v>652</v>
      </c>
      <c r="Y308" s="361" t="s">
        <v>652</v>
      </c>
      <c r="Z308" s="361" t="s">
        <v>652</v>
      </c>
      <c r="AA308" s="361" t="s">
        <v>652</v>
      </c>
      <c r="AB308" s="361" t="s">
        <v>652</v>
      </c>
      <c r="AC308" s="361" t="s">
        <v>652</v>
      </c>
      <c r="AD308" s="361" t="s">
        <v>652</v>
      </c>
      <c r="AE308" s="416">
        <v>0.95851232860580005</v>
      </c>
      <c r="AF308" s="245"/>
      <c r="AJ308" s="246"/>
    </row>
    <row r="309" spans="1:36" ht="15.5">
      <c r="A309" s="411" t="s">
        <v>768</v>
      </c>
      <c r="B309" s="361" t="s">
        <v>652</v>
      </c>
      <c r="C309" s="361" t="s">
        <v>652</v>
      </c>
      <c r="D309" s="361" t="s">
        <v>652</v>
      </c>
      <c r="E309" s="361" t="s">
        <v>652</v>
      </c>
      <c r="F309" s="361" t="s">
        <v>652</v>
      </c>
      <c r="G309" s="361" t="s">
        <v>652</v>
      </c>
      <c r="H309" s="361" t="s">
        <v>652</v>
      </c>
      <c r="I309" s="361" t="s">
        <v>652</v>
      </c>
      <c r="J309" s="361" t="s">
        <v>652</v>
      </c>
      <c r="K309" s="361" t="s">
        <v>652</v>
      </c>
      <c r="L309" s="361" t="s">
        <v>652</v>
      </c>
      <c r="M309" s="361" t="s">
        <v>652</v>
      </c>
      <c r="N309" s="361" t="s">
        <v>652</v>
      </c>
      <c r="O309" s="361" t="s">
        <v>652</v>
      </c>
      <c r="P309" s="361" t="s">
        <v>652</v>
      </c>
      <c r="Q309" s="361" t="s">
        <v>652</v>
      </c>
      <c r="R309" s="361" t="s">
        <v>652</v>
      </c>
      <c r="S309" s="361" t="s">
        <v>652</v>
      </c>
      <c r="T309" s="361" t="s">
        <v>652</v>
      </c>
      <c r="U309" s="361" t="s">
        <v>652</v>
      </c>
      <c r="V309" s="361" t="s">
        <v>652</v>
      </c>
      <c r="W309" s="361" t="s">
        <v>652</v>
      </c>
      <c r="X309" s="361" t="s">
        <v>652</v>
      </c>
      <c r="Y309" s="361" t="s">
        <v>652</v>
      </c>
      <c r="Z309" s="361" t="s">
        <v>652</v>
      </c>
      <c r="AA309" s="361" t="s">
        <v>652</v>
      </c>
      <c r="AB309" s="361" t="s">
        <v>652</v>
      </c>
      <c r="AC309" s="361" t="s">
        <v>652</v>
      </c>
      <c r="AD309" s="361" t="s">
        <v>652</v>
      </c>
      <c r="AE309" s="416">
        <v>0.90794649881980005</v>
      </c>
      <c r="AF309" s="245"/>
      <c r="AJ309" s="246"/>
    </row>
    <row r="310" spans="1:36" ht="15.5">
      <c r="A310" s="411" t="s">
        <v>769</v>
      </c>
      <c r="B310" s="361" t="s">
        <v>652</v>
      </c>
      <c r="C310" s="361" t="s">
        <v>652</v>
      </c>
      <c r="D310" s="361" t="s">
        <v>652</v>
      </c>
      <c r="E310" s="361" t="s">
        <v>652</v>
      </c>
      <c r="F310" s="361" t="s">
        <v>652</v>
      </c>
      <c r="G310" s="361" t="s">
        <v>652</v>
      </c>
      <c r="H310" s="361" t="s">
        <v>652</v>
      </c>
      <c r="I310" s="361" t="s">
        <v>652</v>
      </c>
      <c r="J310" s="361" t="s">
        <v>652</v>
      </c>
      <c r="K310" s="361" t="s">
        <v>652</v>
      </c>
      <c r="L310" s="361" t="s">
        <v>652</v>
      </c>
      <c r="M310" s="361" t="s">
        <v>652</v>
      </c>
      <c r="N310" s="361" t="s">
        <v>652</v>
      </c>
      <c r="O310" s="361" t="s">
        <v>652</v>
      </c>
      <c r="P310" s="361" t="s">
        <v>652</v>
      </c>
      <c r="Q310" s="361" t="s">
        <v>652</v>
      </c>
      <c r="R310" s="361" t="s">
        <v>652</v>
      </c>
      <c r="S310" s="361" t="s">
        <v>652</v>
      </c>
      <c r="T310" s="361" t="s">
        <v>652</v>
      </c>
      <c r="U310" s="361" t="s">
        <v>652</v>
      </c>
      <c r="V310" s="361" t="s">
        <v>652</v>
      </c>
      <c r="W310" s="361" t="s">
        <v>652</v>
      </c>
      <c r="X310" s="361" t="s">
        <v>652</v>
      </c>
      <c r="Y310" s="361" t="s">
        <v>652</v>
      </c>
      <c r="Z310" s="361" t="s">
        <v>652</v>
      </c>
      <c r="AA310" s="361" t="s">
        <v>652</v>
      </c>
      <c r="AB310" s="361" t="s">
        <v>652</v>
      </c>
      <c r="AC310" s="361" t="s">
        <v>652</v>
      </c>
      <c r="AD310" s="361" t="s">
        <v>652</v>
      </c>
      <c r="AE310" s="416">
        <v>0.87167762217769995</v>
      </c>
      <c r="AF310" s="245"/>
      <c r="AJ310" s="246"/>
    </row>
    <row r="311" spans="1:36" ht="15.5">
      <c r="A311" s="411" t="s">
        <v>770</v>
      </c>
      <c r="B311" s="361" t="s">
        <v>652</v>
      </c>
      <c r="C311" s="361" t="s">
        <v>652</v>
      </c>
      <c r="D311" s="361" t="s">
        <v>652</v>
      </c>
      <c r="E311" s="361" t="s">
        <v>652</v>
      </c>
      <c r="F311" s="361" t="s">
        <v>652</v>
      </c>
      <c r="G311" s="361" t="s">
        <v>652</v>
      </c>
      <c r="H311" s="361" t="s">
        <v>652</v>
      </c>
      <c r="I311" s="361" t="s">
        <v>652</v>
      </c>
      <c r="J311" s="361" t="s">
        <v>652</v>
      </c>
      <c r="K311" s="361" t="s">
        <v>652</v>
      </c>
      <c r="L311" s="361" t="s">
        <v>652</v>
      </c>
      <c r="M311" s="361" t="s">
        <v>652</v>
      </c>
      <c r="N311" s="361" t="s">
        <v>652</v>
      </c>
      <c r="O311" s="361" t="s">
        <v>652</v>
      </c>
      <c r="P311" s="361" t="s">
        <v>652</v>
      </c>
      <c r="Q311" s="361" t="s">
        <v>652</v>
      </c>
      <c r="R311" s="361" t="s">
        <v>652</v>
      </c>
      <c r="S311" s="361" t="s">
        <v>652</v>
      </c>
      <c r="T311" s="361" t="s">
        <v>652</v>
      </c>
      <c r="U311" s="361" t="s">
        <v>652</v>
      </c>
      <c r="V311" s="361" t="s">
        <v>652</v>
      </c>
      <c r="W311" s="361" t="s">
        <v>652</v>
      </c>
      <c r="X311" s="361" t="s">
        <v>652</v>
      </c>
      <c r="Y311" s="361" t="s">
        <v>652</v>
      </c>
      <c r="Z311" s="361" t="s">
        <v>652</v>
      </c>
      <c r="AA311" s="361" t="s">
        <v>652</v>
      </c>
      <c r="AB311" s="361" t="s">
        <v>652</v>
      </c>
      <c r="AC311" s="361" t="s">
        <v>652</v>
      </c>
      <c r="AD311" s="361" t="s">
        <v>652</v>
      </c>
      <c r="AE311" s="416">
        <v>0.98129887793259996</v>
      </c>
      <c r="AF311" s="245"/>
      <c r="AJ311" s="246"/>
    </row>
    <row r="312" spans="1:36" ht="16.5" customHeight="1">
      <c r="A312" s="252" t="s">
        <v>805</v>
      </c>
      <c r="B312" s="253">
        <v>0.27625912200000002</v>
      </c>
      <c r="C312" s="253">
        <v>0.33990324300000002</v>
      </c>
      <c r="D312" s="253">
        <v>0.35714711500000001</v>
      </c>
      <c r="E312" s="253">
        <v>0.36115909200000001</v>
      </c>
      <c r="F312" s="253">
        <v>0.36067716100000002</v>
      </c>
      <c r="G312" s="253">
        <v>0.36156951199999998</v>
      </c>
      <c r="H312" s="253">
        <v>0.362561839</v>
      </c>
      <c r="I312" s="253">
        <v>0.36374642000000001</v>
      </c>
      <c r="J312" s="253">
        <v>0.36545320599999997</v>
      </c>
      <c r="K312" s="253">
        <v>0.36571193800000001</v>
      </c>
      <c r="L312" s="253">
        <v>0.36602549099999998</v>
      </c>
      <c r="M312" s="253">
        <v>0.36904345799999999</v>
      </c>
      <c r="N312" s="253">
        <v>0.3706745893044</v>
      </c>
      <c r="O312" s="253">
        <v>0.40256284168810003</v>
      </c>
      <c r="P312" s="253">
        <v>0.41725723872600001</v>
      </c>
      <c r="Q312" s="253">
        <v>0.43479258048789998</v>
      </c>
      <c r="R312" s="253">
        <v>0.46598434677900002</v>
      </c>
      <c r="S312" s="253">
        <v>0.48592516306209999</v>
      </c>
      <c r="T312" s="253">
        <v>0.5144753404279</v>
      </c>
      <c r="U312" s="253">
        <v>0.57852888369569999</v>
      </c>
      <c r="V312" s="253">
        <v>0.59594278136720003</v>
      </c>
      <c r="W312" s="253">
        <v>0.65110176903759998</v>
      </c>
      <c r="X312" s="253">
        <v>0.67184378604990003</v>
      </c>
      <c r="Y312" s="285">
        <v>0.74959294799999998</v>
      </c>
      <c r="Z312" s="356">
        <v>0.78797122946459996</v>
      </c>
      <c r="AA312" s="356">
        <v>0.815931379397</v>
      </c>
      <c r="AB312" s="356">
        <v>0.88100000000000001</v>
      </c>
      <c r="AC312" s="356">
        <v>0.91600000000000004</v>
      </c>
      <c r="AD312" s="356">
        <v>0.92600000000000005</v>
      </c>
      <c r="AE312" s="356">
        <v>0.94498568912369996</v>
      </c>
      <c r="AF312" s="245"/>
    </row>
    <row r="313" spans="1:36" ht="15.5">
      <c r="A313" s="411" t="s">
        <v>766</v>
      </c>
      <c r="B313" s="361" t="s">
        <v>652</v>
      </c>
      <c r="C313" s="361" t="s">
        <v>652</v>
      </c>
      <c r="D313" s="361" t="s">
        <v>652</v>
      </c>
      <c r="E313" s="361" t="s">
        <v>652</v>
      </c>
      <c r="F313" s="361" t="s">
        <v>652</v>
      </c>
      <c r="G313" s="361" t="s">
        <v>652</v>
      </c>
      <c r="H313" s="361" t="s">
        <v>652</v>
      </c>
      <c r="I313" s="361" t="s">
        <v>652</v>
      </c>
      <c r="J313" s="361" t="s">
        <v>652</v>
      </c>
      <c r="K313" s="361" t="s">
        <v>652</v>
      </c>
      <c r="L313" s="361" t="s">
        <v>652</v>
      </c>
      <c r="M313" s="361" t="s">
        <v>652</v>
      </c>
      <c r="N313" s="361" t="s">
        <v>652</v>
      </c>
      <c r="O313" s="361" t="s">
        <v>652</v>
      </c>
      <c r="P313" s="361" t="s">
        <v>652</v>
      </c>
      <c r="Q313" s="361" t="s">
        <v>652</v>
      </c>
      <c r="R313" s="361" t="s">
        <v>652</v>
      </c>
      <c r="S313" s="361" t="s">
        <v>652</v>
      </c>
      <c r="T313" s="361" t="s">
        <v>652</v>
      </c>
      <c r="U313" s="361" t="s">
        <v>652</v>
      </c>
      <c r="V313" s="361" t="s">
        <v>652</v>
      </c>
      <c r="W313" s="361" t="s">
        <v>652</v>
      </c>
      <c r="X313" s="361" t="s">
        <v>652</v>
      </c>
      <c r="Y313" s="361" t="s">
        <v>652</v>
      </c>
      <c r="Z313" s="361" t="s">
        <v>652</v>
      </c>
      <c r="AA313" s="361" t="s">
        <v>652</v>
      </c>
      <c r="AB313" s="361" t="s">
        <v>652</v>
      </c>
      <c r="AC313" s="361" t="s">
        <v>652</v>
      </c>
      <c r="AD313" s="361" t="s">
        <v>652</v>
      </c>
      <c r="AE313" s="416">
        <v>0.93616626461310004</v>
      </c>
      <c r="AF313" s="245"/>
      <c r="AJ313" s="246"/>
    </row>
    <row r="314" spans="1:36" ht="15.5">
      <c r="A314" s="411" t="s">
        <v>767</v>
      </c>
      <c r="B314" s="361" t="s">
        <v>652</v>
      </c>
      <c r="C314" s="361" t="s">
        <v>652</v>
      </c>
      <c r="D314" s="361" t="s">
        <v>652</v>
      </c>
      <c r="E314" s="361" t="s">
        <v>652</v>
      </c>
      <c r="F314" s="361" t="s">
        <v>652</v>
      </c>
      <c r="G314" s="361" t="s">
        <v>652</v>
      </c>
      <c r="H314" s="361" t="s">
        <v>652</v>
      </c>
      <c r="I314" s="361" t="s">
        <v>652</v>
      </c>
      <c r="J314" s="361" t="s">
        <v>652</v>
      </c>
      <c r="K314" s="361" t="s">
        <v>652</v>
      </c>
      <c r="L314" s="361" t="s">
        <v>652</v>
      </c>
      <c r="M314" s="361" t="s">
        <v>652</v>
      </c>
      <c r="N314" s="361" t="s">
        <v>652</v>
      </c>
      <c r="O314" s="361" t="s">
        <v>652</v>
      </c>
      <c r="P314" s="361" t="s">
        <v>652</v>
      </c>
      <c r="Q314" s="361" t="s">
        <v>652</v>
      </c>
      <c r="R314" s="361" t="s">
        <v>652</v>
      </c>
      <c r="S314" s="361" t="s">
        <v>652</v>
      </c>
      <c r="T314" s="361" t="s">
        <v>652</v>
      </c>
      <c r="U314" s="361" t="s">
        <v>652</v>
      </c>
      <c r="V314" s="361" t="s">
        <v>652</v>
      </c>
      <c r="W314" s="361" t="s">
        <v>652</v>
      </c>
      <c r="X314" s="361" t="s">
        <v>652</v>
      </c>
      <c r="Y314" s="361" t="s">
        <v>652</v>
      </c>
      <c r="Z314" s="361" t="s">
        <v>652</v>
      </c>
      <c r="AA314" s="361" t="s">
        <v>652</v>
      </c>
      <c r="AB314" s="361" t="s">
        <v>652</v>
      </c>
      <c r="AC314" s="361" t="s">
        <v>652</v>
      </c>
      <c r="AD314" s="361" t="s">
        <v>652</v>
      </c>
      <c r="AE314" s="416">
        <v>0.95784844384300005</v>
      </c>
      <c r="AF314" s="245"/>
      <c r="AJ314" s="246"/>
    </row>
    <row r="315" spans="1:36" ht="15.5">
      <c r="A315" s="411" t="s">
        <v>768</v>
      </c>
      <c r="B315" s="361" t="s">
        <v>652</v>
      </c>
      <c r="C315" s="361" t="s">
        <v>652</v>
      </c>
      <c r="D315" s="361" t="s">
        <v>652</v>
      </c>
      <c r="E315" s="361" t="s">
        <v>652</v>
      </c>
      <c r="F315" s="361" t="s">
        <v>652</v>
      </c>
      <c r="G315" s="361" t="s">
        <v>652</v>
      </c>
      <c r="H315" s="361" t="s">
        <v>652</v>
      </c>
      <c r="I315" s="361" t="s">
        <v>652</v>
      </c>
      <c r="J315" s="361" t="s">
        <v>652</v>
      </c>
      <c r="K315" s="361" t="s">
        <v>652</v>
      </c>
      <c r="L315" s="361" t="s">
        <v>652</v>
      </c>
      <c r="M315" s="361" t="s">
        <v>652</v>
      </c>
      <c r="N315" s="361" t="s">
        <v>652</v>
      </c>
      <c r="O315" s="361" t="s">
        <v>652</v>
      </c>
      <c r="P315" s="361" t="s">
        <v>652</v>
      </c>
      <c r="Q315" s="361" t="s">
        <v>652</v>
      </c>
      <c r="R315" s="361" t="s">
        <v>652</v>
      </c>
      <c r="S315" s="361" t="s">
        <v>652</v>
      </c>
      <c r="T315" s="361" t="s">
        <v>652</v>
      </c>
      <c r="U315" s="361" t="s">
        <v>652</v>
      </c>
      <c r="V315" s="361" t="s">
        <v>652</v>
      </c>
      <c r="W315" s="361" t="s">
        <v>652</v>
      </c>
      <c r="X315" s="361" t="s">
        <v>652</v>
      </c>
      <c r="Y315" s="361" t="s">
        <v>652</v>
      </c>
      <c r="Z315" s="361" t="s">
        <v>652</v>
      </c>
      <c r="AA315" s="361" t="s">
        <v>652</v>
      </c>
      <c r="AB315" s="361" t="s">
        <v>652</v>
      </c>
      <c r="AC315" s="361" t="s">
        <v>652</v>
      </c>
      <c r="AD315" s="361" t="s">
        <v>652</v>
      </c>
      <c r="AE315" s="416">
        <v>0.9475092368454</v>
      </c>
      <c r="AF315" s="245"/>
      <c r="AJ315" s="246"/>
    </row>
    <row r="316" spans="1:36" ht="15.5">
      <c r="A316" s="411" t="s">
        <v>769</v>
      </c>
      <c r="B316" s="361" t="s">
        <v>652</v>
      </c>
      <c r="C316" s="361" t="s">
        <v>652</v>
      </c>
      <c r="D316" s="361" t="s">
        <v>652</v>
      </c>
      <c r="E316" s="361" t="s">
        <v>652</v>
      </c>
      <c r="F316" s="361" t="s">
        <v>652</v>
      </c>
      <c r="G316" s="361" t="s">
        <v>652</v>
      </c>
      <c r="H316" s="361" t="s">
        <v>652</v>
      </c>
      <c r="I316" s="361" t="s">
        <v>652</v>
      </c>
      <c r="J316" s="361" t="s">
        <v>652</v>
      </c>
      <c r="K316" s="361" t="s">
        <v>652</v>
      </c>
      <c r="L316" s="361" t="s">
        <v>652</v>
      </c>
      <c r="M316" s="361" t="s">
        <v>652</v>
      </c>
      <c r="N316" s="361" t="s">
        <v>652</v>
      </c>
      <c r="O316" s="361" t="s">
        <v>652</v>
      </c>
      <c r="P316" s="361" t="s">
        <v>652</v>
      </c>
      <c r="Q316" s="361" t="s">
        <v>652</v>
      </c>
      <c r="R316" s="361" t="s">
        <v>652</v>
      </c>
      <c r="S316" s="361" t="s">
        <v>652</v>
      </c>
      <c r="T316" s="361" t="s">
        <v>652</v>
      </c>
      <c r="U316" s="361" t="s">
        <v>652</v>
      </c>
      <c r="V316" s="361" t="s">
        <v>652</v>
      </c>
      <c r="W316" s="361" t="s">
        <v>652</v>
      </c>
      <c r="X316" s="361" t="s">
        <v>652</v>
      </c>
      <c r="Y316" s="361" t="s">
        <v>652</v>
      </c>
      <c r="Z316" s="361" t="s">
        <v>652</v>
      </c>
      <c r="AA316" s="361" t="s">
        <v>652</v>
      </c>
      <c r="AB316" s="361" t="s">
        <v>652</v>
      </c>
      <c r="AC316" s="361" t="s">
        <v>652</v>
      </c>
      <c r="AD316" s="361" t="s">
        <v>652</v>
      </c>
      <c r="AE316" s="416">
        <v>0.91116844821230003</v>
      </c>
      <c r="AF316" s="245"/>
      <c r="AJ316" s="246"/>
    </row>
    <row r="317" spans="1:36" ht="15.5">
      <c r="A317" s="411" t="s">
        <v>770</v>
      </c>
      <c r="B317" s="361" t="s">
        <v>652</v>
      </c>
      <c r="C317" s="361" t="s">
        <v>652</v>
      </c>
      <c r="D317" s="361" t="s">
        <v>652</v>
      </c>
      <c r="E317" s="361" t="s">
        <v>652</v>
      </c>
      <c r="F317" s="361" t="s">
        <v>652</v>
      </c>
      <c r="G317" s="361" t="s">
        <v>652</v>
      </c>
      <c r="H317" s="361" t="s">
        <v>652</v>
      </c>
      <c r="I317" s="361" t="s">
        <v>652</v>
      </c>
      <c r="J317" s="361" t="s">
        <v>652</v>
      </c>
      <c r="K317" s="361" t="s">
        <v>652</v>
      </c>
      <c r="L317" s="361" t="s">
        <v>652</v>
      </c>
      <c r="M317" s="361" t="s">
        <v>652</v>
      </c>
      <c r="N317" s="361" t="s">
        <v>652</v>
      </c>
      <c r="O317" s="361" t="s">
        <v>652</v>
      </c>
      <c r="P317" s="361" t="s">
        <v>652</v>
      </c>
      <c r="Q317" s="361" t="s">
        <v>652</v>
      </c>
      <c r="R317" s="361" t="s">
        <v>652</v>
      </c>
      <c r="S317" s="361" t="s">
        <v>652</v>
      </c>
      <c r="T317" s="361" t="s">
        <v>652</v>
      </c>
      <c r="U317" s="361" t="s">
        <v>652</v>
      </c>
      <c r="V317" s="361" t="s">
        <v>652</v>
      </c>
      <c r="W317" s="361" t="s">
        <v>652</v>
      </c>
      <c r="X317" s="361" t="s">
        <v>652</v>
      </c>
      <c r="Y317" s="361" t="s">
        <v>652</v>
      </c>
      <c r="Z317" s="361" t="s">
        <v>652</v>
      </c>
      <c r="AA317" s="361" t="s">
        <v>652</v>
      </c>
      <c r="AB317" s="361" t="s">
        <v>652</v>
      </c>
      <c r="AC317" s="361" t="s">
        <v>652</v>
      </c>
      <c r="AD317" s="361" t="s">
        <v>652</v>
      </c>
      <c r="AE317" s="416">
        <v>0.98173302107719995</v>
      </c>
      <c r="AF317" s="245"/>
      <c r="AJ317" s="246"/>
    </row>
    <row r="318" spans="1:36" ht="16.5" customHeight="1">
      <c r="A318" s="252" t="s">
        <v>806</v>
      </c>
      <c r="B318" s="253">
        <v>0.17598514500000001</v>
      </c>
      <c r="C318" s="253">
        <v>0.195101153</v>
      </c>
      <c r="D318" s="253">
        <v>0.239952996</v>
      </c>
      <c r="E318" s="253">
        <v>0.25055028899999998</v>
      </c>
      <c r="F318" s="253">
        <v>0.25314935300000002</v>
      </c>
      <c r="G318" s="253">
        <v>0.259853587</v>
      </c>
      <c r="H318" s="253">
        <v>0.30878832099999998</v>
      </c>
      <c r="I318" s="253">
        <v>0.34590426299999999</v>
      </c>
      <c r="J318" s="253">
        <v>0.36427575000000001</v>
      </c>
      <c r="K318" s="253">
        <v>0.38125471100000002</v>
      </c>
      <c r="L318" s="253">
        <v>0.39324672300000002</v>
      </c>
      <c r="M318" s="253">
        <v>0.45427754199999998</v>
      </c>
      <c r="N318" s="253">
        <v>0.49793418277419998</v>
      </c>
      <c r="O318" s="253">
        <v>0.50513145756449995</v>
      </c>
      <c r="P318" s="253">
        <v>0.50585216789660004</v>
      </c>
      <c r="Q318" s="253">
        <v>0.51934288750390001</v>
      </c>
      <c r="R318" s="253">
        <v>0.57669663114960001</v>
      </c>
      <c r="S318" s="253">
        <v>0.59716141585820004</v>
      </c>
      <c r="T318" s="253">
        <v>0.63616333304710004</v>
      </c>
      <c r="U318" s="253">
        <v>0.68907106946980001</v>
      </c>
      <c r="V318" s="253">
        <v>0.69946149243519995</v>
      </c>
      <c r="W318" s="253">
        <v>0.71422058865430005</v>
      </c>
      <c r="X318" s="253">
        <v>0.74493858052770001</v>
      </c>
      <c r="Y318" s="285">
        <v>0.79088639199999999</v>
      </c>
      <c r="Z318" s="356">
        <v>0.82004478331109998</v>
      </c>
      <c r="AA318" s="356">
        <v>0.86613795439149999</v>
      </c>
      <c r="AB318" s="356">
        <v>0.89600000000000002</v>
      </c>
      <c r="AC318" s="356">
        <v>0.9</v>
      </c>
      <c r="AD318" s="356">
        <v>0.90200000000000002</v>
      </c>
      <c r="AE318" s="356">
        <v>0.91465796228090002</v>
      </c>
      <c r="AF318" s="245"/>
    </row>
    <row r="319" spans="1:36" ht="15.5">
      <c r="A319" s="411" t="s">
        <v>766</v>
      </c>
      <c r="B319" s="361" t="s">
        <v>652</v>
      </c>
      <c r="C319" s="361" t="s">
        <v>652</v>
      </c>
      <c r="D319" s="361" t="s">
        <v>652</v>
      </c>
      <c r="E319" s="361" t="s">
        <v>652</v>
      </c>
      <c r="F319" s="361" t="s">
        <v>652</v>
      </c>
      <c r="G319" s="361" t="s">
        <v>652</v>
      </c>
      <c r="H319" s="361" t="s">
        <v>652</v>
      </c>
      <c r="I319" s="361" t="s">
        <v>652</v>
      </c>
      <c r="J319" s="361" t="s">
        <v>652</v>
      </c>
      <c r="K319" s="361" t="s">
        <v>652</v>
      </c>
      <c r="L319" s="361" t="s">
        <v>652</v>
      </c>
      <c r="M319" s="361" t="s">
        <v>652</v>
      </c>
      <c r="N319" s="361" t="s">
        <v>652</v>
      </c>
      <c r="O319" s="361" t="s">
        <v>652</v>
      </c>
      <c r="P319" s="361" t="s">
        <v>652</v>
      </c>
      <c r="Q319" s="361" t="s">
        <v>652</v>
      </c>
      <c r="R319" s="361" t="s">
        <v>652</v>
      </c>
      <c r="S319" s="361" t="s">
        <v>652</v>
      </c>
      <c r="T319" s="361" t="s">
        <v>652</v>
      </c>
      <c r="U319" s="361" t="s">
        <v>652</v>
      </c>
      <c r="V319" s="361" t="s">
        <v>652</v>
      </c>
      <c r="W319" s="361" t="s">
        <v>652</v>
      </c>
      <c r="X319" s="361" t="s">
        <v>652</v>
      </c>
      <c r="Y319" s="361" t="s">
        <v>652</v>
      </c>
      <c r="Z319" s="361" t="s">
        <v>652</v>
      </c>
      <c r="AA319" s="361" t="s">
        <v>652</v>
      </c>
      <c r="AB319" s="361" t="s">
        <v>652</v>
      </c>
      <c r="AC319" s="361" t="s">
        <v>652</v>
      </c>
      <c r="AD319" s="361" t="s">
        <v>652</v>
      </c>
      <c r="AE319" s="416">
        <v>0.8765800805667</v>
      </c>
      <c r="AF319" s="245"/>
      <c r="AJ319" s="246"/>
    </row>
    <row r="320" spans="1:36" ht="15.5">
      <c r="A320" s="411" t="s">
        <v>767</v>
      </c>
      <c r="B320" s="361" t="s">
        <v>652</v>
      </c>
      <c r="C320" s="361" t="s">
        <v>652</v>
      </c>
      <c r="D320" s="361" t="s">
        <v>652</v>
      </c>
      <c r="E320" s="361" t="s">
        <v>652</v>
      </c>
      <c r="F320" s="361" t="s">
        <v>652</v>
      </c>
      <c r="G320" s="361" t="s">
        <v>652</v>
      </c>
      <c r="H320" s="361" t="s">
        <v>652</v>
      </c>
      <c r="I320" s="361" t="s">
        <v>652</v>
      </c>
      <c r="J320" s="361" t="s">
        <v>652</v>
      </c>
      <c r="K320" s="361" t="s">
        <v>652</v>
      </c>
      <c r="L320" s="361" t="s">
        <v>652</v>
      </c>
      <c r="M320" s="361" t="s">
        <v>652</v>
      </c>
      <c r="N320" s="361" t="s">
        <v>652</v>
      </c>
      <c r="O320" s="361" t="s">
        <v>652</v>
      </c>
      <c r="P320" s="361" t="s">
        <v>652</v>
      </c>
      <c r="Q320" s="361" t="s">
        <v>652</v>
      </c>
      <c r="R320" s="361" t="s">
        <v>652</v>
      </c>
      <c r="S320" s="361" t="s">
        <v>652</v>
      </c>
      <c r="T320" s="361" t="s">
        <v>652</v>
      </c>
      <c r="U320" s="361" t="s">
        <v>652</v>
      </c>
      <c r="V320" s="361" t="s">
        <v>652</v>
      </c>
      <c r="W320" s="361" t="s">
        <v>652</v>
      </c>
      <c r="X320" s="361" t="s">
        <v>652</v>
      </c>
      <c r="Y320" s="361" t="s">
        <v>652</v>
      </c>
      <c r="Z320" s="361" t="s">
        <v>652</v>
      </c>
      <c r="AA320" s="361" t="s">
        <v>652</v>
      </c>
      <c r="AB320" s="361" t="s">
        <v>652</v>
      </c>
      <c r="AC320" s="361" t="s">
        <v>652</v>
      </c>
      <c r="AD320" s="361" t="s">
        <v>652</v>
      </c>
      <c r="AE320" s="416">
        <v>0.94022195281169996</v>
      </c>
      <c r="AF320" s="245"/>
      <c r="AJ320" s="246"/>
    </row>
    <row r="321" spans="1:36" ht="15.5">
      <c r="A321" s="411" t="s">
        <v>768</v>
      </c>
      <c r="B321" s="361" t="s">
        <v>652</v>
      </c>
      <c r="C321" s="361" t="s">
        <v>652</v>
      </c>
      <c r="D321" s="361" t="s">
        <v>652</v>
      </c>
      <c r="E321" s="361" t="s">
        <v>652</v>
      </c>
      <c r="F321" s="361" t="s">
        <v>652</v>
      </c>
      <c r="G321" s="361" t="s">
        <v>652</v>
      </c>
      <c r="H321" s="361" t="s">
        <v>652</v>
      </c>
      <c r="I321" s="361" t="s">
        <v>652</v>
      </c>
      <c r="J321" s="361" t="s">
        <v>652</v>
      </c>
      <c r="K321" s="361" t="s">
        <v>652</v>
      </c>
      <c r="L321" s="361" t="s">
        <v>652</v>
      </c>
      <c r="M321" s="361" t="s">
        <v>652</v>
      </c>
      <c r="N321" s="361" t="s">
        <v>652</v>
      </c>
      <c r="O321" s="361" t="s">
        <v>652</v>
      </c>
      <c r="P321" s="361" t="s">
        <v>652</v>
      </c>
      <c r="Q321" s="361" t="s">
        <v>652</v>
      </c>
      <c r="R321" s="361" t="s">
        <v>652</v>
      </c>
      <c r="S321" s="361" t="s">
        <v>652</v>
      </c>
      <c r="T321" s="361" t="s">
        <v>652</v>
      </c>
      <c r="U321" s="361" t="s">
        <v>652</v>
      </c>
      <c r="V321" s="361" t="s">
        <v>652</v>
      </c>
      <c r="W321" s="361" t="s">
        <v>652</v>
      </c>
      <c r="X321" s="361" t="s">
        <v>652</v>
      </c>
      <c r="Y321" s="361" t="s">
        <v>652</v>
      </c>
      <c r="Z321" s="361" t="s">
        <v>652</v>
      </c>
      <c r="AA321" s="361" t="s">
        <v>652</v>
      </c>
      <c r="AB321" s="361" t="s">
        <v>652</v>
      </c>
      <c r="AC321" s="361" t="s">
        <v>652</v>
      </c>
      <c r="AD321" s="361" t="s">
        <v>652</v>
      </c>
      <c r="AE321" s="416">
        <v>0.91796374907349998</v>
      </c>
      <c r="AF321" s="245"/>
      <c r="AJ321" s="246"/>
    </row>
    <row r="322" spans="1:36" ht="15.5">
      <c r="A322" s="411" t="s">
        <v>769</v>
      </c>
      <c r="B322" s="361" t="s">
        <v>652</v>
      </c>
      <c r="C322" s="361" t="s">
        <v>652</v>
      </c>
      <c r="D322" s="361" t="s">
        <v>652</v>
      </c>
      <c r="E322" s="361" t="s">
        <v>652</v>
      </c>
      <c r="F322" s="361" t="s">
        <v>652</v>
      </c>
      <c r="G322" s="361" t="s">
        <v>652</v>
      </c>
      <c r="H322" s="361" t="s">
        <v>652</v>
      </c>
      <c r="I322" s="361" t="s">
        <v>652</v>
      </c>
      <c r="J322" s="361" t="s">
        <v>652</v>
      </c>
      <c r="K322" s="361" t="s">
        <v>652</v>
      </c>
      <c r="L322" s="361" t="s">
        <v>652</v>
      </c>
      <c r="M322" s="361" t="s">
        <v>652</v>
      </c>
      <c r="N322" s="361" t="s">
        <v>652</v>
      </c>
      <c r="O322" s="361" t="s">
        <v>652</v>
      </c>
      <c r="P322" s="361" t="s">
        <v>652</v>
      </c>
      <c r="Q322" s="361" t="s">
        <v>652</v>
      </c>
      <c r="R322" s="361" t="s">
        <v>652</v>
      </c>
      <c r="S322" s="361" t="s">
        <v>652</v>
      </c>
      <c r="T322" s="361" t="s">
        <v>652</v>
      </c>
      <c r="U322" s="361" t="s">
        <v>652</v>
      </c>
      <c r="V322" s="361" t="s">
        <v>652</v>
      </c>
      <c r="W322" s="361" t="s">
        <v>652</v>
      </c>
      <c r="X322" s="361" t="s">
        <v>652</v>
      </c>
      <c r="Y322" s="361" t="s">
        <v>652</v>
      </c>
      <c r="Z322" s="361" t="s">
        <v>652</v>
      </c>
      <c r="AA322" s="361" t="s">
        <v>652</v>
      </c>
      <c r="AB322" s="361" t="s">
        <v>652</v>
      </c>
      <c r="AC322" s="361" t="s">
        <v>652</v>
      </c>
      <c r="AD322" s="361" t="s">
        <v>652</v>
      </c>
      <c r="AE322" s="416">
        <v>0.88287952256619995</v>
      </c>
      <c r="AF322" s="245"/>
      <c r="AJ322" s="246"/>
    </row>
    <row r="323" spans="1:36" ht="15.5">
      <c r="A323" s="411" t="s">
        <v>770</v>
      </c>
      <c r="B323" s="361" t="s">
        <v>652</v>
      </c>
      <c r="C323" s="361" t="s">
        <v>652</v>
      </c>
      <c r="D323" s="361" t="s">
        <v>652</v>
      </c>
      <c r="E323" s="361" t="s">
        <v>652</v>
      </c>
      <c r="F323" s="361" t="s">
        <v>652</v>
      </c>
      <c r="G323" s="361" t="s">
        <v>652</v>
      </c>
      <c r="H323" s="361" t="s">
        <v>652</v>
      </c>
      <c r="I323" s="361" t="s">
        <v>652</v>
      </c>
      <c r="J323" s="361" t="s">
        <v>652</v>
      </c>
      <c r="K323" s="361" t="s">
        <v>652</v>
      </c>
      <c r="L323" s="361" t="s">
        <v>652</v>
      </c>
      <c r="M323" s="361" t="s">
        <v>652</v>
      </c>
      <c r="N323" s="361" t="s">
        <v>652</v>
      </c>
      <c r="O323" s="361" t="s">
        <v>652</v>
      </c>
      <c r="P323" s="361" t="s">
        <v>652</v>
      </c>
      <c r="Q323" s="361" t="s">
        <v>652</v>
      </c>
      <c r="R323" s="361" t="s">
        <v>652</v>
      </c>
      <c r="S323" s="361" t="s">
        <v>652</v>
      </c>
      <c r="T323" s="361" t="s">
        <v>652</v>
      </c>
      <c r="U323" s="361" t="s">
        <v>652</v>
      </c>
      <c r="V323" s="361" t="s">
        <v>652</v>
      </c>
      <c r="W323" s="361" t="s">
        <v>652</v>
      </c>
      <c r="X323" s="361" t="s">
        <v>652</v>
      </c>
      <c r="Y323" s="361" t="s">
        <v>652</v>
      </c>
      <c r="Z323" s="361" t="s">
        <v>652</v>
      </c>
      <c r="AA323" s="361" t="s">
        <v>652</v>
      </c>
      <c r="AB323" s="361" t="s">
        <v>652</v>
      </c>
      <c r="AC323" s="361" t="s">
        <v>652</v>
      </c>
      <c r="AD323" s="361" t="s">
        <v>652</v>
      </c>
      <c r="AE323" s="416">
        <v>0.94235965175619996</v>
      </c>
      <c r="AF323" s="245"/>
      <c r="AJ323" s="246"/>
    </row>
    <row r="324" spans="1:36" ht="16.5" customHeight="1">
      <c r="A324" s="252" t="s">
        <v>807</v>
      </c>
      <c r="B324" s="253">
        <v>0.37887194400000002</v>
      </c>
      <c r="C324" s="253">
        <v>0.38383950999999999</v>
      </c>
      <c r="D324" s="253">
        <v>0.42548644099999999</v>
      </c>
      <c r="E324" s="253">
        <v>0.43143015499999998</v>
      </c>
      <c r="F324" s="253">
        <v>0.44249307500000001</v>
      </c>
      <c r="G324" s="253">
        <v>0.468418575</v>
      </c>
      <c r="H324" s="253">
        <v>0.48047500700000001</v>
      </c>
      <c r="I324" s="253">
        <v>0.48554163700000003</v>
      </c>
      <c r="J324" s="253">
        <v>0.49015552600000001</v>
      </c>
      <c r="K324" s="253">
        <v>0.50034434299999997</v>
      </c>
      <c r="L324" s="253">
        <v>0.50103075799999996</v>
      </c>
      <c r="M324" s="253">
        <v>0.499519824</v>
      </c>
      <c r="N324" s="253">
        <v>0.56320482919460002</v>
      </c>
      <c r="O324" s="253">
        <v>0.55124215124209996</v>
      </c>
      <c r="P324" s="253">
        <v>0.57802347802340004</v>
      </c>
      <c r="Q324" s="253">
        <v>0.57974553050639999</v>
      </c>
      <c r="R324" s="253">
        <v>0.58058652776639996</v>
      </c>
      <c r="S324" s="253">
        <v>0.58857947773319996</v>
      </c>
      <c r="T324" s="253">
        <v>0.62398418030119995</v>
      </c>
      <c r="U324" s="253">
        <v>0.64828948792889995</v>
      </c>
      <c r="V324" s="253">
        <v>0.66106457714129996</v>
      </c>
      <c r="W324" s="253">
        <v>0.67319643339629998</v>
      </c>
      <c r="X324" s="253">
        <v>0.73853816125990002</v>
      </c>
      <c r="Y324" s="285">
        <v>0.761237689</v>
      </c>
      <c r="Z324" s="356">
        <v>0.76930075731220005</v>
      </c>
      <c r="AA324" s="356">
        <v>0.77836467920499997</v>
      </c>
      <c r="AB324" s="356">
        <v>0.86199999999999999</v>
      </c>
      <c r="AC324" s="356">
        <v>0.86499999999999999</v>
      </c>
      <c r="AD324" s="356">
        <v>0.86399999999999999</v>
      </c>
      <c r="AE324" s="356">
        <v>0.86619200252219997</v>
      </c>
      <c r="AF324" s="245"/>
    </row>
    <row r="325" spans="1:36" ht="15.5">
      <c r="A325" s="411" t="s">
        <v>766</v>
      </c>
      <c r="B325" s="361" t="s">
        <v>652</v>
      </c>
      <c r="C325" s="361" t="s">
        <v>652</v>
      </c>
      <c r="D325" s="361" t="s">
        <v>652</v>
      </c>
      <c r="E325" s="361" t="s">
        <v>652</v>
      </c>
      <c r="F325" s="361" t="s">
        <v>652</v>
      </c>
      <c r="G325" s="361" t="s">
        <v>652</v>
      </c>
      <c r="H325" s="361" t="s">
        <v>652</v>
      </c>
      <c r="I325" s="361" t="s">
        <v>652</v>
      </c>
      <c r="J325" s="361" t="s">
        <v>652</v>
      </c>
      <c r="K325" s="361" t="s">
        <v>652</v>
      </c>
      <c r="L325" s="361" t="s">
        <v>652</v>
      </c>
      <c r="M325" s="361" t="s">
        <v>652</v>
      </c>
      <c r="N325" s="361" t="s">
        <v>652</v>
      </c>
      <c r="O325" s="361" t="s">
        <v>652</v>
      </c>
      <c r="P325" s="361" t="s">
        <v>652</v>
      </c>
      <c r="Q325" s="361" t="s">
        <v>652</v>
      </c>
      <c r="R325" s="361" t="s">
        <v>652</v>
      </c>
      <c r="S325" s="361" t="s">
        <v>652</v>
      </c>
      <c r="T325" s="361" t="s">
        <v>652</v>
      </c>
      <c r="U325" s="361" t="s">
        <v>652</v>
      </c>
      <c r="V325" s="361" t="s">
        <v>652</v>
      </c>
      <c r="W325" s="361" t="s">
        <v>652</v>
      </c>
      <c r="X325" s="361" t="s">
        <v>652</v>
      </c>
      <c r="Y325" s="361" t="s">
        <v>652</v>
      </c>
      <c r="Z325" s="361" t="s">
        <v>652</v>
      </c>
      <c r="AA325" s="361" t="s">
        <v>652</v>
      </c>
      <c r="AB325" s="361" t="s">
        <v>652</v>
      </c>
      <c r="AC325" s="361" t="s">
        <v>652</v>
      </c>
      <c r="AD325" s="361" t="s">
        <v>652</v>
      </c>
      <c r="AE325" s="416">
        <v>0.92706244462059995</v>
      </c>
      <c r="AF325" s="245"/>
      <c r="AJ325" s="246"/>
    </row>
    <row r="326" spans="1:36" ht="15.5">
      <c r="A326" s="411" t="s">
        <v>767</v>
      </c>
      <c r="B326" s="361" t="s">
        <v>652</v>
      </c>
      <c r="C326" s="361" t="s">
        <v>652</v>
      </c>
      <c r="D326" s="361" t="s">
        <v>652</v>
      </c>
      <c r="E326" s="361" t="s">
        <v>652</v>
      </c>
      <c r="F326" s="361" t="s">
        <v>652</v>
      </c>
      <c r="G326" s="361" t="s">
        <v>652</v>
      </c>
      <c r="H326" s="361" t="s">
        <v>652</v>
      </c>
      <c r="I326" s="361" t="s">
        <v>652</v>
      </c>
      <c r="J326" s="361" t="s">
        <v>652</v>
      </c>
      <c r="K326" s="361" t="s">
        <v>652</v>
      </c>
      <c r="L326" s="361" t="s">
        <v>652</v>
      </c>
      <c r="M326" s="361" t="s">
        <v>652</v>
      </c>
      <c r="N326" s="361" t="s">
        <v>652</v>
      </c>
      <c r="O326" s="361" t="s">
        <v>652</v>
      </c>
      <c r="P326" s="361" t="s">
        <v>652</v>
      </c>
      <c r="Q326" s="361" t="s">
        <v>652</v>
      </c>
      <c r="R326" s="361" t="s">
        <v>652</v>
      </c>
      <c r="S326" s="361" t="s">
        <v>652</v>
      </c>
      <c r="T326" s="361" t="s">
        <v>652</v>
      </c>
      <c r="U326" s="361" t="s">
        <v>652</v>
      </c>
      <c r="V326" s="361" t="s">
        <v>652</v>
      </c>
      <c r="W326" s="361" t="s">
        <v>652</v>
      </c>
      <c r="X326" s="361" t="s">
        <v>652</v>
      </c>
      <c r="Y326" s="361" t="s">
        <v>652</v>
      </c>
      <c r="Z326" s="361" t="s">
        <v>652</v>
      </c>
      <c r="AA326" s="361" t="s">
        <v>652</v>
      </c>
      <c r="AB326" s="361" t="s">
        <v>652</v>
      </c>
      <c r="AC326" s="361" t="s">
        <v>652</v>
      </c>
      <c r="AD326" s="361" t="s">
        <v>652</v>
      </c>
      <c r="AE326" s="416">
        <v>0.78770008424589999</v>
      </c>
      <c r="AF326" s="245"/>
      <c r="AJ326" s="246"/>
    </row>
    <row r="327" spans="1:36" ht="15.5">
      <c r="A327" s="411" t="s">
        <v>768</v>
      </c>
      <c r="B327" s="361" t="s">
        <v>652</v>
      </c>
      <c r="C327" s="361" t="s">
        <v>652</v>
      </c>
      <c r="D327" s="361" t="s">
        <v>652</v>
      </c>
      <c r="E327" s="361" t="s">
        <v>652</v>
      </c>
      <c r="F327" s="361" t="s">
        <v>652</v>
      </c>
      <c r="G327" s="361" t="s">
        <v>652</v>
      </c>
      <c r="H327" s="361" t="s">
        <v>652</v>
      </c>
      <c r="I327" s="361" t="s">
        <v>652</v>
      </c>
      <c r="J327" s="361" t="s">
        <v>652</v>
      </c>
      <c r="K327" s="361" t="s">
        <v>652</v>
      </c>
      <c r="L327" s="361" t="s">
        <v>652</v>
      </c>
      <c r="M327" s="361" t="s">
        <v>652</v>
      </c>
      <c r="N327" s="361" t="s">
        <v>652</v>
      </c>
      <c r="O327" s="361" t="s">
        <v>652</v>
      </c>
      <c r="P327" s="361" t="s">
        <v>652</v>
      </c>
      <c r="Q327" s="361" t="s">
        <v>652</v>
      </c>
      <c r="R327" s="361" t="s">
        <v>652</v>
      </c>
      <c r="S327" s="361" t="s">
        <v>652</v>
      </c>
      <c r="T327" s="361" t="s">
        <v>652</v>
      </c>
      <c r="U327" s="361" t="s">
        <v>652</v>
      </c>
      <c r="V327" s="361" t="s">
        <v>652</v>
      </c>
      <c r="W327" s="361" t="s">
        <v>652</v>
      </c>
      <c r="X327" s="361" t="s">
        <v>652</v>
      </c>
      <c r="Y327" s="361" t="s">
        <v>652</v>
      </c>
      <c r="Z327" s="361" t="s">
        <v>652</v>
      </c>
      <c r="AA327" s="361" t="s">
        <v>652</v>
      </c>
      <c r="AB327" s="361" t="s">
        <v>652</v>
      </c>
      <c r="AC327" s="361" t="s">
        <v>652</v>
      </c>
      <c r="AD327" s="361" t="s">
        <v>652</v>
      </c>
      <c r="AE327" s="416">
        <v>0.8714263780132</v>
      </c>
      <c r="AF327" s="245"/>
      <c r="AJ327" s="246"/>
    </row>
    <row r="328" spans="1:36" ht="15.5">
      <c r="A328" s="411" t="s">
        <v>769</v>
      </c>
      <c r="B328" s="361" t="s">
        <v>652</v>
      </c>
      <c r="C328" s="361" t="s">
        <v>652</v>
      </c>
      <c r="D328" s="361" t="s">
        <v>652</v>
      </c>
      <c r="E328" s="361" t="s">
        <v>652</v>
      </c>
      <c r="F328" s="361" t="s">
        <v>652</v>
      </c>
      <c r="G328" s="361" t="s">
        <v>652</v>
      </c>
      <c r="H328" s="361" t="s">
        <v>652</v>
      </c>
      <c r="I328" s="361" t="s">
        <v>652</v>
      </c>
      <c r="J328" s="361" t="s">
        <v>652</v>
      </c>
      <c r="K328" s="361" t="s">
        <v>652</v>
      </c>
      <c r="L328" s="361" t="s">
        <v>652</v>
      </c>
      <c r="M328" s="361" t="s">
        <v>652</v>
      </c>
      <c r="N328" s="361" t="s">
        <v>652</v>
      </c>
      <c r="O328" s="361" t="s">
        <v>652</v>
      </c>
      <c r="P328" s="361" t="s">
        <v>652</v>
      </c>
      <c r="Q328" s="361" t="s">
        <v>652</v>
      </c>
      <c r="R328" s="361" t="s">
        <v>652</v>
      </c>
      <c r="S328" s="361" t="s">
        <v>652</v>
      </c>
      <c r="T328" s="361" t="s">
        <v>652</v>
      </c>
      <c r="U328" s="361" t="s">
        <v>652</v>
      </c>
      <c r="V328" s="361" t="s">
        <v>652</v>
      </c>
      <c r="W328" s="361" t="s">
        <v>652</v>
      </c>
      <c r="X328" s="361" t="s">
        <v>652</v>
      </c>
      <c r="Y328" s="361" t="s">
        <v>652</v>
      </c>
      <c r="Z328" s="361" t="s">
        <v>652</v>
      </c>
      <c r="AA328" s="361" t="s">
        <v>652</v>
      </c>
      <c r="AB328" s="361" t="s">
        <v>652</v>
      </c>
      <c r="AC328" s="361" t="s">
        <v>652</v>
      </c>
      <c r="AD328" s="361" t="s">
        <v>652</v>
      </c>
      <c r="AE328" s="416">
        <v>0.87742594484159997</v>
      </c>
      <c r="AF328" s="245"/>
      <c r="AJ328" s="246"/>
    </row>
    <row r="329" spans="1:36" ht="15.5">
      <c r="A329" s="411" t="s">
        <v>770</v>
      </c>
      <c r="B329" s="361" t="s">
        <v>652</v>
      </c>
      <c r="C329" s="361" t="s">
        <v>652</v>
      </c>
      <c r="D329" s="361" t="s">
        <v>652</v>
      </c>
      <c r="E329" s="361" t="s">
        <v>652</v>
      </c>
      <c r="F329" s="361" t="s">
        <v>652</v>
      </c>
      <c r="G329" s="361" t="s">
        <v>652</v>
      </c>
      <c r="H329" s="361" t="s">
        <v>652</v>
      </c>
      <c r="I329" s="361" t="s">
        <v>652</v>
      </c>
      <c r="J329" s="361" t="s">
        <v>652</v>
      </c>
      <c r="K329" s="361" t="s">
        <v>652</v>
      </c>
      <c r="L329" s="361" t="s">
        <v>652</v>
      </c>
      <c r="M329" s="361" t="s">
        <v>652</v>
      </c>
      <c r="N329" s="361" t="s">
        <v>652</v>
      </c>
      <c r="O329" s="361" t="s">
        <v>652</v>
      </c>
      <c r="P329" s="361" t="s">
        <v>652</v>
      </c>
      <c r="Q329" s="361" t="s">
        <v>652</v>
      </c>
      <c r="R329" s="361" t="s">
        <v>652</v>
      </c>
      <c r="S329" s="361" t="s">
        <v>652</v>
      </c>
      <c r="T329" s="361" t="s">
        <v>652</v>
      </c>
      <c r="U329" s="361" t="s">
        <v>652</v>
      </c>
      <c r="V329" s="361" t="s">
        <v>652</v>
      </c>
      <c r="W329" s="361" t="s">
        <v>652</v>
      </c>
      <c r="X329" s="361" t="s">
        <v>652</v>
      </c>
      <c r="Y329" s="361" t="s">
        <v>652</v>
      </c>
      <c r="Z329" s="361" t="s">
        <v>652</v>
      </c>
      <c r="AA329" s="361" t="s">
        <v>652</v>
      </c>
      <c r="AB329" s="361" t="s">
        <v>652</v>
      </c>
      <c r="AC329" s="361" t="s">
        <v>652</v>
      </c>
      <c r="AD329" s="361" t="s">
        <v>652</v>
      </c>
      <c r="AE329" s="416">
        <v>0.82147315855180003</v>
      </c>
      <c r="AF329" s="245"/>
      <c r="AJ329" s="246"/>
    </row>
    <row r="330" spans="1:36" ht="16.5" customHeight="1">
      <c r="A330" s="252" t="s">
        <v>808</v>
      </c>
      <c r="B330" s="253">
        <v>0.242696836</v>
      </c>
      <c r="C330" s="253">
        <v>0.26114239099999997</v>
      </c>
      <c r="D330" s="253">
        <v>0.30347291500000001</v>
      </c>
      <c r="E330" s="253">
        <v>0.32481953000000002</v>
      </c>
      <c r="F330" s="253">
        <v>0.388026433</v>
      </c>
      <c r="G330" s="253">
        <v>0.40525480800000002</v>
      </c>
      <c r="H330" s="253">
        <v>0.41241458800000003</v>
      </c>
      <c r="I330" s="253">
        <v>0.43259557300000001</v>
      </c>
      <c r="J330" s="253">
        <v>0.43753019399999998</v>
      </c>
      <c r="K330" s="253">
        <v>0.44826822100000002</v>
      </c>
      <c r="L330" s="253">
        <v>0.47560531099999998</v>
      </c>
      <c r="M330" s="253">
        <v>0.48971326999999998</v>
      </c>
      <c r="N330" s="253">
        <v>0.53075635051460002</v>
      </c>
      <c r="O330" s="253">
        <v>0.54246192466450005</v>
      </c>
      <c r="P330" s="253">
        <v>0.56911789443710004</v>
      </c>
      <c r="Q330" s="253">
        <v>0.58138936755740001</v>
      </c>
      <c r="R330" s="253">
        <v>0.60273655512970004</v>
      </c>
      <c r="S330" s="253">
        <v>0.61685602413499996</v>
      </c>
      <c r="T330" s="253">
        <v>0.70506450991710001</v>
      </c>
      <c r="U330" s="253">
        <v>0.71321155915349999</v>
      </c>
      <c r="V330" s="253">
        <v>0.75188871873399998</v>
      </c>
      <c r="W330" s="253">
        <v>0.78996937212859997</v>
      </c>
      <c r="X330" s="253">
        <v>0.80397528190099998</v>
      </c>
      <c r="Y330" s="285">
        <v>0.82659885600000005</v>
      </c>
      <c r="Z330" s="356">
        <v>0.84982766485880001</v>
      </c>
      <c r="AA330" s="356">
        <v>0.88228089447830005</v>
      </c>
      <c r="AB330" s="356">
        <v>0.90800000000000003</v>
      </c>
      <c r="AC330" s="356">
        <v>0.93400000000000005</v>
      </c>
      <c r="AD330" s="356">
        <v>0.93400000000000005</v>
      </c>
      <c r="AE330" s="356">
        <v>0.93395698309420006</v>
      </c>
      <c r="AF330" s="245"/>
    </row>
    <row r="331" spans="1:36" ht="15.5">
      <c r="A331" s="411" t="s">
        <v>766</v>
      </c>
      <c r="B331" s="361" t="s">
        <v>652</v>
      </c>
      <c r="C331" s="361" t="s">
        <v>652</v>
      </c>
      <c r="D331" s="361" t="s">
        <v>652</v>
      </c>
      <c r="E331" s="361" t="s">
        <v>652</v>
      </c>
      <c r="F331" s="361" t="s">
        <v>652</v>
      </c>
      <c r="G331" s="361" t="s">
        <v>652</v>
      </c>
      <c r="H331" s="361" t="s">
        <v>652</v>
      </c>
      <c r="I331" s="361" t="s">
        <v>652</v>
      </c>
      <c r="J331" s="361" t="s">
        <v>652</v>
      </c>
      <c r="K331" s="361" t="s">
        <v>652</v>
      </c>
      <c r="L331" s="361" t="s">
        <v>652</v>
      </c>
      <c r="M331" s="361" t="s">
        <v>652</v>
      </c>
      <c r="N331" s="361" t="s">
        <v>652</v>
      </c>
      <c r="O331" s="361" t="s">
        <v>652</v>
      </c>
      <c r="P331" s="361" t="s">
        <v>652</v>
      </c>
      <c r="Q331" s="361" t="s">
        <v>652</v>
      </c>
      <c r="R331" s="361" t="s">
        <v>652</v>
      </c>
      <c r="S331" s="361" t="s">
        <v>652</v>
      </c>
      <c r="T331" s="361" t="s">
        <v>652</v>
      </c>
      <c r="U331" s="361" t="s">
        <v>652</v>
      </c>
      <c r="V331" s="361" t="s">
        <v>652</v>
      </c>
      <c r="W331" s="361" t="s">
        <v>652</v>
      </c>
      <c r="X331" s="361" t="s">
        <v>652</v>
      </c>
      <c r="Y331" s="361" t="s">
        <v>652</v>
      </c>
      <c r="Z331" s="361" t="s">
        <v>652</v>
      </c>
      <c r="AA331" s="361" t="s">
        <v>652</v>
      </c>
      <c r="AB331" s="361" t="s">
        <v>652</v>
      </c>
      <c r="AC331" s="361" t="s">
        <v>652</v>
      </c>
      <c r="AD331" s="361" t="s">
        <v>652</v>
      </c>
      <c r="AE331" s="416">
        <v>0.91182428587679998</v>
      </c>
      <c r="AF331" s="245"/>
      <c r="AJ331" s="246"/>
    </row>
    <row r="332" spans="1:36" ht="15.5">
      <c r="A332" s="411" t="s">
        <v>767</v>
      </c>
      <c r="B332" s="361" t="s">
        <v>652</v>
      </c>
      <c r="C332" s="361" t="s">
        <v>652</v>
      </c>
      <c r="D332" s="361" t="s">
        <v>652</v>
      </c>
      <c r="E332" s="361" t="s">
        <v>652</v>
      </c>
      <c r="F332" s="361" t="s">
        <v>652</v>
      </c>
      <c r="G332" s="361" t="s">
        <v>652</v>
      </c>
      <c r="H332" s="361" t="s">
        <v>652</v>
      </c>
      <c r="I332" s="361" t="s">
        <v>652</v>
      </c>
      <c r="J332" s="361" t="s">
        <v>652</v>
      </c>
      <c r="K332" s="361" t="s">
        <v>652</v>
      </c>
      <c r="L332" s="361" t="s">
        <v>652</v>
      </c>
      <c r="M332" s="361" t="s">
        <v>652</v>
      </c>
      <c r="N332" s="361" t="s">
        <v>652</v>
      </c>
      <c r="O332" s="361" t="s">
        <v>652</v>
      </c>
      <c r="P332" s="361" t="s">
        <v>652</v>
      </c>
      <c r="Q332" s="361" t="s">
        <v>652</v>
      </c>
      <c r="R332" s="361" t="s">
        <v>652</v>
      </c>
      <c r="S332" s="361" t="s">
        <v>652</v>
      </c>
      <c r="T332" s="361" t="s">
        <v>652</v>
      </c>
      <c r="U332" s="361" t="s">
        <v>652</v>
      </c>
      <c r="V332" s="361" t="s">
        <v>652</v>
      </c>
      <c r="W332" s="361" t="s">
        <v>652</v>
      </c>
      <c r="X332" s="361" t="s">
        <v>652</v>
      </c>
      <c r="Y332" s="361" t="s">
        <v>652</v>
      </c>
      <c r="Z332" s="361" t="s">
        <v>652</v>
      </c>
      <c r="AA332" s="361" t="s">
        <v>652</v>
      </c>
      <c r="AB332" s="361" t="s">
        <v>652</v>
      </c>
      <c r="AC332" s="361" t="s">
        <v>652</v>
      </c>
      <c r="AD332" s="361" t="s">
        <v>652</v>
      </c>
      <c r="AE332" s="416">
        <v>0.96065951551390005</v>
      </c>
      <c r="AF332" s="245"/>
      <c r="AJ332" s="246"/>
    </row>
    <row r="333" spans="1:36" ht="15.5">
      <c r="A333" s="411" t="s">
        <v>768</v>
      </c>
      <c r="B333" s="361" t="s">
        <v>652</v>
      </c>
      <c r="C333" s="361" t="s">
        <v>652</v>
      </c>
      <c r="D333" s="361" t="s">
        <v>652</v>
      </c>
      <c r="E333" s="361" t="s">
        <v>652</v>
      </c>
      <c r="F333" s="361" t="s">
        <v>652</v>
      </c>
      <c r="G333" s="361" t="s">
        <v>652</v>
      </c>
      <c r="H333" s="361" t="s">
        <v>652</v>
      </c>
      <c r="I333" s="361" t="s">
        <v>652</v>
      </c>
      <c r="J333" s="361" t="s">
        <v>652</v>
      </c>
      <c r="K333" s="361" t="s">
        <v>652</v>
      </c>
      <c r="L333" s="361" t="s">
        <v>652</v>
      </c>
      <c r="M333" s="361" t="s">
        <v>652</v>
      </c>
      <c r="N333" s="361" t="s">
        <v>652</v>
      </c>
      <c r="O333" s="361" t="s">
        <v>652</v>
      </c>
      <c r="P333" s="361" t="s">
        <v>652</v>
      </c>
      <c r="Q333" s="361" t="s">
        <v>652</v>
      </c>
      <c r="R333" s="361" t="s">
        <v>652</v>
      </c>
      <c r="S333" s="361" t="s">
        <v>652</v>
      </c>
      <c r="T333" s="361" t="s">
        <v>652</v>
      </c>
      <c r="U333" s="361" t="s">
        <v>652</v>
      </c>
      <c r="V333" s="361" t="s">
        <v>652</v>
      </c>
      <c r="W333" s="361" t="s">
        <v>652</v>
      </c>
      <c r="X333" s="361" t="s">
        <v>652</v>
      </c>
      <c r="Y333" s="361" t="s">
        <v>652</v>
      </c>
      <c r="Z333" s="361" t="s">
        <v>652</v>
      </c>
      <c r="AA333" s="361" t="s">
        <v>652</v>
      </c>
      <c r="AB333" s="361" t="s">
        <v>652</v>
      </c>
      <c r="AC333" s="361" t="s">
        <v>652</v>
      </c>
      <c r="AD333" s="361" t="s">
        <v>652</v>
      </c>
      <c r="AE333" s="416">
        <v>0.939502358107</v>
      </c>
      <c r="AF333" s="245"/>
      <c r="AJ333" s="246"/>
    </row>
    <row r="334" spans="1:36" ht="15.5">
      <c r="A334" s="411" t="s">
        <v>769</v>
      </c>
      <c r="B334" s="361" t="s">
        <v>652</v>
      </c>
      <c r="C334" s="361" t="s">
        <v>652</v>
      </c>
      <c r="D334" s="361" t="s">
        <v>652</v>
      </c>
      <c r="E334" s="361" t="s">
        <v>652</v>
      </c>
      <c r="F334" s="361" t="s">
        <v>652</v>
      </c>
      <c r="G334" s="361" t="s">
        <v>652</v>
      </c>
      <c r="H334" s="361" t="s">
        <v>652</v>
      </c>
      <c r="I334" s="361" t="s">
        <v>652</v>
      </c>
      <c r="J334" s="361" t="s">
        <v>652</v>
      </c>
      <c r="K334" s="361" t="s">
        <v>652</v>
      </c>
      <c r="L334" s="361" t="s">
        <v>652</v>
      </c>
      <c r="M334" s="361" t="s">
        <v>652</v>
      </c>
      <c r="N334" s="361" t="s">
        <v>652</v>
      </c>
      <c r="O334" s="361" t="s">
        <v>652</v>
      </c>
      <c r="P334" s="361" t="s">
        <v>652</v>
      </c>
      <c r="Q334" s="361" t="s">
        <v>652</v>
      </c>
      <c r="R334" s="361" t="s">
        <v>652</v>
      </c>
      <c r="S334" s="361" t="s">
        <v>652</v>
      </c>
      <c r="T334" s="361" t="s">
        <v>652</v>
      </c>
      <c r="U334" s="361" t="s">
        <v>652</v>
      </c>
      <c r="V334" s="361" t="s">
        <v>652</v>
      </c>
      <c r="W334" s="361" t="s">
        <v>652</v>
      </c>
      <c r="X334" s="361" t="s">
        <v>652</v>
      </c>
      <c r="Y334" s="361" t="s">
        <v>652</v>
      </c>
      <c r="Z334" s="361" t="s">
        <v>652</v>
      </c>
      <c r="AA334" s="361" t="s">
        <v>652</v>
      </c>
      <c r="AB334" s="361" t="s">
        <v>652</v>
      </c>
      <c r="AC334" s="361" t="s">
        <v>652</v>
      </c>
      <c r="AD334" s="361" t="s">
        <v>652</v>
      </c>
      <c r="AE334" s="416">
        <v>0.91881868131860001</v>
      </c>
      <c r="AF334" s="245"/>
      <c r="AJ334" s="246"/>
    </row>
    <row r="335" spans="1:36" ht="15.5">
      <c r="A335" s="411" t="s">
        <v>770</v>
      </c>
      <c r="B335" s="361" t="s">
        <v>652</v>
      </c>
      <c r="C335" s="361" t="s">
        <v>652</v>
      </c>
      <c r="D335" s="361" t="s">
        <v>652</v>
      </c>
      <c r="E335" s="361" t="s">
        <v>652</v>
      </c>
      <c r="F335" s="361" t="s">
        <v>652</v>
      </c>
      <c r="G335" s="361" t="s">
        <v>652</v>
      </c>
      <c r="H335" s="361" t="s">
        <v>652</v>
      </c>
      <c r="I335" s="361" t="s">
        <v>652</v>
      </c>
      <c r="J335" s="361" t="s">
        <v>652</v>
      </c>
      <c r="K335" s="361" t="s">
        <v>652</v>
      </c>
      <c r="L335" s="361" t="s">
        <v>652</v>
      </c>
      <c r="M335" s="361" t="s">
        <v>652</v>
      </c>
      <c r="N335" s="361" t="s">
        <v>652</v>
      </c>
      <c r="O335" s="361" t="s">
        <v>652</v>
      </c>
      <c r="P335" s="361" t="s">
        <v>652</v>
      </c>
      <c r="Q335" s="361" t="s">
        <v>652</v>
      </c>
      <c r="R335" s="361" t="s">
        <v>652</v>
      </c>
      <c r="S335" s="361" t="s">
        <v>652</v>
      </c>
      <c r="T335" s="361" t="s">
        <v>652</v>
      </c>
      <c r="U335" s="361" t="s">
        <v>652</v>
      </c>
      <c r="V335" s="361" t="s">
        <v>652</v>
      </c>
      <c r="W335" s="361" t="s">
        <v>652</v>
      </c>
      <c r="X335" s="361" t="s">
        <v>652</v>
      </c>
      <c r="Y335" s="361" t="s">
        <v>652</v>
      </c>
      <c r="Z335" s="361" t="s">
        <v>652</v>
      </c>
      <c r="AA335" s="361" t="s">
        <v>652</v>
      </c>
      <c r="AB335" s="361" t="s">
        <v>652</v>
      </c>
      <c r="AC335" s="361" t="s">
        <v>652</v>
      </c>
      <c r="AD335" s="361" t="s">
        <v>652</v>
      </c>
      <c r="AE335" s="416">
        <v>0.98620547663159996</v>
      </c>
      <c r="AF335" s="245"/>
      <c r="AJ335" s="246"/>
    </row>
    <row r="336" spans="1:36" ht="16.5" customHeight="1">
      <c r="A336" s="252" t="s">
        <v>809</v>
      </c>
      <c r="B336" s="253">
        <v>0.47555586</v>
      </c>
      <c r="C336" s="253">
        <v>0.53657162400000002</v>
      </c>
      <c r="D336" s="253">
        <v>0.57169399700000001</v>
      </c>
      <c r="E336" s="253">
        <v>0.57602542999999995</v>
      </c>
      <c r="F336" s="253">
        <v>0.57740813000000002</v>
      </c>
      <c r="G336" s="253">
        <v>0.58139890000000005</v>
      </c>
      <c r="H336" s="253">
        <v>0.58158032800000004</v>
      </c>
      <c r="I336" s="253">
        <v>0.59554048800000003</v>
      </c>
      <c r="J336" s="253">
        <v>0.59464778299999999</v>
      </c>
      <c r="K336" s="253">
        <v>0.59379081700000003</v>
      </c>
      <c r="L336" s="253">
        <v>0.59375678499999995</v>
      </c>
      <c r="M336" s="253">
        <v>0.60112911599999996</v>
      </c>
      <c r="N336" s="253">
        <v>0.61127117091609995</v>
      </c>
      <c r="O336" s="253">
        <v>0.6788339292808</v>
      </c>
      <c r="P336" s="253">
        <v>0.72803271089919996</v>
      </c>
      <c r="Q336" s="253">
        <v>0.73975978837709999</v>
      </c>
      <c r="R336" s="253">
        <v>0.75272332944480003</v>
      </c>
      <c r="S336" s="253">
        <v>0.75812368972739996</v>
      </c>
      <c r="T336" s="253">
        <v>0.77378144654080006</v>
      </c>
      <c r="U336" s="253">
        <v>0.79459150326789996</v>
      </c>
      <c r="V336" s="253">
        <v>0.80747933682990003</v>
      </c>
      <c r="W336" s="253">
        <v>0.83527921666689997</v>
      </c>
      <c r="X336" s="253">
        <v>0.83396116599030001</v>
      </c>
      <c r="Y336" s="285">
        <v>0.85764275199999995</v>
      </c>
      <c r="Z336" s="356">
        <v>0.86402585084320005</v>
      </c>
      <c r="AA336" s="356">
        <v>0.86999327634229995</v>
      </c>
      <c r="AB336" s="356">
        <v>0.90500000000000003</v>
      </c>
      <c r="AC336" s="356">
        <v>0.90600000000000003</v>
      </c>
      <c r="AD336" s="356">
        <v>0.93700000000000006</v>
      </c>
      <c r="AE336" s="356">
        <v>0.93974630021140004</v>
      </c>
      <c r="AF336" s="245"/>
    </row>
    <row r="337" spans="1:36" ht="15.5">
      <c r="A337" s="411" t="s">
        <v>766</v>
      </c>
      <c r="B337" s="361" t="s">
        <v>652</v>
      </c>
      <c r="C337" s="361" t="s">
        <v>652</v>
      </c>
      <c r="D337" s="361" t="s">
        <v>652</v>
      </c>
      <c r="E337" s="361" t="s">
        <v>652</v>
      </c>
      <c r="F337" s="361" t="s">
        <v>652</v>
      </c>
      <c r="G337" s="361" t="s">
        <v>652</v>
      </c>
      <c r="H337" s="361" t="s">
        <v>652</v>
      </c>
      <c r="I337" s="361" t="s">
        <v>652</v>
      </c>
      <c r="J337" s="361" t="s">
        <v>652</v>
      </c>
      <c r="K337" s="361" t="s">
        <v>652</v>
      </c>
      <c r="L337" s="361" t="s">
        <v>652</v>
      </c>
      <c r="M337" s="361" t="s">
        <v>652</v>
      </c>
      <c r="N337" s="361" t="s">
        <v>652</v>
      </c>
      <c r="O337" s="361" t="s">
        <v>652</v>
      </c>
      <c r="P337" s="361" t="s">
        <v>652</v>
      </c>
      <c r="Q337" s="361" t="s">
        <v>652</v>
      </c>
      <c r="R337" s="361" t="s">
        <v>652</v>
      </c>
      <c r="S337" s="361" t="s">
        <v>652</v>
      </c>
      <c r="T337" s="361" t="s">
        <v>652</v>
      </c>
      <c r="U337" s="361" t="s">
        <v>652</v>
      </c>
      <c r="V337" s="361" t="s">
        <v>652</v>
      </c>
      <c r="W337" s="361" t="s">
        <v>652</v>
      </c>
      <c r="X337" s="361" t="s">
        <v>652</v>
      </c>
      <c r="Y337" s="361" t="s">
        <v>652</v>
      </c>
      <c r="Z337" s="361" t="s">
        <v>652</v>
      </c>
      <c r="AA337" s="361" t="s">
        <v>652</v>
      </c>
      <c r="AB337" s="361" t="s">
        <v>652</v>
      </c>
      <c r="AC337" s="361" t="s">
        <v>652</v>
      </c>
      <c r="AD337" s="361" t="s">
        <v>652</v>
      </c>
      <c r="AE337" s="416">
        <v>0.93340421838380006</v>
      </c>
      <c r="AF337" s="245"/>
      <c r="AJ337" s="246"/>
    </row>
    <row r="338" spans="1:36" ht="15.5">
      <c r="A338" s="411" t="s">
        <v>767</v>
      </c>
      <c r="B338" s="361" t="s">
        <v>652</v>
      </c>
      <c r="C338" s="361" t="s">
        <v>652</v>
      </c>
      <c r="D338" s="361" t="s">
        <v>652</v>
      </c>
      <c r="E338" s="361" t="s">
        <v>652</v>
      </c>
      <c r="F338" s="361" t="s">
        <v>652</v>
      </c>
      <c r="G338" s="361" t="s">
        <v>652</v>
      </c>
      <c r="H338" s="361" t="s">
        <v>652</v>
      </c>
      <c r="I338" s="361" t="s">
        <v>652</v>
      </c>
      <c r="J338" s="361" t="s">
        <v>652</v>
      </c>
      <c r="K338" s="361" t="s">
        <v>652</v>
      </c>
      <c r="L338" s="361" t="s">
        <v>652</v>
      </c>
      <c r="M338" s="361" t="s">
        <v>652</v>
      </c>
      <c r="N338" s="361" t="s">
        <v>652</v>
      </c>
      <c r="O338" s="361" t="s">
        <v>652</v>
      </c>
      <c r="P338" s="361" t="s">
        <v>652</v>
      </c>
      <c r="Q338" s="361" t="s">
        <v>652</v>
      </c>
      <c r="R338" s="361" t="s">
        <v>652</v>
      </c>
      <c r="S338" s="361" t="s">
        <v>652</v>
      </c>
      <c r="T338" s="361" t="s">
        <v>652</v>
      </c>
      <c r="U338" s="361" t="s">
        <v>652</v>
      </c>
      <c r="V338" s="361" t="s">
        <v>652</v>
      </c>
      <c r="W338" s="361" t="s">
        <v>652</v>
      </c>
      <c r="X338" s="361" t="s">
        <v>652</v>
      </c>
      <c r="Y338" s="361" t="s">
        <v>652</v>
      </c>
      <c r="Z338" s="361" t="s">
        <v>652</v>
      </c>
      <c r="AA338" s="361" t="s">
        <v>652</v>
      </c>
      <c r="AB338" s="361" t="s">
        <v>652</v>
      </c>
      <c r="AC338" s="361" t="s">
        <v>652</v>
      </c>
      <c r="AD338" s="361" t="s">
        <v>652</v>
      </c>
      <c r="AE338" s="416">
        <v>0.94814645046690005</v>
      </c>
      <c r="AF338" s="245"/>
      <c r="AJ338" s="246"/>
    </row>
    <row r="339" spans="1:36" ht="15.5">
      <c r="A339" s="411" t="s">
        <v>768</v>
      </c>
      <c r="B339" s="361" t="s">
        <v>652</v>
      </c>
      <c r="C339" s="361" t="s">
        <v>652</v>
      </c>
      <c r="D339" s="361" t="s">
        <v>652</v>
      </c>
      <c r="E339" s="361" t="s">
        <v>652</v>
      </c>
      <c r="F339" s="361" t="s">
        <v>652</v>
      </c>
      <c r="G339" s="361" t="s">
        <v>652</v>
      </c>
      <c r="H339" s="361" t="s">
        <v>652</v>
      </c>
      <c r="I339" s="361" t="s">
        <v>652</v>
      </c>
      <c r="J339" s="361" t="s">
        <v>652</v>
      </c>
      <c r="K339" s="361" t="s">
        <v>652</v>
      </c>
      <c r="L339" s="361" t="s">
        <v>652</v>
      </c>
      <c r="M339" s="361" t="s">
        <v>652</v>
      </c>
      <c r="N339" s="361" t="s">
        <v>652</v>
      </c>
      <c r="O339" s="361" t="s">
        <v>652</v>
      </c>
      <c r="P339" s="361" t="s">
        <v>652</v>
      </c>
      <c r="Q339" s="361" t="s">
        <v>652</v>
      </c>
      <c r="R339" s="361" t="s">
        <v>652</v>
      </c>
      <c r="S339" s="361" t="s">
        <v>652</v>
      </c>
      <c r="T339" s="361" t="s">
        <v>652</v>
      </c>
      <c r="U339" s="361" t="s">
        <v>652</v>
      </c>
      <c r="V339" s="361" t="s">
        <v>652</v>
      </c>
      <c r="W339" s="361" t="s">
        <v>652</v>
      </c>
      <c r="X339" s="361" t="s">
        <v>652</v>
      </c>
      <c r="Y339" s="361" t="s">
        <v>652</v>
      </c>
      <c r="Z339" s="361" t="s">
        <v>652</v>
      </c>
      <c r="AA339" s="361" t="s">
        <v>652</v>
      </c>
      <c r="AB339" s="361" t="s">
        <v>652</v>
      </c>
      <c r="AC339" s="361" t="s">
        <v>652</v>
      </c>
      <c r="AD339" s="361" t="s">
        <v>652</v>
      </c>
      <c r="AE339" s="416">
        <v>0.94778662617200005</v>
      </c>
      <c r="AF339" s="245"/>
      <c r="AJ339" s="246"/>
    </row>
    <row r="340" spans="1:36" ht="15.5">
      <c r="A340" s="411" t="s">
        <v>769</v>
      </c>
      <c r="B340" s="361" t="s">
        <v>652</v>
      </c>
      <c r="C340" s="361" t="s">
        <v>652</v>
      </c>
      <c r="D340" s="361" t="s">
        <v>652</v>
      </c>
      <c r="E340" s="361" t="s">
        <v>652</v>
      </c>
      <c r="F340" s="361" t="s">
        <v>652</v>
      </c>
      <c r="G340" s="361" t="s">
        <v>652</v>
      </c>
      <c r="H340" s="361" t="s">
        <v>652</v>
      </c>
      <c r="I340" s="361" t="s">
        <v>652</v>
      </c>
      <c r="J340" s="361" t="s">
        <v>652</v>
      </c>
      <c r="K340" s="361" t="s">
        <v>652</v>
      </c>
      <c r="L340" s="361" t="s">
        <v>652</v>
      </c>
      <c r="M340" s="361" t="s">
        <v>652</v>
      </c>
      <c r="N340" s="361" t="s">
        <v>652</v>
      </c>
      <c r="O340" s="361" t="s">
        <v>652</v>
      </c>
      <c r="P340" s="361" t="s">
        <v>652</v>
      </c>
      <c r="Q340" s="361" t="s">
        <v>652</v>
      </c>
      <c r="R340" s="361" t="s">
        <v>652</v>
      </c>
      <c r="S340" s="361" t="s">
        <v>652</v>
      </c>
      <c r="T340" s="361" t="s">
        <v>652</v>
      </c>
      <c r="U340" s="361" t="s">
        <v>652</v>
      </c>
      <c r="V340" s="361" t="s">
        <v>652</v>
      </c>
      <c r="W340" s="361" t="s">
        <v>652</v>
      </c>
      <c r="X340" s="361" t="s">
        <v>652</v>
      </c>
      <c r="Y340" s="361" t="s">
        <v>652</v>
      </c>
      <c r="Z340" s="361" t="s">
        <v>652</v>
      </c>
      <c r="AA340" s="361" t="s">
        <v>652</v>
      </c>
      <c r="AB340" s="361" t="s">
        <v>652</v>
      </c>
      <c r="AC340" s="361" t="s">
        <v>652</v>
      </c>
      <c r="AD340" s="361" t="s">
        <v>652</v>
      </c>
      <c r="AE340" s="416">
        <v>0.87107506758160003</v>
      </c>
      <c r="AF340" s="245"/>
      <c r="AJ340" s="246"/>
    </row>
    <row r="341" spans="1:36" ht="15.5">
      <c r="A341" s="411" t="s">
        <v>770</v>
      </c>
      <c r="B341" s="361" t="s">
        <v>652</v>
      </c>
      <c r="C341" s="361" t="s">
        <v>652</v>
      </c>
      <c r="D341" s="361" t="s">
        <v>652</v>
      </c>
      <c r="E341" s="361" t="s">
        <v>652</v>
      </c>
      <c r="F341" s="361" t="s">
        <v>652</v>
      </c>
      <c r="G341" s="361" t="s">
        <v>652</v>
      </c>
      <c r="H341" s="361" t="s">
        <v>652</v>
      </c>
      <c r="I341" s="361" t="s">
        <v>652</v>
      </c>
      <c r="J341" s="361" t="s">
        <v>652</v>
      </c>
      <c r="K341" s="361" t="s">
        <v>652</v>
      </c>
      <c r="L341" s="361" t="s">
        <v>652</v>
      </c>
      <c r="M341" s="361" t="s">
        <v>652</v>
      </c>
      <c r="N341" s="361" t="s">
        <v>652</v>
      </c>
      <c r="O341" s="361" t="s">
        <v>652</v>
      </c>
      <c r="P341" s="361" t="s">
        <v>652</v>
      </c>
      <c r="Q341" s="361" t="s">
        <v>652</v>
      </c>
      <c r="R341" s="361" t="s">
        <v>652</v>
      </c>
      <c r="S341" s="361" t="s">
        <v>652</v>
      </c>
      <c r="T341" s="361" t="s">
        <v>652</v>
      </c>
      <c r="U341" s="361" t="s">
        <v>652</v>
      </c>
      <c r="V341" s="361" t="s">
        <v>652</v>
      </c>
      <c r="W341" s="361" t="s">
        <v>652</v>
      </c>
      <c r="X341" s="361" t="s">
        <v>652</v>
      </c>
      <c r="Y341" s="361" t="s">
        <v>652</v>
      </c>
      <c r="Z341" s="361" t="s">
        <v>652</v>
      </c>
      <c r="AA341" s="361" t="s">
        <v>652</v>
      </c>
      <c r="AB341" s="361" t="s">
        <v>652</v>
      </c>
      <c r="AC341" s="361" t="s">
        <v>652</v>
      </c>
      <c r="AD341" s="361" t="s">
        <v>652</v>
      </c>
      <c r="AE341" s="416">
        <v>0.98705120659209999</v>
      </c>
      <c r="AF341" s="245"/>
      <c r="AJ341" s="246"/>
    </row>
    <row r="342" spans="1:36" ht="16.5" customHeight="1">
      <c r="A342" s="252" t="s">
        <v>810</v>
      </c>
      <c r="B342" s="253">
        <v>0.54366958399999998</v>
      </c>
      <c r="C342" s="253">
        <v>0.560526576</v>
      </c>
      <c r="D342" s="253">
        <v>0.57090684800000002</v>
      </c>
      <c r="E342" s="253">
        <v>0.57334122300000001</v>
      </c>
      <c r="F342" s="253">
        <v>0.57845381399999996</v>
      </c>
      <c r="G342" s="253">
        <v>0.61350839700000004</v>
      </c>
      <c r="H342" s="253">
        <v>0.63475490199999995</v>
      </c>
      <c r="I342" s="253">
        <v>0.63472571499999997</v>
      </c>
      <c r="J342" s="253">
        <v>0.63737898400000004</v>
      </c>
      <c r="K342" s="253">
        <v>0.64082775400000003</v>
      </c>
      <c r="L342" s="253">
        <v>0.65305082299999995</v>
      </c>
      <c r="M342" s="253">
        <v>0.65339232999999997</v>
      </c>
      <c r="N342" s="253">
        <v>0.69096668117409998</v>
      </c>
      <c r="O342" s="253">
        <v>0.69197673300639995</v>
      </c>
      <c r="P342" s="253">
        <v>0.71971445053359995</v>
      </c>
      <c r="Q342" s="253">
        <v>0.72602772409509997</v>
      </c>
      <c r="R342" s="253">
        <v>0.73626321189120003</v>
      </c>
      <c r="S342" s="253">
        <v>0.76694108689439999</v>
      </c>
      <c r="T342" s="253">
        <v>0.77950414009699998</v>
      </c>
      <c r="U342" s="253">
        <v>0.79091146018430003</v>
      </c>
      <c r="V342" s="253">
        <v>0.82962320742329998</v>
      </c>
      <c r="W342" s="253">
        <v>0.85884337801099997</v>
      </c>
      <c r="X342" s="253">
        <v>0.87448333839290004</v>
      </c>
      <c r="Y342" s="285">
        <v>0.89737264699999997</v>
      </c>
      <c r="Z342" s="356">
        <v>0.94061520603589999</v>
      </c>
      <c r="AA342" s="356">
        <v>0.95766291927320002</v>
      </c>
      <c r="AB342" s="356">
        <v>0.95899999999999996</v>
      </c>
      <c r="AC342" s="356">
        <v>0.96399999999999997</v>
      </c>
      <c r="AD342" s="356">
        <v>0.96399999999999997</v>
      </c>
      <c r="AE342" s="356">
        <v>0.95981941309249996</v>
      </c>
      <c r="AF342" s="245"/>
    </row>
    <row r="343" spans="1:36" ht="15.5">
      <c r="A343" s="411" t="s">
        <v>766</v>
      </c>
      <c r="B343" s="361" t="s">
        <v>652</v>
      </c>
      <c r="C343" s="361" t="s">
        <v>652</v>
      </c>
      <c r="D343" s="361" t="s">
        <v>652</v>
      </c>
      <c r="E343" s="361" t="s">
        <v>652</v>
      </c>
      <c r="F343" s="361" t="s">
        <v>652</v>
      </c>
      <c r="G343" s="361" t="s">
        <v>652</v>
      </c>
      <c r="H343" s="361" t="s">
        <v>652</v>
      </c>
      <c r="I343" s="361" t="s">
        <v>652</v>
      </c>
      <c r="J343" s="361" t="s">
        <v>652</v>
      </c>
      <c r="K343" s="361" t="s">
        <v>652</v>
      </c>
      <c r="L343" s="361" t="s">
        <v>652</v>
      </c>
      <c r="M343" s="361" t="s">
        <v>652</v>
      </c>
      <c r="N343" s="361" t="s">
        <v>652</v>
      </c>
      <c r="O343" s="361" t="s">
        <v>652</v>
      </c>
      <c r="P343" s="361" t="s">
        <v>652</v>
      </c>
      <c r="Q343" s="361" t="s">
        <v>652</v>
      </c>
      <c r="R343" s="361" t="s">
        <v>652</v>
      </c>
      <c r="S343" s="361" t="s">
        <v>652</v>
      </c>
      <c r="T343" s="361" t="s">
        <v>652</v>
      </c>
      <c r="U343" s="361" t="s">
        <v>652</v>
      </c>
      <c r="V343" s="361" t="s">
        <v>652</v>
      </c>
      <c r="W343" s="361" t="s">
        <v>652</v>
      </c>
      <c r="X343" s="361" t="s">
        <v>652</v>
      </c>
      <c r="Y343" s="361" t="s">
        <v>652</v>
      </c>
      <c r="Z343" s="361" t="s">
        <v>652</v>
      </c>
      <c r="AA343" s="361" t="s">
        <v>652</v>
      </c>
      <c r="AB343" s="361" t="s">
        <v>652</v>
      </c>
      <c r="AC343" s="361" t="s">
        <v>652</v>
      </c>
      <c r="AD343" s="361" t="s">
        <v>652</v>
      </c>
      <c r="AE343" s="416">
        <v>0.95029573149000002</v>
      </c>
      <c r="AF343" s="245"/>
      <c r="AJ343" s="246"/>
    </row>
    <row r="344" spans="1:36" ht="15.5">
      <c r="A344" s="411" t="s">
        <v>767</v>
      </c>
      <c r="B344" s="361" t="s">
        <v>652</v>
      </c>
      <c r="C344" s="361" t="s">
        <v>652</v>
      </c>
      <c r="D344" s="361" t="s">
        <v>652</v>
      </c>
      <c r="E344" s="361" t="s">
        <v>652</v>
      </c>
      <c r="F344" s="361" t="s">
        <v>652</v>
      </c>
      <c r="G344" s="361" t="s">
        <v>652</v>
      </c>
      <c r="H344" s="361" t="s">
        <v>652</v>
      </c>
      <c r="I344" s="361" t="s">
        <v>652</v>
      </c>
      <c r="J344" s="361" t="s">
        <v>652</v>
      </c>
      <c r="K344" s="361" t="s">
        <v>652</v>
      </c>
      <c r="L344" s="361" t="s">
        <v>652</v>
      </c>
      <c r="M344" s="361" t="s">
        <v>652</v>
      </c>
      <c r="N344" s="361" t="s">
        <v>652</v>
      </c>
      <c r="O344" s="361" t="s">
        <v>652</v>
      </c>
      <c r="P344" s="361" t="s">
        <v>652</v>
      </c>
      <c r="Q344" s="361" t="s">
        <v>652</v>
      </c>
      <c r="R344" s="361" t="s">
        <v>652</v>
      </c>
      <c r="S344" s="361" t="s">
        <v>652</v>
      </c>
      <c r="T344" s="361" t="s">
        <v>652</v>
      </c>
      <c r="U344" s="361" t="s">
        <v>652</v>
      </c>
      <c r="V344" s="361" t="s">
        <v>652</v>
      </c>
      <c r="W344" s="361" t="s">
        <v>652</v>
      </c>
      <c r="X344" s="361" t="s">
        <v>652</v>
      </c>
      <c r="Y344" s="361" t="s">
        <v>652</v>
      </c>
      <c r="Z344" s="361" t="s">
        <v>652</v>
      </c>
      <c r="AA344" s="361" t="s">
        <v>652</v>
      </c>
      <c r="AB344" s="361" t="s">
        <v>652</v>
      </c>
      <c r="AC344" s="361" t="s">
        <v>652</v>
      </c>
      <c r="AD344" s="361" t="s">
        <v>652</v>
      </c>
      <c r="AE344" s="416">
        <v>0.96989168349550003</v>
      </c>
      <c r="AF344" s="245"/>
      <c r="AJ344" s="246"/>
    </row>
    <row r="345" spans="1:36" ht="15.5">
      <c r="A345" s="411" t="s">
        <v>768</v>
      </c>
      <c r="B345" s="361" t="s">
        <v>652</v>
      </c>
      <c r="C345" s="361" t="s">
        <v>652</v>
      </c>
      <c r="D345" s="361" t="s">
        <v>652</v>
      </c>
      <c r="E345" s="361" t="s">
        <v>652</v>
      </c>
      <c r="F345" s="361" t="s">
        <v>652</v>
      </c>
      <c r="G345" s="361" t="s">
        <v>652</v>
      </c>
      <c r="H345" s="361" t="s">
        <v>652</v>
      </c>
      <c r="I345" s="361" t="s">
        <v>652</v>
      </c>
      <c r="J345" s="361" t="s">
        <v>652</v>
      </c>
      <c r="K345" s="361" t="s">
        <v>652</v>
      </c>
      <c r="L345" s="361" t="s">
        <v>652</v>
      </c>
      <c r="M345" s="361" t="s">
        <v>652</v>
      </c>
      <c r="N345" s="361" t="s">
        <v>652</v>
      </c>
      <c r="O345" s="361" t="s">
        <v>652</v>
      </c>
      <c r="P345" s="361" t="s">
        <v>652</v>
      </c>
      <c r="Q345" s="361" t="s">
        <v>652</v>
      </c>
      <c r="R345" s="361" t="s">
        <v>652</v>
      </c>
      <c r="S345" s="361" t="s">
        <v>652</v>
      </c>
      <c r="T345" s="361" t="s">
        <v>652</v>
      </c>
      <c r="U345" s="361" t="s">
        <v>652</v>
      </c>
      <c r="V345" s="361" t="s">
        <v>652</v>
      </c>
      <c r="W345" s="361" t="s">
        <v>652</v>
      </c>
      <c r="X345" s="361" t="s">
        <v>652</v>
      </c>
      <c r="Y345" s="361" t="s">
        <v>652</v>
      </c>
      <c r="Z345" s="361" t="s">
        <v>652</v>
      </c>
      <c r="AA345" s="361" t="s">
        <v>652</v>
      </c>
      <c r="AB345" s="361" t="s">
        <v>652</v>
      </c>
      <c r="AC345" s="361" t="s">
        <v>652</v>
      </c>
      <c r="AD345" s="361" t="s">
        <v>652</v>
      </c>
      <c r="AE345" s="416">
        <v>0.95747102649000004</v>
      </c>
      <c r="AF345" s="245"/>
      <c r="AJ345" s="246"/>
    </row>
    <row r="346" spans="1:36" ht="15.5">
      <c r="A346" s="411" t="s">
        <v>769</v>
      </c>
      <c r="B346" s="361" t="s">
        <v>652</v>
      </c>
      <c r="C346" s="361" t="s">
        <v>652</v>
      </c>
      <c r="D346" s="361" t="s">
        <v>652</v>
      </c>
      <c r="E346" s="361" t="s">
        <v>652</v>
      </c>
      <c r="F346" s="361" t="s">
        <v>652</v>
      </c>
      <c r="G346" s="361" t="s">
        <v>652</v>
      </c>
      <c r="H346" s="361" t="s">
        <v>652</v>
      </c>
      <c r="I346" s="361" t="s">
        <v>652</v>
      </c>
      <c r="J346" s="361" t="s">
        <v>652</v>
      </c>
      <c r="K346" s="361" t="s">
        <v>652</v>
      </c>
      <c r="L346" s="361" t="s">
        <v>652</v>
      </c>
      <c r="M346" s="361" t="s">
        <v>652</v>
      </c>
      <c r="N346" s="361" t="s">
        <v>652</v>
      </c>
      <c r="O346" s="361" t="s">
        <v>652</v>
      </c>
      <c r="P346" s="361" t="s">
        <v>652</v>
      </c>
      <c r="Q346" s="361" t="s">
        <v>652</v>
      </c>
      <c r="R346" s="361" t="s">
        <v>652</v>
      </c>
      <c r="S346" s="361" t="s">
        <v>652</v>
      </c>
      <c r="T346" s="361" t="s">
        <v>652</v>
      </c>
      <c r="U346" s="361" t="s">
        <v>652</v>
      </c>
      <c r="V346" s="361" t="s">
        <v>652</v>
      </c>
      <c r="W346" s="361" t="s">
        <v>652</v>
      </c>
      <c r="X346" s="361" t="s">
        <v>652</v>
      </c>
      <c r="Y346" s="361" t="s">
        <v>652</v>
      </c>
      <c r="Z346" s="361" t="s">
        <v>652</v>
      </c>
      <c r="AA346" s="361" t="s">
        <v>652</v>
      </c>
      <c r="AB346" s="361" t="s">
        <v>652</v>
      </c>
      <c r="AC346" s="361" t="s">
        <v>652</v>
      </c>
      <c r="AD346" s="361" t="s">
        <v>652</v>
      </c>
      <c r="AE346" s="416">
        <v>0.98024316109419996</v>
      </c>
      <c r="AF346" s="245"/>
      <c r="AJ346" s="246"/>
    </row>
    <row r="347" spans="1:36" ht="15.5">
      <c r="A347" s="411" t="s">
        <v>770</v>
      </c>
      <c r="B347" s="361" t="s">
        <v>652</v>
      </c>
      <c r="C347" s="361" t="s">
        <v>652</v>
      </c>
      <c r="D347" s="361" t="s">
        <v>652</v>
      </c>
      <c r="E347" s="361" t="s">
        <v>652</v>
      </c>
      <c r="F347" s="361" t="s">
        <v>652</v>
      </c>
      <c r="G347" s="361" t="s">
        <v>652</v>
      </c>
      <c r="H347" s="361" t="s">
        <v>652</v>
      </c>
      <c r="I347" s="361" t="s">
        <v>652</v>
      </c>
      <c r="J347" s="361" t="s">
        <v>652</v>
      </c>
      <c r="K347" s="361" t="s">
        <v>652</v>
      </c>
      <c r="L347" s="361" t="s">
        <v>652</v>
      </c>
      <c r="M347" s="361" t="s">
        <v>652</v>
      </c>
      <c r="N347" s="361" t="s">
        <v>652</v>
      </c>
      <c r="O347" s="361" t="s">
        <v>652</v>
      </c>
      <c r="P347" s="361" t="s">
        <v>652</v>
      </c>
      <c r="Q347" s="361" t="s">
        <v>652</v>
      </c>
      <c r="R347" s="361" t="s">
        <v>652</v>
      </c>
      <c r="S347" s="361" t="s">
        <v>652</v>
      </c>
      <c r="T347" s="361" t="s">
        <v>652</v>
      </c>
      <c r="U347" s="361" t="s">
        <v>652</v>
      </c>
      <c r="V347" s="361" t="s">
        <v>652</v>
      </c>
      <c r="W347" s="361" t="s">
        <v>652</v>
      </c>
      <c r="X347" s="361" t="s">
        <v>652</v>
      </c>
      <c r="Y347" s="361" t="s">
        <v>652</v>
      </c>
      <c r="Z347" s="361" t="s">
        <v>652</v>
      </c>
      <c r="AA347" s="361" t="s">
        <v>652</v>
      </c>
      <c r="AB347" s="361" t="s">
        <v>652</v>
      </c>
      <c r="AC347" s="361" t="s">
        <v>652</v>
      </c>
      <c r="AD347" s="361" t="s">
        <v>652</v>
      </c>
      <c r="AE347" s="416">
        <v>0.98566978193139998</v>
      </c>
      <c r="AF347" s="245"/>
      <c r="AJ347" s="246"/>
    </row>
    <row r="348" spans="1:36" ht="16.5" customHeight="1">
      <c r="A348" s="252" t="s">
        <v>811</v>
      </c>
      <c r="B348" s="253">
        <v>0.52442685099999997</v>
      </c>
      <c r="C348" s="253">
        <v>0.53349901899999996</v>
      </c>
      <c r="D348" s="253">
        <v>0.54538695299999995</v>
      </c>
      <c r="E348" s="253">
        <v>0.56830487299999999</v>
      </c>
      <c r="F348" s="253">
        <v>0.56861599200000001</v>
      </c>
      <c r="G348" s="253">
        <v>0.57069979400000004</v>
      </c>
      <c r="H348" s="253">
        <v>0.57114611699999995</v>
      </c>
      <c r="I348" s="253">
        <v>0.57139914800000002</v>
      </c>
      <c r="J348" s="253">
        <v>0.573974082</v>
      </c>
      <c r="K348" s="253">
        <v>0.573055588</v>
      </c>
      <c r="L348" s="253">
        <v>0.58222500200000005</v>
      </c>
      <c r="M348" s="253">
        <v>0.59102684599999999</v>
      </c>
      <c r="N348" s="253">
        <v>0.62619053666210001</v>
      </c>
      <c r="O348" s="253">
        <v>0.63449032062910005</v>
      </c>
      <c r="P348" s="253">
        <v>0.64816495261139995</v>
      </c>
      <c r="Q348" s="253">
        <v>0.65318294113240005</v>
      </c>
      <c r="R348" s="253">
        <v>0.65842337733629996</v>
      </c>
      <c r="S348" s="253">
        <v>0.6950486922129</v>
      </c>
      <c r="T348" s="253">
        <v>0.73667649217060005</v>
      </c>
      <c r="U348" s="253">
        <v>0.77492276579109998</v>
      </c>
      <c r="V348" s="253">
        <v>0.78992703065199998</v>
      </c>
      <c r="W348" s="253">
        <v>0.81922551589199999</v>
      </c>
      <c r="X348" s="253">
        <v>0.83728826024070002</v>
      </c>
      <c r="Y348" s="285">
        <v>0.86124845900000002</v>
      </c>
      <c r="Z348" s="356">
        <v>0.87684705139560004</v>
      </c>
      <c r="AA348" s="356">
        <v>0.88196939454419998</v>
      </c>
      <c r="AB348" s="356">
        <v>0.88400000000000001</v>
      </c>
      <c r="AC348" s="356">
        <v>0.88800000000000001</v>
      </c>
      <c r="AD348" s="356">
        <v>0.89200000000000002</v>
      </c>
      <c r="AE348" s="356">
        <v>0.90841266063769999</v>
      </c>
      <c r="AF348" s="245"/>
    </row>
    <row r="349" spans="1:36" ht="15.5">
      <c r="A349" s="411" t="s">
        <v>766</v>
      </c>
      <c r="B349" s="361" t="s">
        <v>652</v>
      </c>
      <c r="C349" s="361" t="s">
        <v>652</v>
      </c>
      <c r="D349" s="361" t="s">
        <v>652</v>
      </c>
      <c r="E349" s="361" t="s">
        <v>652</v>
      </c>
      <c r="F349" s="361" t="s">
        <v>652</v>
      </c>
      <c r="G349" s="361" t="s">
        <v>652</v>
      </c>
      <c r="H349" s="361" t="s">
        <v>652</v>
      </c>
      <c r="I349" s="361" t="s">
        <v>652</v>
      </c>
      <c r="J349" s="361" t="s">
        <v>652</v>
      </c>
      <c r="K349" s="361" t="s">
        <v>652</v>
      </c>
      <c r="L349" s="361" t="s">
        <v>652</v>
      </c>
      <c r="M349" s="361" t="s">
        <v>652</v>
      </c>
      <c r="N349" s="361" t="s">
        <v>652</v>
      </c>
      <c r="O349" s="361" t="s">
        <v>652</v>
      </c>
      <c r="P349" s="361" t="s">
        <v>652</v>
      </c>
      <c r="Q349" s="361" t="s">
        <v>652</v>
      </c>
      <c r="R349" s="361" t="s">
        <v>652</v>
      </c>
      <c r="S349" s="361" t="s">
        <v>652</v>
      </c>
      <c r="T349" s="361" t="s">
        <v>652</v>
      </c>
      <c r="U349" s="361" t="s">
        <v>652</v>
      </c>
      <c r="V349" s="361" t="s">
        <v>652</v>
      </c>
      <c r="W349" s="361" t="s">
        <v>652</v>
      </c>
      <c r="X349" s="361" t="s">
        <v>652</v>
      </c>
      <c r="Y349" s="361" t="s">
        <v>652</v>
      </c>
      <c r="Z349" s="361" t="s">
        <v>652</v>
      </c>
      <c r="AA349" s="361" t="s">
        <v>652</v>
      </c>
      <c r="AB349" s="361" t="s">
        <v>652</v>
      </c>
      <c r="AC349" s="361" t="s">
        <v>652</v>
      </c>
      <c r="AD349" s="361" t="s">
        <v>652</v>
      </c>
      <c r="AE349" s="416">
        <v>0.91684650028140002</v>
      </c>
      <c r="AF349" s="245"/>
      <c r="AJ349" s="246"/>
    </row>
    <row r="350" spans="1:36" ht="15.5">
      <c r="A350" s="411" t="s">
        <v>767</v>
      </c>
      <c r="B350" s="361" t="s">
        <v>652</v>
      </c>
      <c r="C350" s="361" t="s">
        <v>652</v>
      </c>
      <c r="D350" s="361" t="s">
        <v>652</v>
      </c>
      <c r="E350" s="361" t="s">
        <v>652</v>
      </c>
      <c r="F350" s="361" t="s">
        <v>652</v>
      </c>
      <c r="G350" s="361" t="s">
        <v>652</v>
      </c>
      <c r="H350" s="361" t="s">
        <v>652</v>
      </c>
      <c r="I350" s="361" t="s">
        <v>652</v>
      </c>
      <c r="J350" s="361" t="s">
        <v>652</v>
      </c>
      <c r="K350" s="361" t="s">
        <v>652</v>
      </c>
      <c r="L350" s="361" t="s">
        <v>652</v>
      </c>
      <c r="M350" s="361" t="s">
        <v>652</v>
      </c>
      <c r="N350" s="361" t="s">
        <v>652</v>
      </c>
      <c r="O350" s="361" t="s">
        <v>652</v>
      </c>
      <c r="P350" s="361" t="s">
        <v>652</v>
      </c>
      <c r="Q350" s="361" t="s">
        <v>652</v>
      </c>
      <c r="R350" s="361" t="s">
        <v>652</v>
      </c>
      <c r="S350" s="361" t="s">
        <v>652</v>
      </c>
      <c r="T350" s="361" t="s">
        <v>652</v>
      </c>
      <c r="U350" s="361" t="s">
        <v>652</v>
      </c>
      <c r="V350" s="361" t="s">
        <v>652</v>
      </c>
      <c r="W350" s="361" t="s">
        <v>652</v>
      </c>
      <c r="X350" s="361" t="s">
        <v>652</v>
      </c>
      <c r="Y350" s="361" t="s">
        <v>652</v>
      </c>
      <c r="Z350" s="361" t="s">
        <v>652</v>
      </c>
      <c r="AA350" s="361" t="s">
        <v>652</v>
      </c>
      <c r="AB350" s="361" t="s">
        <v>652</v>
      </c>
      <c r="AC350" s="361" t="s">
        <v>652</v>
      </c>
      <c r="AD350" s="361" t="s">
        <v>652</v>
      </c>
      <c r="AE350" s="416">
        <v>0.89972952086549995</v>
      </c>
      <c r="AF350" s="245"/>
      <c r="AJ350" s="246"/>
    </row>
    <row r="351" spans="1:36" ht="15.5">
      <c r="A351" s="411" t="s">
        <v>768</v>
      </c>
      <c r="B351" s="361" t="s">
        <v>652</v>
      </c>
      <c r="C351" s="361" t="s">
        <v>652</v>
      </c>
      <c r="D351" s="361" t="s">
        <v>652</v>
      </c>
      <c r="E351" s="361" t="s">
        <v>652</v>
      </c>
      <c r="F351" s="361" t="s">
        <v>652</v>
      </c>
      <c r="G351" s="361" t="s">
        <v>652</v>
      </c>
      <c r="H351" s="361" t="s">
        <v>652</v>
      </c>
      <c r="I351" s="361" t="s">
        <v>652</v>
      </c>
      <c r="J351" s="361" t="s">
        <v>652</v>
      </c>
      <c r="K351" s="361" t="s">
        <v>652</v>
      </c>
      <c r="L351" s="361" t="s">
        <v>652</v>
      </c>
      <c r="M351" s="361" t="s">
        <v>652</v>
      </c>
      <c r="N351" s="361" t="s">
        <v>652</v>
      </c>
      <c r="O351" s="361" t="s">
        <v>652</v>
      </c>
      <c r="P351" s="361" t="s">
        <v>652</v>
      </c>
      <c r="Q351" s="361" t="s">
        <v>652</v>
      </c>
      <c r="R351" s="361" t="s">
        <v>652</v>
      </c>
      <c r="S351" s="361" t="s">
        <v>652</v>
      </c>
      <c r="T351" s="361" t="s">
        <v>652</v>
      </c>
      <c r="U351" s="361" t="s">
        <v>652</v>
      </c>
      <c r="V351" s="361" t="s">
        <v>652</v>
      </c>
      <c r="W351" s="361" t="s">
        <v>652</v>
      </c>
      <c r="X351" s="361" t="s">
        <v>652</v>
      </c>
      <c r="Y351" s="361" t="s">
        <v>652</v>
      </c>
      <c r="Z351" s="361" t="s">
        <v>652</v>
      </c>
      <c r="AA351" s="361" t="s">
        <v>652</v>
      </c>
      <c r="AB351" s="361" t="s">
        <v>652</v>
      </c>
      <c r="AC351" s="361" t="s">
        <v>652</v>
      </c>
      <c r="AD351" s="361" t="s">
        <v>652</v>
      </c>
      <c r="AE351" s="416">
        <v>0.90901703765859998</v>
      </c>
      <c r="AF351" s="245"/>
      <c r="AJ351" s="246"/>
    </row>
    <row r="352" spans="1:36" ht="15.5">
      <c r="A352" s="411" t="s">
        <v>769</v>
      </c>
      <c r="B352" s="361" t="s">
        <v>652</v>
      </c>
      <c r="C352" s="361" t="s">
        <v>652</v>
      </c>
      <c r="D352" s="361" t="s">
        <v>652</v>
      </c>
      <c r="E352" s="361" t="s">
        <v>652</v>
      </c>
      <c r="F352" s="361" t="s">
        <v>652</v>
      </c>
      <c r="G352" s="361" t="s">
        <v>652</v>
      </c>
      <c r="H352" s="361" t="s">
        <v>652</v>
      </c>
      <c r="I352" s="361" t="s">
        <v>652</v>
      </c>
      <c r="J352" s="361" t="s">
        <v>652</v>
      </c>
      <c r="K352" s="361" t="s">
        <v>652</v>
      </c>
      <c r="L352" s="361" t="s">
        <v>652</v>
      </c>
      <c r="M352" s="361" t="s">
        <v>652</v>
      </c>
      <c r="N352" s="361" t="s">
        <v>652</v>
      </c>
      <c r="O352" s="361" t="s">
        <v>652</v>
      </c>
      <c r="P352" s="361" t="s">
        <v>652</v>
      </c>
      <c r="Q352" s="361" t="s">
        <v>652</v>
      </c>
      <c r="R352" s="361" t="s">
        <v>652</v>
      </c>
      <c r="S352" s="361" t="s">
        <v>652</v>
      </c>
      <c r="T352" s="361" t="s">
        <v>652</v>
      </c>
      <c r="U352" s="361" t="s">
        <v>652</v>
      </c>
      <c r="V352" s="361" t="s">
        <v>652</v>
      </c>
      <c r="W352" s="361" t="s">
        <v>652</v>
      </c>
      <c r="X352" s="361" t="s">
        <v>652</v>
      </c>
      <c r="Y352" s="361" t="s">
        <v>652</v>
      </c>
      <c r="Z352" s="361" t="s">
        <v>652</v>
      </c>
      <c r="AA352" s="361" t="s">
        <v>652</v>
      </c>
      <c r="AB352" s="361" t="s">
        <v>652</v>
      </c>
      <c r="AC352" s="361" t="s">
        <v>652</v>
      </c>
      <c r="AD352" s="361" t="s">
        <v>652</v>
      </c>
      <c r="AE352" s="416">
        <v>0.88959200666110005</v>
      </c>
      <c r="AF352" s="245"/>
      <c r="AJ352" s="246"/>
    </row>
    <row r="353" spans="1:36" ht="15.5">
      <c r="A353" s="411" t="s">
        <v>770</v>
      </c>
      <c r="B353" s="361" t="s">
        <v>652</v>
      </c>
      <c r="C353" s="361" t="s">
        <v>652</v>
      </c>
      <c r="D353" s="361" t="s">
        <v>652</v>
      </c>
      <c r="E353" s="361" t="s">
        <v>652</v>
      </c>
      <c r="F353" s="361" t="s">
        <v>652</v>
      </c>
      <c r="G353" s="361" t="s">
        <v>652</v>
      </c>
      <c r="H353" s="361" t="s">
        <v>652</v>
      </c>
      <c r="I353" s="361" t="s">
        <v>652</v>
      </c>
      <c r="J353" s="361" t="s">
        <v>652</v>
      </c>
      <c r="K353" s="361" t="s">
        <v>652</v>
      </c>
      <c r="L353" s="361" t="s">
        <v>652</v>
      </c>
      <c r="M353" s="361" t="s">
        <v>652</v>
      </c>
      <c r="N353" s="361" t="s">
        <v>652</v>
      </c>
      <c r="O353" s="361" t="s">
        <v>652</v>
      </c>
      <c r="P353" s="361" t="s">
        <v>652</v>
      </c>
      <c r="Q353" s="361" t="s">
        <v>652</v>
      </c>
      <c r="R353" s="361" t="s">
        <v>652</v>
      </c>
      <c r="S353" s="361" t="s">
        <v>652</v>
      </c>
      <c r="T353" s="361" t="s">
        <v>652</v>
      </c>
      <c r="U353" s="361" t="s">
        <v>652</v>
      </c>
      <c r="V353" s="361" t="s">
        <v>652</v>
      </c>
      <c r="W353" s="361" t="s">
        <v>652</v>
      </c>
      <c r="X353" s="361" t="s">
        <v>652</v>
      </c>
      <c r="Y353" s="361" t="s">
        <v>652</v>
      </c>
      <c r="Z353" s="361" t="s">
        <v>652</v>
      </c>
      <c r="AA353" s="361" t="s">
        <v>652</v>
      </c>
      <c r="AB353" s="361" t="s">
        <v>652</v>
      </c>
      <c r="AC353" s="361" t="s">
        <v>652</v>
      </c>
      <c r="AD353" s="361" t="s">
        <v>652</v>
      </c>
      <c r="AE353" s="416">
        <v>0.95462601914209999</v>
      </c>
      <c r="AF353" s="245"/>
      <c r="AJ353" s="246"/>
    </row>
    <row r="354" spans="1:36" ht="16.5" customHeight="1">
      <c r="A354" s="252" t="s">
        <v>812</v>
      </c>
      <c r="B354" s="253">
        <v>0.45753859800000002</v>
      </c>
      <c r="C354" s="253">
        <v>0.47723500499999999</v>
      </c>
      <c r="D354" s="253">
        <v>0.50097134499999996</v>
      </c>
      <c r="E354" s="253">
        <v>0.52050691599999999</v>
      </c>
      <c r="F354" s="253">
        <v>0.52502044299999995</v>
      </c>
      <c r="G354" s="253">
        <v>0.52687930800000005</v>
      </c>
      <c r="H354" s="253">
        <v>0.53812889900000005</v>
      </c>
      <c r="I354" s="253">
        <v>0.55896533100000001</v>
      </c>
      <c r="J354" s="253">
        <v>0.58460564800000003</v>
      </c>
      <c r="K354" s="253">
        <v>0.60132613000000001</v>
      </c>
      <c r="L354" s="253">
        <v>0.60619524199999997</v>
      </c>
      <c r="M354" s="253">
        <v>0.61540126500000003</v>
      </c>
      <c r="N354" s="253">
        <v>0.65381939613189999</v>
      </c>
      <c r="O354" s="253">
        <v>0.66164965466650005</v>
      </c>
      <c r="P354" s="253">
        <v>0.68064299248210003</v>
      </c>
      <c r="Q354" s="253">
        <v>0.68355669326900004</v>
      </c>
      <c r="R354" s="253">
        <v>0.6932389700346</v>
      </c>
      <c r="S354" s="253">
        <v>0.71271494091450005</v>
      </c>
      <c r="T354" s="253">
        <v>0.74360966281719998</v>
      </c>
      <c r="U354" s="253">
        <v>0.75246406112950004</v>
      </c>
      <c r="V354" s="253">
        <v>0.76229110630980002</v>
      </c>
      <c r="W354" s="253">
        <v>0.77938474653489997</v>
      </c>
      <c r="X354" s="253">
        <v>0.80193800712149998</v>
      </c>
      <c r="Y354" s="285">
        <v>0.84009647099999996</v>
      </c>
      <c r="Z354" s="356">
        <v>0.85064634604809997</v>
      </c>
      <c r="AA354" s="356">
        <v>0.87277331721770002</v>
      </c>
      <c r="AB354" s="356">
        <v>0.88200000000000001</v>
      </c>
      <c r="AC354" s="356">
        <v>0.88800000000000001</v>
      </c>
      <c r="AD354" s="356">
        <v>0.89300000000000002</v>
      </c>
      <c r="AE354" s="356">
        <v>0.90427345610300003</v>
      </c>
      <c r="AF354" s="245"/>
    </row>
    <row r="355" spans="1:36" ht="15.5">
      <c r="A355" s="411" t="s">
        <v>766</v>
      </c>
      <c r="B355" s="361" t="s">
        <v>652</v>
      </c>
      <c r="C355" s="361" t="s">
        <v>652</v>
      </c>
      <c r="D355" s="361" t="s">
        <v>652</v>
      </c>
      <c r="E355" s="361" t="s">
        <v>652</v>
      </c>
      <c r="F355" s="361" t="s">
        <v>652</v>
      </c>
      <c r="G355" s="361" t="s">
        <v>652</v>
      </c>
      <c r="H355" s="361" t="s">
        <v>652</v>
      </c>
      <c r="I355" s="361" t="s">
        <v>652</v>
      </c>
      <c r="J355" s="361" t="s">
        <v>652</v>
      </c>
      <c r="K355" s="361" t="s">
        <v>652</v>
      </c>
      <c r="L355" s="361" t="s">
        <v>652</v>
      </c>
      <c r="M355" s="361" t="s">
        <v>652</v>
      </c>
      <c r="N355" s="361" t="s">
        <v>652</v>
      </c>
      <c r="O355" s="361" t="s">
        <v>652</v>
      </c>
      <c r="P355" s="361" t="s">
        <v>652</v>
      </c>
      <c r="Q355" s="361" t="s">
        <v>652</v>
      </c>
      <c r="R355" s="361" t="s">
        <v>652</v>
      </c>
      <c r="S355" s="361" t="s">
        <v>652</v>
      </c>
      <c r="T355" s="361" t="s">
        <v>652</v>
      </c>
      <c r="U355" s="361" t="s">
        <v>652</v>
      </c>
      <c r="V355" s="361" t="s">
        <v>652</v>
      </c>
      <c r="W355" s="361" t="s">
        <v>652</v>
      </c>
      <c r="X355" s="361" t="s">
        <v>652</v>
      </c>
      <c r="Y355" s="361" t="s">
        <v>652</v>
      </c>
      <c r="Z355" s="361" t="s">
        <v>652</v>
      </c>
      <c r="AA355" s="361" t="s">
        <v>652</v>
      </c>
      <c r="AB355" s="361" t="s">
        <v>652</v>
      </c>
      <c r="AC355" s="361" t="s">
        <v>652</v>
      </c>
      <c r="AD355" s="361" t="s">
        <v>652</v>
      </c>
      <c r="AE355" s="416">
        <v>0.90320990463179995</v>
      </c>
      <c r="AF355" s="245"/>
      <c r="AJ355" s="246"/>
    </row>
    <row r="356" spans="1:36" ht="15.5">
      <c r="A356" s="411" t="s">
        <v>767</v>
      </c>
      <c r="B356" s="361" t="s">
        <v>652</v>
      </c>
      <c r="C356" s="361" t="s">
        <v>652</v>
      </c>
      <c r="D356" s="361" t="s">
        <v>652</v>
      </c>
      <c r="E356" s="361" t="s">
        <v>652</v>
      </c>
      <c r="F356" s="361" t="s">
        <v>652</v>
      </c>
      <c r="G356" s="361" t="s">
        <v>652</v>
      </c>
      <c r="H356" s="361" t="s">
        <v>652</v>
      </c>
      <c r="I356" s="361" t="s">
        <v>652</v>
      </c>
      <c r="J356" s="361" t="s">
        <v>652</v>
      </c>
      <c r="K356" s="361" t="s">
        <v>652</v>
      </c>
      <c r="L356" s="361" t="s">
        <v>652</v>
      </c>
      <c r="M356" s="361" t="s">
        <v>652</v>
      </c>
      <c r="N356" s="361" t="s">
        <v>652</v>
      </c>
      <c r="O356" s="361" t="s">
        <v>652</v>
      </c>
      <c r="P356" s="361" t="s">
        <v>652</v>
      </c>
      <c r="Q356" s="361" t="s">
        <v>652</v>
      </c>
      <c r="R356" s="361" t="s">
        <v>652</v>
      </c>
      <c r="S356" s="361" t="s">
        <v>652</v>
      </c>
      <c r="T356" s="361" t="s">
        <v>652</v>
      </c>
      <c r="U356" s="361" t="s">
        <v>652</v>
      </c>
      <c r="V356" s="361" t="s">
        <v>652</v>
      </c>
      <c r="W356" s="361" t="s">
        <v>652</v>
      </c>
      <c r="X356" s="361" t="s">
        <v>652</v>
      </c>
      <c r="Y356" s="361" t="s">
        <v>652</v>
      </c>
      <c r="Z356" s="361" t="s">
        <v>652</v>
      </c>
      <c r="AA356" s="361" t="s">
        <v>652</v>
      </c>
      <c r="AB356" s="361" t="s">
        <v>652</v>
      </c>
      <c r="AC356" s="361" t="s">
        <v>652</v>
      </c>
      <c r="AD356" s="361" t="s">
        <v>652</v>
      </c>
      <c r="AE356" s="416">
        <v>0.88601424821889996</v>
      </c>
      <c r="AF356" s="245"/>
      <c r="AJ356" s="246"/>
    </row>
    <row r="357" spans="1:36" ht="15.5">
      <c r="A357" s="411" t="s">
        <v>768</v>
      </c>
      <c r="B357" s="361" t="s">
        <v>652</v>
      </c>
      <c r="C357" s="361" t="s">
        <v>652</v>
      </c>
      <c r="D357" s="361" t="s">
        <v>652</v>
      </c>
      <c r="E357" s="361" t="s">
        <v>652</v>
      </c>
      <c r="F357" s="361" t="s">
        <v>652</v>
      </c>
      <c r="G357" s="361" t="s">
        <v>652</v>
      </c>
      <c r="H357" s="361" t="s">
        <v>652</v>
      </c>
      <c r="I357" s="361" t="s">
        <v>652</v>
      </c>
      <c r="J357" s="361" t="s">
        <v>652</v>
      </c>
      <c r="K357" s="361" t="s">
        <v>652</v>
      </c>
      <c r="L357" s="361" t="s">
        <v>652</v>
      </c>
      <c r="M357" s="361" t="s">
        <v>652</v>
      </c>
      <c r="N357" s="361" t="s">
        <v>652</v>
      </c>
      <c r="O357" s="361" t="s">
        <v>652</v>
      </c>
      <c r="P357" s="361" t="s">
        <v>652</v>
      </c>
      <c r="Q357" s="361" t="s">
        <v>652</v>
      </c>
      <c r="R357" s="361" t="s">
        <v>652</v>
      </c>
      <c r="S357" s="361" t="s">
        <v>652</v>
      </c>
      <c r="T357" s="361" t="s">
        <v>652</v>
      </c>
      <c r="U357" s="361" t="s">
        <v>652</v>
      </c>
      <c r="V357" s="361" t="s">
        <v>652</v>
      </c>
      <c r="W357" s="361" t="s">
        <v>652</v>
      </c>
      <c r="X357" s="361" t="s">
        <v>652</v>
      </c>
      <c r="Y357" s="361" t="s">
        <v>652</v>
      </c>
      <c r="Z357" s="361" t="s">
        <v>652</v>
      </c>
      <c r="AA357" s="361" t="s">
        <v>652</v>
      </c>
      <c r="AB357" s="361" t="s">
        <v>652</v>
      </c>
      <c r="AC357" s="361" t="s">
        <v>652</v>
      </c>
      <c r="AD357" s="361" t="s">
        <v>652</v>
      </c>
      <c r="AE357" s="416">
        <v>0.90824048606899999</v>
      </c>
      <c r="AF357" s="245"/>
      <c r="AJ357" s="246"/>
    </row>
    <row r="358" spans="1:36" ht="15.5">
      <c r="A358" s="411" t="s">
        <v>769</v>
      </c>
      <c r="B358" s="361" t="s">
        <v>652</v>
      </c>
      <c r="C358" s="361" t="s">
        <v>652</v>
      </c>
      <c r="D358" s="361" t="s">
        <v>652</v>
      </c>
      <c r="E358" s="361" t="s">
        <v>652</v>
      </c>
      <c r="F358" s="361" t="s">
        <v>652</v>
      </c>
      <c r="G358" s="361" t="s">
        <v>652</v>
      </c>
      <c r="H358" s="361" t="s">
        <v>652</v>
      </c>
      <c r="I358" s="361" t="s">
        <v>652</v>
      </c>
      <c r="J358" s="361" t="s">
        <v>652</v>
      </c>
      <c r="K358" s="361" t="s">
        <v>652</v>
      </c>
      <c r="L358" s="361" t="s">
        <v>652</v>
      </c>
      <c r="M358" s="361" t="s">
        <v>652</v>
      </c>
      <c r="N358" s="361" t="s">
        <v>652</v>
      </c>
      <c r="O358" s="361" t="s">
        <v>652</v>
      </c>
      <c r="P358" s="361" t="s">
        <v>652</v>
      </c>
      <c r="Q358" s="361" t="s">
        <v>652</v>
      </c>
      <c r="R358" s="361" t="s">
        <v>652</v>
      </c>
      <c r="S358" s="361" t="s">
        <v>652</v>
      </c>
      <c r="T358" s="361" t="s">
        <v>652</v>
      </c>
      <c r="U358" s="361" t="s">
        <v>652</v>
      </c>
      <c r="V358" s="361" t="s">
        <v>652</v>
      </c>
      <c r="W358" s="361" t="s">
        <v>652</v>
      </c>
      <c r="X358" s="361" t="s">
        <v>652</v>
      </c>
      <c r="Y358" s="361" t="s">
        <v>652</v>
      </c>
      <c r="Z358" s="361" t="s">
        <v>652</v>
      </c>
      <c r="AA358" s="361" t="s">
        <v>652</v>
      </c>
      <c r="AB358" s="361" t="s">
        <v>652</v>
      </c>
      <c r="AC358" s="361" t="s">
        <v>652</v>
      </c>
      <c r="AD358" s="361" t="s">
        <v>652</v>
      </c>
      <c r="AE358" s="416">
        <v>0.86874880245249997</v>
      </c>
      <c r="AF358" s="245"/>
      <c r="AJ358" s="246"/>
    </row>
    <row r="359" spans="1:36" ht="15.5">
      <c r="A359" s="411" t="s">
        <v>770</v>
      </c>
      <c r="B359" s="361" t="s">
        <v>652</v>
      </c>
      <c r="C359" s="361" t="s">
        <v>652</v>
      </c>
      <c r="D359" s="361" t="s">
        <v>652</v>
      </c>
      <c r="E359" s="361" t="s">
        <v>652</v>
      </c>
      <c r="F359" s="361" t="s">
        <v>652</v>
      </c>
      <c r="G359" s="361" t="s">
        <v>652</v>
      </c>
      <c r="H359" s="361" t="s">
        <v>652</v>
      </c>
      <c r="I359" s="361" t="s">
        <v>652</v>
      </c>
      <c r="J359" s="361" t="s">
        <v>652</v>
      </c>
      <c r="K359" s="361" t="s">
        <v>652</v>
      </c>
      <c r="L359" s="361" t="s">
        <v>652</v>
      </c>
      <c r="M359" s="361" t="s">
        <v>652</v>
      </c>
      <c r="N359" s="361" t="s">
        <v>652</v>
      </c>
      <c r="O359" s="361" t="s">
        <v>652</v>
      </c>
      <c r="P359" s="361" t="s">
        <v>652</v>
      </c>
      <c r="Q359" s="361" t="s">
        <v>652</v>
      </c>
      <c r="R359" s="361" t="s">
        <v>652</v>
      </c>
      <c r="S359" s="361" t="s">
        <v>652</v>
      </c>
      <c r="T359" s="361" t="s">
        <v>652</v>
      </c>
      <c r="U359" s="361" t="s">
        <v>652</v>
      </c>
      <c r="V359" s="361" t="s">
        <v>652</v>
      </c>
      <c r="W359" s="361" t="s">
        <v>652</v>
      </c>
      <c r="X359" s="361" t="s">
        <v>652</v>
      </c>
      <c r="Y359" s="361" t="s">
        <v>652</v>
      </c>
      <c r="Z359" s="361" t="s">
        <v>652</v>
      </c>
      <c r="AA359" s="361" t="s">
        <v>652</v>
      </c>
      <c r="AB359" s="361" t="s">
        <v>652</v>
      </c>
      <c r="AC359" s="361" t="s">
        <v>652</v>
      </c>
      <c r="AD359" s="361" t="s">
        <v>652</v>
      </c>
      <c r="AE359" s="416">
        <v>0.89115113547369995</v>
      </c>
      <c r="AF359" s="245"/>
      <c r="AJ359" s="246"/>
    </row>
    <row r="361" spans="1:36" s="251" customFormat="1" ht="21.65" customHeight="1">
      <c r="A361" s="249" t="s">
        <v>814</v>
      </c>
      <c r="B361" s="248" t="s">
        <v>322</v>
      </c>
      <c r="C361" s="248" t="s">
        <v>323</v>
      </c>
      <c r="D361" s="248" t="s">
        <v>324</v>
      </c>
      <c r="E361" s="248" t="s">
        <v>325</v>
      </c>
      <c r="F361" s="248" t="s">
        <v>326</v>
      </c>
      <c r="G361" s="248" t="s">
        <v>327</v>
      </c>
      <c r="H361" s="248" t="s">
        <v>328</v>
      </c>
      <c r="I361" s="248" t="s">
        <v>329</v>
      </c>
      <c r="J361" s="248" t="s">
        <v>330</v>
      </c>
      <c r="K361" s="248" t="s">
        <v>331</v>
      </c>
      <c r="L361" s="248" t="s">
        <v>332</v>
      </c>
      <c r="M361" s="248" t="s">
        <v>333</v>
      </c>
      <c r="N361" s="248" t="s">
        <v>334</v>
      </c>
      <c r="O361" s="248" t="s">
        <v>400</v>
      </c>
      <c r="P361" s="248" t="s">
        <v>401</v>
      </c>
      <c r="Q361" s="248" t="s">
        <v>402</v>
      </c>
      <c r="R361" s="248" t="s">
        <v>497</v>
      </c>
      <c r="S361" s="248" t="s">
        <v>339</v>
      </c>
      <c r="T361" s="248" t="s">
        <v>340</v>
      </c>
      <c r="U361" s="248" t="s">
        <v>341</v>
      </c>
      <c r="V361" s="248" t="s">
        <v>342</v>
      </c>
      <c r="W361" s="248" t="s">
        <v>343</v>
      </c>
      <c r="X361" s="250" t="s">
        <v>344</v>
      </c>
      <c r="Y361" s="250" t="s">
        <v>345</v>
      </c>
      <c r="Z361" s="250" t="s">
        <v>346</v>
      </c>
      <c r="AA361" s="250" t="s">
        <v>347</v>
      </c>
      <c r="AB361" s="250" t="s">
        <v>348</v>
      </c>
      <c r="AC361" s="250" t="s">
        <v>349</v>
      </c>
      <c r="AD361" s="250" t="s">
        <v>350</v>
      </c>
      <c r="AE361" s="250" t="s">
        <v>351</v>
      </c>
      <c r="AG361"/>
      <c r="AH361"/>
    </row>
    <row r="362" spans="1:36" ht="16.5" customHeight="1">
      <c r="A362" s="252" t="s">
        <v>787</v>
      </c>
      <c r="B362" s="253">
        <v>0.201954036</v>
      </c>
      <c r="C362" s="253">
        <v>0.204107704</v>
      </c>
      <c r="D362" s="253">
        <v>0.21833348399999999</v>
      </c>
      <c r="E362" s="253">
        <v>0.23532024500000001</v>
      </c>
      <c r="F362" s="253">
        <v>0.25543044599999998</v>
      </c>
      <c r="G362" s="253">
        <v>0.27685658800000001</v>
      </c>
      <c r="H362" s="253">
        <v>0.29564452299999999</v>
      </c>
      <c r="I362" s="253">
        <v>0.327111812</v>
      </c>
      <c r="J362" s="253">
        <v>0.34520595700000001</v>
      </c>
      <c r="K362" s="253">
        <v>0.35777912299999998</v>
      </c>
      <c r="L362" s="253">
        <v>0.37905491699999999</v>
      </c>
      <c r="M362" s="253">
        <v>0.37499042199999999</v>
      </c>
      <c r="N362" s="253">
        <v>0.38989275745550001</v>
      </c>
      <c r="O362" s="253">
        <v>0.39339863142350001</v>
      </c>
      <c r="P362" s="253">
        <v>0.4116719242902</v>
      </c>
      <c r="Q362" s="253">
        <v>0.43711515786709998</v>
      </c>
      <c r="R362" s="253">
        <v>0.41637488328659999</v>
      </c>
      <c r="S362" s="253">
        <v>0.42697168453040002</v>
      </c>
      <c r="T362" s="253">
        <v>0.44987685374410002</v>
      </c>
      <c r="U362" s="253">
        <v>0.4707901992404</v>
      </c>
      <c r="V362" s="253">
        <v>0.4747046802571</v>
      </c>
      <c r="W362" s="253">
        <v>0.476015282298</v>
      </c>
      <c r="X362" s="253">
        <v>0.49387850467279998</v>
      </c>
      <c r="Y362" s="285">
        <v>0.50246769599999996</v>
      </c>
      <c r="Z362" s="356">
        <v>0.51316077606970001</v>
      </c>
      <c r="AA362" s="356">
        <v>0.52377655661800004</v>
      </c>
      <c r="AB362" s="356">
        <v>0.53800000000000003</v>
      </c>
      <c r="AC362" s="356">
        <v>0.54900000000000004</v>
      </c>
      <c r="AD362" s="356">
        <v>0.55900000000000005</v>
      </c>
      <c r="AE362" s="356">
        <v>0.55057915057910001</v>
      </c>
      <c r="AF362" s="245"/>
    </row>
    <row r="363" spans="1:36" ht="15.5">
      <c r="A363" s="411" t="s">
        <v>766</v>
      </c>
      <c r="B363" s="361" t="s">
        <v>652</v>
      </c>
      <c r="C363" s="361" t="s">
        <v>652</v>
      </c>
      <c r="D363" s="361" t="s">
        <v>652</v>
      </c>
      <c r="E363" s="361" t="s">
        <v>652</v>
      </c>
      <c r="F363" s="361" t="s">
        <v>652</v>
      </c>
      <c r="G363" s="361" t="s">
        <v>652</v>
      </c>
      <c r="H363" s="361" t="s">
        <v>652</v>
      </c>
      <c r="I363" s="361" t="s">
        <v>652</v>
      </c>
      <c r="J363" s="361" t="s">
        <v>652</v>
      </c>
      <c r="K363" s="361" t="s">
        <v>652</v>
      </c>
      <c r="L363" s="361" t="s">
        <v>652</v>
      </c>
      <c r="M363" s="361" t="s">
        <v>652</v>
      </c>
      <c r="N363" s="361" t="s">
        <v>652</v>
      </c>
      <c r="O363" s="361" t="s">
        <v>652</v>
      </c>
      <c r="P363" s="361" t="s">
        <v>652</v>
      </c>
      <c r="Q363" s="361" t="s">
        <v>652</v>
      </c>
      <c r="R363" s="361" t="s">
        <v>652</v>
      </c>
      <c r="S363" s="361" t="s">
        <v>652</v>
      </c>
      <c r="T363" s="361" t="s">
        <v>652</v>
      </c>
      <c r="U363" s="361" t="s">
        <v>652</v>
      </c>
      <c r="V363" s="361" t="s">
        <v>652</v>
      </c>
      <c r="W363" s="361" t="s">
        <v>652</v>
      </c>
      <c r="X363" s="361" t="s">
        <v>652</v>
      </c>
      <c r="Y363" s="361" t="s">
        <v>652</v>
      </c>
      <c r="Z363" s="361" t="s">
        <v>652</v>
      </c>
      <c r="AA363" s="361" t="s">
        <v>652</v>
      </c>
      <c r="AB363" s="361" t="s">
        <v>652</v>
      </c>
      <c r="AC363" s="361" t="s">
        <v>652</v>
      </c>
      <c r="AD363" s="361" t="s">
        <v>652</v>
      </c>
      <c r="AE363" s="416">
        <v>0.54188841715000002</v>
      </c>
      <c r="AF363" s="245"/>
      <c r="AJ363" s="246"/>
    </row>
    <row r="364" spans="1:36" ht="15.5">
      <c r="A364" s="411" t="s">
        <v>767</v>
      </c>
      <c r="B364" s="361" t="s">
        <v>652</v>
      </c>
      <c r="C364" s="361" t="s">
        <v>652</v>
      </c>
      <c r="D364" s="361" t="s">
        <v>652</v>
      </c>
      <c r="E364" s="361" t="s">
        <v>652</v>
      </c>
      <c r="F364" s="361" t="s">
        <v>652</v>
      </c>
      <c r="G364" s="361" t="s">
        <v>652</v>
      </c>
      <c r="H364" s="361" t="s">
        <v>652</v>
      </c>
      <c r="I364" s="361" t="s">
        <v>652</v>
      </c>
      <c r="J364" s="361" t="s">
        <v>652</v>
      </c>
      <c r="K364" s="361" t="s">
        <v>652</v>
      </c>
      <c r="L364" s="361" t="s">
        <v>652</v>
      </c>
      <c r="M364" s="361" t="s">
        <v>652</v>
      </c>
      <c r="N364" s="361" t="s">
        <v>652</v>
      </c>
      <c r="O364" s="361" t="s">
        <v>652</v>
      </c>
      <c r="P364" s="361" t="s">
        <v>652</v>
      </c>
      <c r="Q364" s="361" t="s">
        <v>652</v>
      </c>
      <c r="R364" s="361" t="s">
        <v>652</v>
      </c>
      <c r="S364" s="361" t="s">
        <v>652</v>
      </c>
      <c r="T364" s="361" t="s">
        <v>652</v>
      </c>
      <c r="U364" s="361" t="s">
        <v>652</v>
      </c>
      <c r="V364" s="361" t="s">
        <v>652</v>
      </c>
      <c r="W364" s="361" t="s">
        <v>652</v>
      </c>
      <c r="X364" s="361" t="s">
        <v>652</v>
      </c>
      <c r="Y364" s="361" t="s">
        <v>652</v>
      </c>
      <c r="Z364" s="361" t="s">
        <v>652</v>
      </c>
      <c r="AA364" s="361" t="s">
        <v>652</v>
      </c>
      <c r="AB364" s="361" t="s">
        <v>652</v>
      </c>
      <c r="AC364" s="361" t="s">
        <v>652</v>
      </c>
      <c r="AD364" s="361" t="s">
        <v>652</v>
      </c>
      <c r="AE364" s="416">
        <v>0.56901801573199995</v>
      </c>
      <c r="AF364" s="245"/>
      <c r="AJ364" s="246"/>
    </row>
    <row r="365" spans="1:36" ht="15.5">
      <c r="A365" s="411" t="s">
        <v>768</v>
      </c>
      <c r="B365" s="361" t="s">
        <v>652</v>
      </c>
      <c r="C365" s="361" t="s">
        <v>652</v>
      </c>
      <c r="D365" s="361" t="s">
        <v>652</v>
      </c>
      <c r="E365" s="361" t="s">
        <v>652</v>
      </c>
      <c r="F365" s="361" t="s">
        <v>652</v>
      </c>
      <c r="G365" s="361" t="s">
        <v>652</v>
      </c>
      <c r="H365" s="361" t="s">
        <v>652</v>
      </c>
      <c r="I365" s="361" t="s">
        <v>652</v>
      </c>
      <c r="J365" s="361" t="s">
        <v>652</v>
      </c>
      <c r="K365" s="361" t="s">
        <v>652</v>
      </c>
      <c r="L365" s="361" t="s">
        <v>652</v>
      </c>
      <c r="M365" s="361" t="s">
        <v>652</v>
      </c>
      <c r="N365" s="361" t="s">
        <v>652</v>
      </c>
      <c r="O365" s="361" t="s">
        <v>652</v>
      </c>
      <c r="P365" s="361" t="s">
        <v>652</v>
      </c>
      <c r="Q365" s="361" t="s">
        <v>652</v>
      </c>
      <c r="R365" s="361" t="s">
        <v>652</v>
      </c>
      <c r="S365" s="361" t="s">
        <v>652</v>
      </c>
      <c r="T365" s="361" t="s">
        <v>652</v>
      </c>
      <c r="U365" s="361" t="s">
        <v>652</v>
      </c>
      <c r="V365" s="361" t="s">
        <v>652</v>
      </c>
      <c r="W365" s="361" t="s">
        <v>652</v>
      </c>
      <c r="X365" s="361" t="s">
        <v>652</v>
      </c>
      <c r="Y365" s="361" t="s">
        <v>652</v>
      </c>
      <c r="Z365" s="361" t="s">
        <v>652</v>
      </c>
      <c r="AA365" s="361" t="s">
        <v>652</v>
      </c>
      <c r="AB365" s="361" t="s">
        <v>652</v>
      </c>
      <c r="AC365" s="361" t="s">
        <v>652</v>
      </c>
      <c r="AD365" s="361" t="s">
        <v>652</v>
      </c>
      <c r="AE365" s="416">
        <v>0.57501502612230004</v>
      </c>
      <c r="AF365" s="245"/>
      <c r="AJ365" s="246"/>
    </row>
    <row r="366" spans="1:36" ht="15.5">
      <c r="A366" s="411" t="s">
        <v>769</v>
      </c>
      <c r="B366" s="361" t="s">
        <v>652</v>
      </c>
      <c r="C366" s="361" t="s">
        <v>652</v>
      </c>
      <c r="D366" s="361" t="s">
        <v>652</v>
      </c>
      <c r="E366" s="361" t="s">
        <v>652</v>
      </c>
      <c r="F366" s="361" t="s">
        <v>652</v>
      </c>
      <c r="G366" s="361" t="s">
        <v>652</v>
      </c>
      <c r="H366" s="361" t="s">
        <v>652</v>
      </c>
      <c r="I366" s="361" t="s">
        <v>652</v>
      </c>
      <c r="J366" s="361" t="s">
        <v>652</v>
      </c>
      <c r="K366" s="361" t="s">
        <v>652</v>
      </c>
      <c r="L366" s="361" t="s">
        <v>652</v>
      </c>
      <c r="M366" s="361" t="s">
        <v>652</v>
      </c>
      <c r="N366" s="361" t="s">
        <v>652</v>
      </c>
      <c r="O366" s="361" t="s">
        <v>652</v>
      </c>
      <c r="P366" s="361" t="s">
        <v>652</v>
      </c>
      <c r="Q366" s="361" t="s">
        <v>652</v>
      </c>
      <c r="R366" s="361" t="s">
        <v>652</v>
      </c>
      <c r="S366" s="361" t="s">
        <v>652</v>
      </c>
      <c r="T366" s="361" t="s">
        <v>652</v>
      </c>
      <c r="U366" s="361" t="s">
        <v>652</v>
      </c>
      <c r="V366" s="361" t="s">
        <v>652</v>
      </c>
      <c r="W366" s="361" t="s">
        <v>652</v>
      </c>
      <c r="X366" s="361" t="s">
        <v>652</v>
      </c>
      <c r="Y366" s="361" t="s">
        <v>652</v>
      </c>
      <c r="Z366" s="361" t="s">
        <v>652</v>
      </c>
      <c r="AA366" s="361" t="s">
        <v>652</v>
      </c>
      <c r="AB366" s="361" t="s">
        <v>652</v>
      </c>
      <c r="AC366" s="361" t="s">
        <v>652</v>
      </c>
      <c r="AD366" s="361" t="s">
        <v>652</v>
      </c>
      <c r="AE366" s="416">
        <v>0.34180929095349999</v>
      </c>
      <c r="AF366" s="245"/>
      <c r="AJ366" s="246"/>
    </row>
    <row r="367" spans="1:36" ht="15.5">
      <c r="A367" s="411" t="s">
        <v>770</v>
      </c>
      <c r="B367" s="361" t="s">
        <v>652</v>
      </c>
      <c r="C367" s="361" t="s">
        <v>652</v>
      </c>
      <c r="D367" s="361" t="s">
        <v>652</v>
      </c>
      <c r="E367" s="361" t="s">
        <v>652</v>
      </c>
      <c r="F367" s="361" t="s">
        <v>652</v>
      </c>
      <c r="G367" s="361" t="s">
        <v>652</v>
      </c>
      <c r="H367" s="361" t="s">
        <v>652</v>
      </c>
      <c r="I367" s="361" t="s">
        <v>652</v>
      </c>
      <c r="J367" s="361" t="s">
        <v>652</v>
      </c>
      <c r="K367" s="361" t="s">
        <v>652</v>
      </c>
      <c r="L367" s="361" t="s">
        <v>652</v>
      </c>
      <c r="M367" s="361" t="s">
        <v>652</v>
      </c>
      <c r="N367" s="361" t="s">
        <v>652</v>
      </c>
      <c r="O367" s="361" t="s">
        <v>652</v>
      </c>
      <c r="P367" s="361" t="s">
        <v>652</v>
      </c>
      <c r="Q367" s="361" t="s">
        <v>652</v>
      </c>
      <c r="R367" s="361" t="s">
        <v>652</v>
      </c>
      <c r="S367" s="361" t="s">
        <v>652</v>
      </c>
      <c r="T367" s="361" t="s">
        <v>652</v>
      </c>
      <c r="U367" s="361" t="s">
        <v>652</v>
      </c>
      <c r="V367" s="361" t="s">
        <v>652</v>
      </c>
      <c r="W367" s="361" t="s">
        <v>652</v>
      </c>
      <c r="X367" s="361" t="s">
        <v>652</v>
      </c>
      <c r="Y367" s="361" t="s">
        <v>652</v>
      </c>
      <c r="Z367" s="361" t="s">
        <v>652</v>
      </c>
      <c r="AA367" s="361" t="s">
        <v>652</v>
      </c>
      <c r="AB367" s="361" t="s">
        <v>652</v>
      </c>
      <c r="AC367" s="361" t="s">
        <v>652</v>
      </c>
      <c r="AD367" s="361" t="s">
        <v>652</v>
      </c>
      <c r="AE367" s="416">
        <v>0.44432432432430002</v>
      </c>
      <c r="AF367" s="245"/>
      <c r="AJ367" s="246"/>
    </row>
    <row r="368" spans="1:36" ht="16.5" customHeight="1">
      <c r="A368" s="252" t="s">
        <v>788</v>
      </c>
      <c r="B368" s="253">
        <v>0.23258287499999999</v>
      </c>
      <c r="C368" s="253">
        <v>0.24049695600000001</v>
      </c>
      <c r="D368" s="253">
        <v>0.26583000600000001</v>
      </c>
      <c r="E368" s="253">
        <v>0.28116689499999997</v>
      </c>
      <c r="F368" s="253">
        <v>0.30549750799999997</v>
      </c>
      <c r="G368" s="253">
        <v>0.329567308</v>
      </c>
      <c r="H368" s="253">
        <v>0.352148407</v>
      </c>
      <c r="I368" s="253">
        <v>0.376116336</v>
      </c>
      <c r="J368" s="253">
        <v>0.39573222400000002</v>
      </c>
      <c r="K368" s="253">
        <v>0.38043128399999998</v>
      </c>
      <c r="L368" s="253">
        <v>0.405607836</v>
      </c>
      <c r="M368" s="253">
        <v>0.425806452</v>
      </c>
      <c r="N368" s="253">
        <v>0.43964308476730002</v>
      </c>
      <c r="O368" s="253">
        <v>0.4359963822731</v>
      </c>
      <c r="P368" s="253">
        <v>0.44884765040399999</v>
      </c>
      <c r="Q368" s="253">
        <v>0.45043914680050001</v>
      </c>
      <c r="R368" s="253">
        <v>0.4531824921741</v>
      </c>
      <c r="S368" s="253">
        <v>0.46158020403729999</v>
      </c>
      <c r="T368" s="253">
        <v>0.44200899985480002</v>
      </c>
      <c r="U368" s="253">
        <v>0.4338415040668</v>
      </c>
      <c r="V368" s="253">
        <v>0.42579755809370001</v>
      </c>
      <c r="W368" s="253">
        <v>0.42758067888750001</v>
      </c>
      <c r="X368" s="253">
        <v>0.44876848950429998</v>
      </c>
      <c r="Y368" s="285">
        <v>0.47809441400000002</v>
      </c>
      <c r="Z368" s="356">
        <v>0.4766387726638</v>
      </c>
      <c r="AA368" s="356">
        <v>0.477869357346</v>
      </c>
      <c r="AB368" s="356">
        <v>0.498</v>
      </c>
      <c r="AC368" s="356">
        <v>0.51100000000000001</v>
      </c>
      <c r="AD368" s="356">
        <v>0.51900000000000002</v>
      </c>
      <c r="AE368" s="356">
        <v>0.5159717872606</v>
      </c>
      <c r="AF368" s="245"/>
    </row>
    <row r="369" spans="1:36" ht="15.5">
      <c r="A369" s="411" t="s">
        <v>766</v>
      </c>
      <c r="B369" s="361" t="s">
        <v>652</v>
      </c>
      <c r="C369" s="361" t="s">
        <v>652</v>
      </c>
      <c r="D369" s="361" t="s">
        <v>652</v>
      </c>
      <c r="E369" s="361" t="s">
        <v>652</v>
      </c>
      <c r="F369" s="361" t="s">
        <v>652</v>
      </c>
      <c r="G369" s="361" t="s">
        <v>652</v>
      </c>
      <c r="H369" s="361" t="s">
        <v>652</v>
      </c>
      <c r="I369" s="361" t="s">
        <v>652</v>
      </c>
      <c r="J369" s="361" t="s">
        <v>652</v>
      </c>
      <c r="K369" s="361" t="s">
        <v>652</v>
      </c>
      <c r="L369" s="361" t="s">
        <v>652</v>
      </c>
      <c r="M369" s="361" t="s">
        <v>652</v>
      </c>
      <c r="N369" s="361" t="s">
        <v>652</v>
      </c>
      <c r="O369" s="361" t="s">
        <v>652</v>
      </c>
      <c r="P369" s="361" t="s">
        <v>652</v>
      </c>
      <c r="Q369" s="361" t="s">
        <v>652</v>
      </c>
      <c r="R369" s="361" t="s">
        <v>652</v>
      </c>
      <c r="S369" s="361" t="s">
        <v>652</v>
      </c>
      <c r="T369" s="361" t="s">
        <v>652</v>
      </c>
      <c r="U369" s="361" t="s">
        <v>652</v>
      </c>
      <c r="V369" s="361" t="s">
        <v>652</v>
      </c>
      <c r="W369" s="361" t="s">
        <v>652</v>
      </c>
      <c r="X369" s="361" t="s">
        <v>652</v>
      </c>
      <c r="Y369" s="361" t="s">
        <v>652</v>
      </c>
      <c r="Z369" s="361" t="s">
        <v>652</v>
      </c>
      <c r="AA369" s="361" t="s">
        <v>652</v>
      </c>
      <c r="AB369" s="361" t="s">
        <v>652</v>
      </c>
      <c r="AC369" s="361" t="s">
        <v>652</v>
      </c>
      <c r="AD369" s="361" t="s">
        <v>652</v>
      </c>
      <c r="AE369" s="416">
        <v>0.4854117936722</v>
      </c>
      <c r="AF369" s="245"/>
      <c r="AJ369" s="246"/>
    </row>
    <row r="370" spans="1:36" ht="15.5">
      <c r="A370" s="411" t="s">
        <v>767</v>
      </c>
      <c r="B370" s="361" t="s">
        <v>652</v>
      </c>
      <c r="C370" s="361" t="s">
        <v>652</v>
      </c>
      <c r="D370" s="361" t="s">
        <v>652</v>
      </c>
      <c r="E370" s="361" t="s">
        <v>652</v>
      </c>
      <c r="F370" s="361" t="s">
        <v>652</v>
      </c>
      <c r="G370" s="361" t="s">
        <v>652</v>
      </c>
      <c r="H370" s="361" t="s">
        <v>652</v>
      </c>
      <c r="I370" s="361" t="s">
        <v>652</v>
      </c>
      <c r="J370" s="361" t="s">
        <v>652</v>
      </c>
      <c r="K370" s="361" t="s">
        <v>652</v>
      </c>
      <c r="L370" s="361" t="s">
        <v>652</v>
      </c>
      <c r="M370" s="361" t="s">
        <v>652</v>
      </c>
      <c r="N370" s="361" t="s">
        <v>652</v>
      </c>
      <c r="O370" s="361" t="s">
        <v>652</v>
      </c>
      <c r="P370" s="361" t="s">
        <v>652</v>
      </c>
      <c r="Q370" s="361" t="s">
        <v>652</v>
      </c>
      <c r="R370" s="361" t="s">
        <v>652</v>
      </c>
      <c r="S370" s="361" t="s">
        <v>652</v>
      </c>
      <c r="T370" s="361" t="s">
        <v>652</v>
      </c>
      <c r="U370" s="361" t="s">
        <v>652</v>
      </c>
      <c r="V370" s="361" t="s">
        <v>652</v>
      </c>
      <c r="W370" s="361" t="s">
        <v>652</v>
      </c>
      <c r="X370" s="361" t="s">
        <v>652</v>
      </c>
      <c r="Y370" s="361" t="s">
        <v>652</v>
      </c>
      <c r="Z370" s="361" t="s">
        <v>652</v>
      </c>
      <c r="AA370" s="361" t="s">
        <v>652</v>
      </c>
      <c r="AB370" s="361" t="s">
        <v>652</v>
      </c>
      <c r="AC370" s="361" t="s">
        <v>652</v>
      </c>
      <c r="AD370" s="361" t="s">
        <v>652</v>
      </c>
      <c r="AE370" s="416">
        <v>0.54021978021969996</v>
      </c>
      <c r="AF370" s="245"/>
      <c r="AJ370" s="246"/>
    </row>
    <row r="371" spans="1:36" ht="15.5">
      <c r="A371" s="411" t="s">
        <v>768</v>
      </c>
      <c r="B371" s="361" t="s">
        <v>652</v>
      </c>
      <c r="C371" s="361" t="s">
        <v>652</v>
      </c>
      <c r="D371" s="361" t="s">
        <v>652</v>
      </c>
      <c r="E371" s="361" t="s">
        <v>652</v>
      </c>
      <c r="F371" s="361" t="s">
        <v>652</v>
      </c>
      <c r="G371" s="361" t="s">
        <v>652</v>
      </c>
      <c r="H371" s="361" t="s">
        <v>652</v>
      </c>
      <c r="I371" s="361" t="s">
        <v>652</v>
      </c>
      <c r="J371" s="361" t="s">
        <v>652</v>
      </c>
      <c r="K371" s="361" t="s">
        <v>652</v>
      </c>
      <c r="L371" s="361" t="s">
        <v>652</v>
      </c>
      <c r="M371" s="361" t="s">
        <v>652</v>
      </c>
      <c r="N371" s="361" t="s">
        <v>652</v>
      </c>
      <c r="O371" s="361" t="s">
        <v>652</v>
      </c>
      <c r="P371" s="361" t="s">
        <v>652</v>
      </c>
      <c r="Q371" s="361" t="s">
        <v>652</v>
      </c>
      <c r="R371" s="361" t="s">
        <v>652</v>
      </c>
      <c r="S371" s="361" t="s">
        <v>652</v>
      </c>
      <c r="T371" s="361" t="s">
        <v>652</v>
      </c>
      <c r="U371" s="361" t="s">
        <v>652</v>
      </c>
      <c r="V371" s="361" t="s">
        <v>652</v>
      </c>
      <c r="W371" s="361" t="s">
        <v>652</v>
      </c>
      <c r="X371" s="361" t="s">
        <v>652</v>
      </c>
      <c r="Y371" s="361" t="s">
        <v>652</v>
      </c>
      <c r="Z371" s="361" t="s">
        <v>652</v>
      </c>
      <c r="AA371" s="361" t="s">
        <v>652</v>
      </c>
      <c r="AB371" s="361" t="s">
        <v>652</v>
      </c>
      <c r="AC371" s="361" t="s">
        <v>652</v>
      </c>
      <c r="AD371" s="361" t="s">
        <v>652</v>
      </c>
      <c r="AE371" s="416">
        <v>0.53507880853290002</v>
      </c>
      <c r="AF371" s="245"/>
      <c r="AJ371" s="246"/>
    </row>
    <row r="372" spans="1:36" ht="15.5">
      <c r="A372" s="411" t="s">
        <v>769</v>
      </c>
      <c r="B372" s="361" t="s">
        <v>652</v>
      </c>
      <c r="C372" s="361" t="s">
        <v>652</v>
      </c>
      <c r="D372" s="361" t="s">
        <v>652</v>
      </c>
      <c r="E372" s="361" t="s">
        <v>652</v>
      </c>
      <c r="F372" s="361" t="s">
        <v>652</v>
      </c>
      <c r="G372" s="361" t="s">
        <v>652</v>
      </c>
      <c r="H372" s="361" t="s">
        <v>652</v>
      </c>
      <c r="I372" s="361" t="s">
        <v>652</v>
      </c>
      <c r="J372" s="361" t="s">
        <v>652</v>
      </c>
      <c r="K372" s="361" t="s">
        <v>652</v>
      </c>
      <c r="L372" s="361" t="s">
        <v>652</v>
      </c>
      <c r="M372" s="361" t="s">
        <v>652</v>
      </c>
      <c r="N372" s="361" t="s">
        <v>652</v>
      </c>
      <c r="O372" s="361" t="s">
        <v>652</v>
      </c>
      <c r="P372" s="361" t="s">
        <v>652</v>
      </c>
      <c r="Q372" s="361" t="s">
        <v>652</v>
      </c>
      <c r="R372" s="361" t="s">
        <v>652</v>
      </c>
      <c r="S372" s="361" t="s">
        <v>652</v>
      </c>
      <c r="T372" s="361" t="s">
        <v>652</v>
      </c>
      <c r="U372" s="361" t="s">
        <v>652</v>
      </c>
      <c r="V372" s="361" t="s">
        <v>652</v>
      </c>
      <c r="W372" s="361" t="s">
        <v>652</v>
      </c>
      <c r="X372" s="361" t="s">
        <v>652</v>
      </c>
      <c r="Y372" s="361" t="s">
        <v>652</v>
      </c>
      <c r="Z372" s="361" t="s">
        <v>652</v>
      </c>
      <c r="AA372" s="361" t="s">
        <v>652</v>
      </c>
      <c r="AB372" s="361" t="s">
        <v>652</v>
      </c>
      <c r="AC372" s="361" t="s">
        <v>652</v>
      </c>
      <c r="AD372" s="361" t="s">
        <v>652</v>
      </c>
      <c r="AE372" s="416">
        <v>0.3769828926905</v>
      </c>
      <c r="AF372" s="245"/>
      <c r="AJ372" s="246"/>
    </row>
    <row r="373" spans="1:36" ht="15.5">
      <c r="A373" s="411" t="s">
        <v>770</v>
      </c>
      <c r="B373" s="361" t="s">
        <v>652</v>
      </c>
      <c r="C373" s="361" t="s">
        <v>652</v>
      </c>
      <c r="D373" s="361" t="s">
        <v>652</v>
      </c>
      <c r="E373" s="361" t="s">
        <v>652</v>
      </c>
      <c r="F373" s="361" t="s">
        <v>652</v>
      </c>
      <c r="G373" s="361" t="s">
        <v>652</v>
      </c>
      <c r="H373" s="361" t="s">
        <v>652</v>
      </c>
      <c r="I373" s="361" t="s">
        <v>652</v>
      </c>
      <c r="J373" s="361" t="s">
        <v>652</v>
      </c>
      <c r="K373" s="361" t="s">
        <v>652</v>
      </c>
      <c r="L373" s="361" t="s">
        <v>652</v>
      </c>
      <c r="M373" s="361" t="s">
        <v>652</v>
      </c>
      <c r="N373" s="361" t="s">
        <v>652</v>
      </c>
      <c r="O373" s="361" t="s">
        <v>652</v>
      </c>
      <c r="P373" s="361" t="s">
        <v>652</v>
      </c>
      <c r="Q373" s="361" t="s">
        <v>652</v>
      </c>
      <c r="R373" s="361" t="s">
        <v>652</v>
      </c>
      <c r="S373" s="361" t="s">
        <v>652</v>
      </c>
      <c r="T373" s="361" t="s">
        <v>652</v>
      </c>
      <c r="U373" s="361" t="s">
        <v>652</v>
      </c>
      <c r="V373" s="361" t="s">
        <v>652</v>
      </c>
      <c r="W373" s="361" t="s">
        <v>652</v>
      </c>
      <c r="X373" s="361" t="s">
        <v>652</v>
      </c>
      <c r="Y373" s="361" t="s">
        <v>652</v>
      </c>
      <c r="Z373" s="361" t="s">
        <v>652</v>
      </c>
      <c r="AA373" s="361" t="s">
        <v>652</v>
      </c>
      <c r="AB373" s="361" t="s">
        <v>652</v>
      </c>
      <c r="AC373" s="361" t="s">
        <v>652</v>
      </c>
      <c r="AD373" s="361" t="s">
        <v>652</v>
      </c>
      <c r="AE373" s="416">
        <v>0.47356012125289998</v>
      </c>
      <c r="AF373" s="245"/>
      <c r="AJ373" s="246"/>
    </row>
    <row r="374" spans="1:36" ht="16.5" customHeight="1">
      <c r="A374" s="252" t="s">
        <v>789</v>
      </c>
      <c r="B374" s="253">
        <v>0.18996290599999999</v>
      </c>
      <c r="C374" s="253">
        <v>0.19703535699999999</v>
      </c>
      <c r="D374" s="253">
        <v>0.213760425</v>
      </c>
      <c r="E374" s="253">
        <v>0.226312177</v>
      </c>
      <c r="F374" s="253">
        <v>0.240165777</v>
      </c>
      <c r="G374" s="253">
        <v>0.260605645</v>
      </c>
      <c r="H374" s="253">
        <v>0.28169967800000001</v>
      </c>
      <c r="I374" s="253">
        <v>0.298129384</v>
      </c>
      <c r="J374" s="253">
        <v>0.30971541299999999</v>
      </c>
      <c r="K374" s="253">
        <v>0.32622511399999998</v>
      </c>
      <c r="L374" s="253">
        <v>0.3431091</v>
      </c>
      <c r="M374" s="253">
        <v>0.355833495</v>
      </c>
      <c r="N374" s="253">
        <v>0.37186524593690001</v>
      </c>
      <c r="O374" s="253">
        <v>0.39118750498889998</v>
      </c>
      <c r="P374" s="253">
        <v>0.40782545227040001</v>
      </c>
      <c r="Q374" s="253">
        <v>0.41306158443969998</v>
      </c>
      <c r="R374" s="253">
        <v>0.43653272922370001</v>
      </c>
      <c r="S374" s="253">
        <v>0.454205872618</v>
      </c>
      <c r="T374" s="253">
        <v>0.47265845401540002</v>
      </c>
      <c r="U374" s="253">
        <v>0.4776122726159</v>
      </c>
      <c r="V374" s="253">
        <v>0.48656370158739998</v>
      </c>
      <c r="W374" s="253">
        <v>0.50297981416210003</v>
      </c>
      <c r="X374" s="253">
        <v>0.50034880380809998</v>
      </c>
      <c r="Y374" s="285">
        <v>0.52105486199999995</v>
      </c>
      <c r="Z374" s="356">
        <v>0.52979243468500004</v>
      </c>
      <c r="AA374" s="356">
        <v>0.53811597882770001</v>
      </c>
      <c r="AB374" s="356">
        <v>0.53200000000000003</v>
      </c>
      <c r="AC374" s="356">
        <v>0.54300000000000004</v>
      </c>
      <c r="AD374" s="356">
        <v>0.54900000000000004</v>
      </c>
      <c r="AE374" s="356">
        <v>0.53656318110830004</v>
      </c>
      <c r="AF374" s="245"/>
    </row>
    <row r="375" spans="1:36" ht="15.5">
      <c r="A375" s="411" t="s">
        <v>766</v>
      </c>
      <c r="B375" s="361" t="s">
        <v>652</v>
      </c>
      <c r="C375" s="361" t="s">
        <v>652</v>
      </c>
      <c r="D375" s="361" t="s">
        <v>652</v>
      </c>
      <c r="E375" s="361" t="s">
        <v>652</v>
      </c>
      <c r="F375" s="361" t="s">
        <v>652</v>
      </c>
      <c r="G375" s="361" t="s">
        <v>652</v>
      </c>
      <c r="H375" s="361" t="s">
        <v>652</v>
      </c>
      <c r="I375" s="361" t="s">
        <v>652</v>
      </c>
      <c r="J375" s="361" t="s">
        <v>652</v>
      </c>
      <c r="K375" s="361" t="s">
        <v>652</v>
      </c>
      <c r="L375" s="361" t="s">
        <v>652</v>
      </c>
      <c r="M375" s="361" t="s">
        <v>652</v>
      </c>
      <c r="N375" s="361" t="s">
        <v>652</v>
      </c>
      <c r="O375" s="361" t="s">
        <v>652</v>
      </c>
      <c r="P375" s="361" t="s">
        <v>652</v>
      </c>
      <c r="Q375" s="361" t="s">
        <v>652</v>
      </c>
      <c r="R375" s="361" t="s">
        <v>652</v>
      </c>
      <c r="S375" s="361" t="s">
        <v>652</v>
      </c>
      <c r="T375" s="361" t="s">
        <v>652</v>
      </c>
      <c r="U375" s="361" t="s">
        <v>652</v>
      </c>
      <c r="V375" s="361" t="s">
        <v>652</v>
      </c>
      <c r="W375" s="361" t="s">
        <v>652</v>
      </c>
      <c r="X375" s="361" t="s">
        <v>652</v>
      </c>
      <c r="Y375" s="361" t="s">
        <v>652</v>
      </c>
      <c r="Z375" s="361" t="s">
        <v>652</v>
      </c>
      <c r="AA375" s="361" t="s">
        <v>652</v>
      </c>
      <c r="AB375" s="361" t="s">
        <v>652</v>
      </c>
      <c r="AC375" s="361" t="s">
        <v>652</v>
      </c>
      <c r="AD375" s="361" t="s">
        <v>652</v>
      </c>
      <c r="AE375" s="416">
        <v>0.54563160823589996</v>
      </c>
      <c r="AF375" s="245"/>
      <c r="AJ375" s="246"/>
    </row>
    <row r="376" spans="1:36" ht="15.5">
      <c r="A376" s="411" t="s">
        <v>767</v>
      </c>
      <c r="B376" s="361" t="s">
        <v>652</v>
      </c>
      <c r="C376" s="361" t="s">
        <v>652</v>
      </c>
      <c r="D376" s="361" t="s">
        <v>652</v>
      </c>
      <c r="E376" s="361" t="s">
        <v>652</v>
      </c>
      <c r="F376" s="361" t="s">
        <v>652</v>
      </c>
      <c r="G376" s="361" t="s">
        <v>652</v>
      </c>
      <c r="H376" s="361" t="s">
        <v>652</v>
      </c>
      <c r="I376" s="361" t="s">
        <v>652</v>
      </c>
      <c r="J376" s="361" t="s">
        <v>652</v>
      </c>
      <c r="K376" s="361" t="s">
        <v>652</v>
      </c>
      <c r="L376" s="361" t="s">
        <v>652</v>
      </c>
      <c r="M376" s="361" t="s">
        <v>652</v>
      </c>
      <c r="N376" s="361" t="s">
        <v>652</v>
      </c>
      <c r="O376" s="361" t="s">
        <v>652</v>
      </c>
      <c r="P376" s="361" t="s">
        <v>652</v>
      </c>
      <c r="Q376" s="361" t="s">
        <v>652</v>
      </c>
      <c r="R376" s="361" t="s">
        <v>652</v>
      </c>
      <c r="S376" s="361" t="s">
        <v>652</v>
      </c>
      <c r="T376" s="361" t="s">
        <v>652</v>
      </c>
      <c r="U376" s="361" t="s">
        <v>652</v>
      </c>
      <c r="V376" s="361" t="s">
        <v>652</v>
      </c>
      <c r="W376" s="361" t="s">
        <v>652</v>
      </c>
      <c r="X376" s="361" t="s">
        <v>652</v>
      </c>
      <c r="Y376" s="361" t="s">
        <v>652</v>
      </c>
      <c r="Z376" s="361" t="s">
        <v>652</v>
      </c>
      <c r="AA376" s="361" t="s">
        <v>652</v>
      </c>
      <c r="AB376" s="361" t="s">
        <v>652</v>
      </c>
      <c r="AC376" s="361" t="s">
        <v>652</v>
      </c>
      <c r="AD376" s="361" t="s">
        <v>652</v>
      </c>
      <c r="AE376" s="416">
        <v>0.52524784940010005</v>
      </c>
      <c r="AF376" s="245"/>
      <c r="AJ376" s="246"/>
    </row>
    <row r="377" spans="1:36" ht="15.5">
      <c r="A377" s="411" t="s">
        <v>768</v>
      </c>
      <c r="B377" s="361" t="s">
        <v>652</v>
      </c>
      <c r="C377" s="361" t="s">
        <v>652</v>
      </c>
      <c r="D377" s="361" t="s">
        <v>652</v>
      </c>
      <c r="E377" s="361" t="s">
        <v>652</v>
      </c>
      <c r="F377" s="361" t="s">
        <v>652</v>
      </c>
      <c r="G377" s="361" t="s">
        <v>652</v>
      </c>
      <c r="H377" s="361" t="s">
        <v>652</v>
      </c>
      <c r="I377" s="361" t="s">
        <v>652</v>
      </c>
      <c r="J377" s="361" t="s">
        <v>652</v>
      </c>
      <c r="K377" s="361" t="s">
        <v>652</v>
      </c>
      <c r="L377" s="361" t="s">
        <v>652</v>
      </c>
      <c r="M377" s="361" t="s">
        <v>652</v>
      </c>
      <c r="N377" s="361" t="s">
        <v>652</v>
      </c>
      <c r="O377" s="361" t="s">
        <v>652</v>
      </c>
      <c r="P377" s="361" t="s">
        <v>652</v>
      </c>
      <c r="Q377" s="361" t="s">
        <v>652</v>
      </c>
      <c r="R377" s="361" t="s">
        <v>652</v>
      </c>
      <c r="S377" s="361" t="s">
        <v>652</v>
      </c>
      <c r="T377" s="361" t="s">
        <v>652</v>
      </c>
      <c r="U377" s="361" t="s">
        <v>652</v>
      </c>
      <c r="V377" s="361" t="s">
        <v>652</v>
      </c>
      <c r="W377" s="361" t="s">
        <v>652</v>
      </c>
      <c r="X377" s="361" t="s">
        <v>652</v>
      </c>
      <c r="Y377" s="361" t="s">
        <v>652</v>
      </c>
      <c r="Z377" s="361" t="s">
        <v>652</v>
      </c>
      <c r="AA377" s="361" t="s">
        <v>652</v>
      </c>
      <c r="AB377" s="361" t="s">
        <v>652</v>
      </c>
      <c r="AC377" s="361" t="s">
        <v>652</v>
      </c>
      <c r="AD377" s="361" t="s">
        <v>652</v>
      </c>
      <c r="AE377" s="416">
        <v>0.56239547662650002</v>
      </c>
      <c r="AF377" s="245"/>
      <c r="AJ377" s="246"/>
    </row>
    <row r="378" spans="1:36" ht="15.5">
      <c r="A378" s="411" t="s">
        <v>769</v>
      </c>
      <c r="B378" s="361" t="s">
        <v>652</v>
      </c>
      <c r="C378" s="361" t="s">
        <v>652</v>
      </c>
      <c r="D378" s="361" t="s">
        <v>652</v>
      </c>
      <c r="E378" s="361" t="s">
        <v>652</v>
      </c>
      <c r="F378" s="361" t="s">
        <v>652</v>
      </c>
      <c r="G378" s="361" t="s">
        <v>652</v>
      </c>
      <c r="H378" s="361" t="s">
        <v>652</v>
      </c>
      <c r="I378" s="361" t="s">
        <v>652</v>
      </c>
      <c r="J378" s="361" t="s">
        <v>652</v>
      </c>
      <c r="K378" s="361" t="s">
        <v>652</v>
      </c>
      <c r="L378" s="361" t="s">
        <v>652</v>
      </c>
      <c r="M378" s="361" t="s">
        <v>652</v>
      </c>
      <c r="N378" s="361" t="s">
        <v>652</v>
      </c>
      <c r="O378" s="361" t="s">
        <v>652</v>
      </c>
      <c r="P378" s="361" t="s">
        <v>652</v>
      </c>
      <c r="Q378" s="361" t="s">
        <v>652</v>
      </c>
      <c r="R378" s="361" t="s">
        <v>652</v>
      </c>
      <c r="S378" s="361" t="s">
        <v>652</v>
      </c>
      <c r="T378" s="361" t="s">
        <v>652</v>
      </c>
      <c r="U378" s="361" t="s">
        <v>652</v>
      </c>
      <c r="V378" s="361" t="s">
        <v>652</v>
      </c>
      <c r="W378" s="361" t="s">
        <v>652</v>
      </c>
      <c r="X378" s="361" t="s">
        <v>652</v>
      </c>
      <c r="Y378" s="361" t="s">
        <v>652</v>
      </c>
      <c r="Z378" s="361" t="s">
        <v>652</v>
      </c>
      <c r="AA378" s="361" t="s">
        <v>652</v>
      </c>
      <c r="AB378" s="361" t="s">
        <v>652</v>
      </c>
      <c r="AC378" s="361" t="s">
        <v>652</v>
      </c>
      <c r="AD378" s="361" t="s">
        <v>652</v>
      </c>
      <c r="AE378" s="416">
        <v>0.33847850055119999</v>
      </c>
      <c r="AF378" s="245"/>
      <c r="AJ378" s="246"/>
    </row>
    <row r="379" spans="1:36" ht="15.5">
      <c r="A379" s="411" t="s">
        <v>770</v>
      </c>
      <c r="B379" s="361" t="s">
        <v>652</v>
      </c>
      <c r="C379" s="361" t="s">
        <v>652</v>
      </c>
      <c r="D379" s="361" t="s">
        <v>652</v>
      </c>
      <c r="E379" s="361" t="s">
        <v>652</v>
      </c>
      <c r="F379" s="361" t="s">
        <v>652</v>
      </c>
      <c r="G379" s="361" t="s">
        <v>652</v>
      </c>
      <c r="H379" s="361" t="s">
        <v>652</v>
      </c>
      <c r="I379" s="361" t="s">
        <v>652</v>
      </c>
      <c r="J379" s="361" t="s">
        <v>652</v>
      </c>
      <c r="K379" s="361" t="s">
        <v>652</v>
      </c>
      <c r="L379" s="361" t="s">
        <v>652</v>
      </c>
      <c r="M379" s="361" t="s">
        <v>652</v>
      </c>
      <c r="N379" s="361" t="s">
        <v>652</v>
      </c>
      <c r="O379" s="361" t="s">
        <v>652</v>
      </c>
      <c r="P379" s="361" t="s">
        <v>652</v>
      </c>
      <c r="Q379" s="361" t="s">
        <v>652</v>
      </c>
      <c r="R379" s="361" t="s">
        <v>652</v>
      </c>
      <c r="S379" s="361" t="s">
        <v>652</v>
      </c>
      <c r="T379" s="361" t="s">
        <v>652</v>
      </c>
      <c r="U379" s="361" t="s">
        <v>652</v>
      </c>
      <c r="V379" s="361" t="s">
        <v>652</v>
      </c>
      <c r="W379" s="361" t="s">
        <v>652</v>
      </c>
      <c r="X379" s="361" t="s">
        <v>652</v>
      </c>
      <c r="Y379" s="361" t="s">
        <v>652</v>
      </c>
      <c r="Z379" s="361" t="s">
        <v>652</v>
      </c>
      <c r="AA379" s="361" t="s">
        <v>652</v>
      </c>
      <c r="AB379" s="361" t="s">
        <v>652</v>
      </c>
      <c r="AC379" s="361" t="s">
        <v>652</v>
      </c>
      <c r="AD379" s="361" t="s">
        <v>652</v>
      </c>
      <c r="AE379" s="416">
        <v>0.4272517321016</v>
      </c>
      <c r="AF379" s="245"/>
      <c r="AJ379" s="246"/>
    </row>
    <row r="380" spans="1:36" ht="16.5" customHeight="1">
      <c r="A380" s="252" t="s">
        <v>790</v>
      </c>
      <c r="B380" s="253">
        <v>0.212143683</v>
      </c>
      <c r="C380" s="253">
        <v>0.21325078</v>
      </c>
      <c r="D380" s="253">
        <v>0.21382234999999999</v>
      </c>
      <c r="E380" s="253">
        <v>0.230998909</v>
      </c>
      <c r="F380" s="253">
        <v>0.22941602</v>
      </c>
      <c r="G380" s="253">
        <v>0.241029823</v>
      </c>
      <c r="H380" s="253">
        <v>0.247459389</v>
      </c>
      <c r="I380" s="253">
        <v>0.26255004100000001</v>
      </c>
      <c r="J380" s="253">
        <v>0.27620700399999998</v>
      </c>
      <c r="K380" s="253">
        <v>0.29489846199999997</v>
      </c>
      <c r="L380" s="253">
        <v>0.317082804</v>
      </c>
      <c r="M380" s="253">
        <v>0.34514016800000002</v>
      </c>
      <c r="N380" s="253">
        <v>0.36095161403260001</v>
      </c>
      <c r="O380" s="253">
        <v>0.35220879103559999</v>
      </c>
      <c r="P380" s="253">
        <v>0.35461320741289998</v>
      </c>
      <c r="Q380" s="253">
        <v>0.38378637205839999</v>
      </c>
      <c r="R380" s="253">
        <v>0.40231713920880002</v>
      </c>
      <c r="S380" s="253">
        <v>0.4113377510217</v>
      </c>
      <c r="T380" s="253">
        <v>0.43276011307020001</v>
      </c>
      <c r="U380" s="253">
        <v>0.44944557710510002</v>
      </c>
      <c r="V380" s="253">
        <v>0.46598888238730002</v>
      </c>
      <c r="W380" s="253">
        <v>0.48022549728449998</v>
      </c>
      <c r="X380" s="253">
        <v>0.48790354191809998</v>
      </c>
      <c r="Y380" s="285">
        <v>0.50914524299999997</v>
      </c>
      <c r="Z380" s="356">
        <v>0.51215499459769998</v>
      </c>
      <c r="AA380" s="356">
        <v>0.51951574490600005</v>
      </c>
      <c r="AB380" s="356">
        <v>0.52500000000000002</v>
      </c>
      <c r="AC380" s="356">
        <v>0.52900000000000003</v>
      </c>
      <c r="AD380" s="356">
        <v>0.53400000000000003</v>
      </c>
      <c r="AE380" s="356">
        <v>0.53684756180339999</v>
      </c>
      <c r="AF380" s="245"/>
    </row>
    <row r="381" spans="1:36" ht="15.5">
      <c r="A381" s="411" t="s">
        <v>766</v>
      </c>
      <c r="B381" s="361" t="s">
        <v>652</v>
      </c>
      <c r="C381" s="361" t="s">
        <v>652</v>
      </c>
      <c r="D381" s="361" t="s">
        <v>652</v>
      </c>
      <c r="E381" s="361" t="s">
        <v>652</v>
      </c>
      <c r="F381" s="361" t="s">
        <v>652</v>
      </c>
      <c r="G381" s="361" t="s">
        <v>652</v>
      </c>
      <c r="H381" s="361" t="s">
        <v>652</v>
      </c>
      <c r="I381" s="361" t="s">
        <v>652</v>
      </c>
      <c r="J381" s="361" t="s">
        <v>652</v>
      </c>
      <c r="K381" s="361" t="s">
        <v>652</v>
      </c>
      <c r="L381" s="361" t="s">
        <v>652</v>
      </c>
      <c r="M381" s="361" t="s">
        <v>652</v>
      </c>
      <c r="N381" s="361" t="s">
        <v>652</v>
      </c>
      <c r="O381" s="361" t="s">
        <v>652</v>
      </c>
      <c r="P381" s="361" t="s">
        <v>652</v>
      </c>
      <c r="Q381" s="361" t="s">
        <v>652</v>
      </c>
      <c r="R381" s="361" t="s">
        <v>652</v>
      </c>
      <c r="S381" s="361" t="s">
        <v>652</v>
      </c>
      <c r="T381" s="361" t="s">
        <v>652</v>
      </c>
      <c r="U381" s="361" t="s">
        <v>652</v>
      </c>
      <c r="V381" s="361" t="s">
        <v>652</v>
      </c>
      <c r="W381" s="361" t="s">
        <v>652</v>
      </c>
      <c r="X381" s="361" t="s">
        <v>652</v>
      </c>
      <c r="Y381" s="361" t="s">
        <v>652</v>
      </c>
      <c r="Z381" s="361" t="s">
        <v>652</v>
      </c>
      <c r="AA381" s="361" t="s">
        <v>652</v>
      </c>
      <c r="AB381" s="361" t="s">
        <v>652</v>
      </c>
      <c r="AC381" s="361" t="s">
        <v>652</v>
      </c>
      <c r="AD381" s="361" t="s">
        <v>652</v>
      </c>
      <c r="AE381" s="416">
        <v>0.55265724316749998</v>
      </c>
      <c r="AF381" s="245"/>
      <c r="AJ381" s="246"/>
    </row>
    <row r="382" spans="1:36" ht="15.5">
      <c r="A382" s="411" t="s">
        <v>767</v>
      </c>
      <c r="B382" s="361" t="s">
        <v>652</v>
      </c>
      <c r="C382" s="361" t="s">
        <v>652</v>
      </c>
      <c r="D382" s="361" t="s">
        <v>652</v>
      </c>
      <c r="E382" s="361" t="s">
        <v>652</v>
      </c>
      <c r="F382" s="361" t="s">
        <v>652</v>
      </c>
      <c r="G382" s="361" t="s">
        <v>652</v>
      </c>
      <c r="H382" s="361" t="s">
        <v>652</v>
      </c>
      <c r="I382" s="361" t="s">
        <v>652</v>
      </c>
      <c r="J382" s="361" t="s">
        <v>652</v>
      </c>
      <c r="K382" s="361" t="s">
        <v>652</v>
      </c>
      <c r="L382" s="361" t="s">
        <v>652</v>
      </c>
      <c r="M382" s="361" t="s">
        <v>652</v>
      </c>
      <c r="N382" s="361" t="s">
        <v>652</v>
      </c>
      <c r="O382" s="361" t="s">
        <v>652</v>
      </c>
      <c r="P382" s="361" t="s">
        <v>652</v>
      </c>
      <c r="Q382" s="361" t="s">
        <v>652</v>
      </c>
      <c r="R382" s="361" t="s">
        <v>652</v>
      </c>
      <c r="S382" s="361" t="s">
        <v>652</v>
      </c>
      <c r="T382" s="361" t="s">
        <v>652</v>
      </c>
      <c r="U382" s="361" t="s">
        <v>652</v>
      </c>
      <c r="V382" s="361" t="s">
        <v>652</v>
      </c>
      <c r="W382" s="361" t="s">
        <v>652</v>
      </c>
      <c r="X382" s="361" t="s">
        <v>652</v>
      </c>
      <c r="Y382" s="361" t="s">
        <v>652</v>
      </c>
      <c r="Z382" s="361" t="s">
        <v>652</v>
      </c>
      <c r="AA382" s="361" t="s">
        <v>652</v>
      </c>
      <c r="AB382" s="361" t="s">
        <v>652</v>
      </c>
      <c r="AC382" s="361" t="s">
        <v>652</v>
      </c>
      <c r="AD382" s="361" t="s">
        <v>652</v>
      </c>
      <c r="AE382" s="416">
        <v>0.49676377758059997</v>
      </c>
      <c r="AF382" s="245"/>
      <c r="AJ382" s="246"/>
    </row>
    <row r="383" spans="1:36" ht="15.5">
      <c r="A383" s="411" t="s">
        <v>768</v>
      </c>
      <c r="B383" s="361" t="s">
        <v>652</v>
      </c>
      <c r="C383" s="361" t="s">
        <v>652</v>
      </c>
      <c r="D383" s="361" t="s">
        <v>652</v>
      </c>
      <c r="E383" s="361" t="s">
        <v>652</v>
      </c>
      <c r="F383" s="361" t="s">
        <v>652</v>
      </c>
      <c r="G383" s="361" t="s">
        <v>652</v>
      </c>
      <c r="H383" s="361" t="s">
        <v>652</v>
      </c>
      <c r="I383" s="361" t="s">
        <v>652</v>
      </c>
      <c r="J383" s="361" t="s">
        <v>652</v>
      </c>
      <c r="K383" s="361" t="s">
        <v>652</v>
      </c>
      <c r="L383" s="361" t="s">
        <v>652</v>
      </c>
      <c r="M383" s="361" t="s">
        <v>652</v>
      </c>
      <c r="N383" s="361" t="s">
        <v>652</v>
      </c>
      <c r="O383" s="361" t="s">
        <v>652</v>
      </c>
      <c r="P383" s="361" t="s">
        <v>652</v>
      </c>
      <c r="Q383" s="361" t="s">
        <v>652</v>
      </c>
      <c r="R383" s="361" t="s">
        <v>652</v>
      </c>
      <c r="S383" s="361" t="s">
        <v>652</v>
      </c>
      <c r="T383" s="361" t="s">
        <v>652</v>
      </c>
      <c r="U383" s="361" t="s">
        <v>652</v>
      </c>
      <c r="V383" s="361" t="s">
        <v>652</v>
      </c>
      <c r="W383" s="361" t="s">
        <v>652</v>
      </c>
      <c r="X383" s="361" t="s">
        <v>652</v>
      </c>
      <c r="Y383" s="361" t="s">
        <v>652</v>
      </c>
      <c r="Z383" s="361" t="s">
        <v>652</v>
      </c>
      <c r="AA383" s="361" t="s">
        <v>652</v>
      </c>
      <c r="AB383" s="361" t="s">
        <v>652</v>
      </c>
      <c r="AC383" s="361" t="s">
        <v>652</v>
      </c>
      <c r="AD383" s="361" t="s">
        <v>652</v>
      </c>
      <c r="AE383" s="416">
        <v>0.55567018780410005</v>
      </c>
      <c r="AF383" s="245"/>
      <c r="AJ383" s="246"/>
    </row>
    <row r="384" spans="1:36" ht="15.5">
      <c r="A384" s="411" t="s">
        <v>769</v>
      </c>
      <c r="B384" s="361" t="s">
        <v>652</v>
      </c>
      <c r="C384" s="361" t="s">
        <v>652</v>
      </c>
      <c r="D384" s="361" t="s">
        <v>652</v>
      </c>
      <c r="E384" s="361" t="s">
        <v>652</v>
      </c>
      <c r="F384" s="361" t="s">
        <v>652</v>
      </c>
      <c r="G384" s="361" t="s">
        <v>652</v>
      </c>
      <c r="H384" s="361" t="s">
        <v>652</v>
      </c>
      <c r="I384" s="361" t="s">
        <v>652</v>
      </c>
      <c r="J384" s="361" t="s">
        <v>652</v>
      </c>
      <c r="K384" s="361" t="s">
        <v>652</v>
      </c>
      <c r="L384" s="361" t="s">
        <v>652</v>
      </c>
      <c r="M384" s="361" t="s">
        <v>652</v>
      </c>
      <c r="N384" s="361" t="s">
        <v>652</v>
      </c>
      <c r="O384" s="361" t="s">
        <v>652</v>
      </c>
      <c r="P384" s="361" t="s">
        <v>652</v>
      </c>
      <c r="Q384" s="361" t="s">
        <v>652</v>
      </c>
      <c r="R384" s="361" t="s">
        <v>652</v>
      </c>
      <c r="S384" s="361" t="s">
        <v>652</v>
      </c>
      <c r="T384" s="361" t="s">
        <v>652</v>
      </c>
      <c r="U384" s="361" t="s">
        <v>652</v>
      </c>
      <c r="V384" s="361" t="s">
        <v>652</v>
      </c>
      <c r="W384" s="361" t="s">
        <v>652</v>
      </c>
      <c r="X384" s="361" t="s">
        <v>652</v>
      </c>
      <c r="Y384" s="361" t="s">
        <v>652</v>
      </c>
      <c r="Z384" s="361" t="s">
        <v>652</v>
      </c>
      <c r="AA384" s="361" t="s">
        <v>652</v>
      </c>
      <c r="AB384" s="361" t="s">
        <v>652</v>
      </c>
      <c r="AC384" s="361" t="s">
        <v>652</v>
      </c>
      <c r="AD384" s="361" t="s">
        <v>652</v>
      </c>
      <c r="AE384" s="416">
        <v>0.33813400125229998</v>
      </c>
      <c r="AF384" s="245"/>
      <c r="AJ384" s="246"/>
    </row>
    <row r="385" spans="1:36" ht="15.5">
      <c r="A385" s="411" t="s">
        <v>770</v>
      </c>
      <c r="B385" s="361" t="s">
        <v>652</v>
      </c>
      <c r="C385" s="361" t="s">
        <v>652</v>
      </c>
      <c r="D385" s="361" t="s">
        <v>652</v>
      </c>
      <c r="E385" s="361" t="s">
        <v>652</v>
      </c>
      <c r="F385" s="361" t="s">
        <v>652</v>
      </c>
      <c r="G385" s="361" t="s">
        <v>652</v>
      </c>
      <c r="H385" s="361" t="s">
        <v>652</v>
      </c>
      <c r="I385" s="361" t="s">
        <v>652</v>
      </c>
      <c r="J385" s="361" t="s">
        <v>652</v>
      </c>
      <c r="K385" s="361" t="s">
        <v>652</v>
      </c>
      <c r="L385" s="361" t="s">
        <v>652</v>
      </c>
      <c r="M385" s="361" t="s">
        <v>652</v>
      </c>
      <c r="N385" s="361" t="s">
        <v>652</v>
      </c>
      <c r="O385" s="361" t="s">
        <v>652</v>
      </c>
      <c r="P385" s="361" t="s">
        <v>652</v>
      </c>
      <c r="Q385" s="361" t="s">
        <v>652</v>
      </c>
      <c r="R385" s="361" t="s">
        <v>652</v>
      </c>
      <c r="S385" s="361" t="s">
        <v>652</v>
      </c>
      <c r="T385" s="361" t="s">
        <v>652</v>
      </c>
      <c r="U385" s="361" t="s">
        <v>652</v>
      </c>
      <c r="V385" s="361" t="s">
        <v>652</v>
      </c>
      <c r="W385" s="361" t="s">
        <v>652</v>
      </c>
      <c r="X385" s="361" t="s">
        <v>652</v>
      </c>
      <c r="Y385" s="361" t="s">
        <v>652</v>
      </c>
      <c r="Z385" s="361" t="s">
        <v>652</v>
      </c>
      <c r="AA385" s="361" t="s">
        <v>652</v>
      </c>
      <c r="AB385" s="361" t="s">
        <v>652</v>
      </c>
      <c r="AC385" s="361" t="s">
        <v>652</v>
      </c>
      <c r="AD385" s="361" t="s">
        <v>652</v>
      </c>
      <c r="AE385" s="416">
        <v>0.42219435736670002</v>
      </c>
      <c r="AF385" s="245"/>
      <c r="AJ385" s="246"/>
    </row>
    <row r="386" spans="1:36" ht="16.5" customHeight="1">
      <c r="A386" s="252" t="s">
        <v>791</v>
      </c>
      <c r="B386" s="253">
        <v>0.22176145899999999</v>
      </c>
      <c r="C386" s="253">
        <v>0.231696348</v>
      </c>
      <c r="D386" s="253">
        <v>0.24496316300000001</v>
      </c>
      <c r="E386" s="253">
        <v>0.265233475</v>
      </c>
      <c r="F386" s="253">
        <v>0.28353360700000002</v>
      </c>
      <c r="G386" s="253">
        <v>0.30660536100000002</v>
      </c>
      <c r="H386" s="253">
        <v>0.33413638499999998</v>
      </c>
      <c r="I386" s="253">
        <v>0.35985929500000002</v>
      </c>
      <c r="J386" s="253">
        <v>0.38279607599999999</v>
      </c>
      <c r="K386" s="253">
        <v>0.40300465800000002</v>
      </c>
      <c r="L386" s="253">
        <v>0.42127401199999998</v>
      </c>
      <c r="M386" s="253">
        <v>0.44057802000000001</v>
      </c>
      <c r="N386" s="253">
        <v>0.44976127547099998</v>
      </c>
      <c r="O386" s="253">
        <v>0.46351022137480002</v>
      </c>
      <c r="P386" s="253">
        <v>0.4673391662377</v>
      </c>
      <c r="Q386" s="253">
        <v>0.48233385410399998</v>
      </c>
      <c r="R386" s="253">
        <v>0.48681808366540003</v>
      </c>
      <c r="S386" s="253">
        <v>0.49095806079260002</v>
      </c>
      <c r="T386" s="253">
        <v>0.47984924712440002</v>
      </c>
      <c r="U386" s="253">
        <v>0.4789807181304</v>
      </c>
      <c r="V386" s="253">
        <v>0.46818868825069998</v>
      </c>
      <c r="W386" s="253">
        <v>0.46423591538839998</v>
      </c>
      <c r="X386" s="253">
        <v>0.46341360904459999</v>
      </c>
      <c r="Y386" s="285">
        <v>0.47494673799999998</v>
      </c>
      <c r="Z386" s="356">
        <v>0.47390189534979998</v>
      </c>
      <c r="AA386" s="356">
        <v>0.47634081025960001</v>
      </c>
      <c r="AB386" s="356">
        <v>0.48799999999999999</v>
      </c>
      <c r="AC386" s="356">
        <v>0.496</v>
      </c>
      <c r="AD386" s="356">
        <v>0.50600000000000001</v>
      </c>
      <c r="AE386" s="356">
        <v>0.50960271788110001</v>
      </c>
      <c r="AF386" s="245"/>
    </row>
    <row r="387" spans="1:36" ht="15.5">
      <c r="A387" s="411" t="s">
        <v>766</v>
      </c>
      <c r="B387" s="361" t="s">
        <v>652</v>
      </c>
      <c r="C387" s="361" t="s">
        <v>652</v>
      </c>
      <c r="D387" s="361" t="s">
        <v>652</v>
      </c>
      <c r="E387" s="361" t="s">
        <v>652</v>
      </c>
      <c r="F387" s="361" t="s">
        <v>652</v>
      </c>
      <c r="G387" s="361" t="s">
        <v>652</v>
      </c>
      <c r="H387" s="361" t="s">
        <v>652</v>
      </c>
      <c r="I387" s="361" t="s">
        <v>652</v>
      </c>
      <c r="J387" s="361" t="s">
        <v>652</v>
      </c>
      <c r="K387" s="361" t="s">
        <v>652</v>
      </c>
      <c r="L387" s="361" t="s">
        <v>652</v>
      </c>
      <c r="M387" s="361" t="s">
        <v>652</v>
      </c>
      <c r="N387" s="361" t="s">
        <v>652</v>
      </c>
      <c r="O387" s="361" t="s">
        <v>652</v>
      </c>
      <c r="P387" s="361" t="s">
        <v>652</v>
      </c>
      <c r="Q387" s="361" t="s">
        <v>652</v>
      </c>
      <c r="R387" s="361" t="s">
        <v>652</v>
      </c>
      <c r="S387" s="361" t="s">
        <v>652</v>
      </c>
      <c r="T387" s="361" t="s">
        <v>652</v>
      </c>
      <c r="U387" s="361" t="s">
        <v>652</v>
      </c>
      <c r="V387" s="361" t="s">
        <v>652</v>
      </c>
      <c r="W387" s="361" t="s">
        <v>652</v>
      </c>
      <c r="X387" s="361" t="s">
        <v>652</v>
      </c>
      <c r="Y387" s="361" t="s">
        <v>652</v>
      </c>
      <c r="Z387" s="361" t="s">
        <v>652</v>
      </c>
      <c r="AA387" s="361" t="s">
        <v>652</v>
      </c>
      <c r="AB387" s="361" t="s">
        <v>652</v>
      </c>
      <c r="AC387" s="361" t="s">
        <v>652</v>
      </c>
      <c r="AD387" s="361" t="s">
        <v>652</v>
      </c>
      <c r="AE387" s="416">
        <v>0.51171504672470003</v>
      </c>
      <c r="AF387" s="245"/>
      <c r="AJ387" s="246"/>
    </row>
    <row r="388" spans="1:36" ht="15.5">
      <c r="A388" s="411" t="s">
        <v>767</v>
      </c>
      <c r="B388" s="361" t="s">
        <v>652</v>
      </c>
      <c r="C388" s="361" t="s">
        <v>652</v>
      </c>
      <c r="D388" s="361" t="s">
        <v>652</v>
      </c>
      <c r="E388" s="361" t="s">
        <v>652</v>
      </c>
      <c r="F388" s="361" t="s">
        <v>652</v>
      </c>
      <c r="G388" s="361" t="s">
        <v>652</v>
      </c>
      <c r="H388" s="361" t="s">
        <v>652</v>
      </c>
      <c r="I388" s="361" t="s">
        <v>652</v>
      </c>
      <c r="J388" s="361" t="s">
        <v>652</v>
      </c>
      <c r="K388" s="361" t="s">
        <v>652</v>
      </c>
      <c r="L388" s="361" t="s">
        <v>652</v>
      </c>
      <c r="M388" s="361" t="s">
        <v>652</v>
      </c>
      <c r="N388" s="361" t="s">
        <v>652</v>
      </c>
      <c r="O388" s="361" t="s">
        <v>652</v>
      </c>
      <c r="P388" s="361" t="s">
        <v>652</v>
      </c>
      <c r="Q388" s="361" t="s">
        <v>652</v>
      </c>
      <c r="R388" s="361" t="s">
        <v>652</v>
      </c>
      <c r="S388" s="361" t="s">
        <v>652</v>
      </c>
      <c r="T388" s="361" t="s">
        <v>652</v>
      </c>
      <c r="U388" s="361" t="s">
        <v>652</v>
      </c>
      <c r="V388" s="361" t="s">
        <v>652</v>
      </c>
      <c r="W388" s="361" t="s">
        <v>652</v>
      </c>
      <c r="X388" s="361" t="s">
        <v>652</v>
      </c>
      <c r="Y388" s="361" t="s">
        <v>652</v>
      </c>
      <c r="Z388" s="361" t="s">
        <v>652</v>
      </c>
      <c r="AA388" s="361" t="s">
        <v>652</v>
      </c>
      <c r="AB388" s="361" t="s">
        <v>652</v>
      </c>
      <c r="AC388" s="361" t="s">
        <v>652</v>
      </c>
      <c r="AD388" s="361" t="s">
        <v>652</v>
      </c>
      <c r="AE388" s="416">
        <v>0.5073870631688</v>
      </c>
      <c r="AF388" s="245"/>
      <c r="AJ388" s="246"/>
    </row>
    <row r="389" spans="1:36" ht="15.5">
      <c r="A389" s="411" t="s">
        <v>768</v>
      </c>
      <c r="B389" s="361" t="s">
        <v>652</v>
      </c>
      <c r="C389" s="361" t="s">
        <v>652</v>
      </c>
      <c r="D389" s="361" t="s">
        <v>652</v>
      </c>
      <c r="E389" s="361" t="s">
        <v>652</v>
      </c>
      <c r="F389" s="361" t="s">
        <v>652</v>
      </c>
      <c r="G389" s="361" t="s">
        <v>652</v>
      </c>
      <c r="H389" s="361" t="s">
        <v>652</v>
      </c>
      <c r="I389" s="361" t="s">
        <v>652</v>
      </c>
      <c r="J389" s="361" t="s">
        <v>652</v>
      </c>
      <c r="K389" s="361" t="s">
        <v>652</v>
      </c>
      <c r="L389" s="361" t="s">
        <v>652</v>
      </c>
      <c r="M389" s="361" t="s">
        <v>652</v>
      </c>
      <c r="N389" s="361" t="s">
        <v>652</v>
      </c>
      <c r="O389" s="361" t="s">
        <v>652</v>
      </c>
      <c r="P389" s="361" t="s">
        <v>652</v>
      </c>
      <c r="Q389" s="361" t="s">
        <v>652</v>
      </c>
      <c r="R389" s="361" t="s">
        <v>652</v>
      </c>
      <c r="S389" s="361" t="s">
        <v>652</v>
      </c>
      <c r="T389" s="361" t="s">
        <v>652</v>
      </c>
      <c r="U389" s="361" t="s">
        <v>652</v>
      </c>
      <c r="V389" s="361" t="s">
        <v>652</v>
      </c>
      <c r="W389" s="361" t="s">
        <v>652</v>
      </c>
      <c r="X389" s="361" t="s">
        <v>652</v>
      </c>
      <c r="Y389" s="361" t="s">
        <v>652</v>
      </c>
      <c r="Z389" s="361" t="s">
        <v>652</v>
      </c>
      <c r="AA389" s="361" t="s">
        <v>652</v>
      </c>
      <c r="AB389" s="361" t="s">
        <v>652</v>
      </c>
      <c r="AC389" s="361" t="s">
        <v>652</v>
      </c>
      <c r="AD389" s="361" t="s">
        <v>652</v>
      </c>
      <c r="AE389" s="416">
        <v>0.52418171632830002</v>
      </c>
      <c r="AF389" s="245"/>
      <c r="AJ389" s="246"/>
    </row>
    <row r="390" spans="1:36" ht="15.5">
      <c r="A390" s="411" t="s">
        <v>769</v>
      </c>
      <c r="B390" s="361" t="s">
        <v>652</v>
      </c>
      <c r="C390" s="361" t="s">
        <v>652</v>
      </c>
      <c r="D390" s="361" t="s">
        <v>652</v>
      </c>
      <c r="E390" s="361" t="s">
        <v>652</v>
      </c>
      <c r="F390" s="361" t="s">
        <v>652</v>
      </c>
      <c r="G390" s="361" t="s">
        <v>652</v>
      </c>
      <c r="H390" s="361" t="s">
        <v>652</v>
      </c>
      <c r="I390" s="361" t="s">
        <v>652</v>
      </c>
      <c r="J390" s="361" t="s">
        <v>652</v>
      </c>
      <c r="K390" s="361" t="s">
        <v>652</v>
      </c>
      <c r="L390" s="361" t="s">
        <v>652</v>
      </c>
      <c r="M390" s="361" t="s">
        <v>652</v>
      </c>
      <c r="N390" s="361" t="s">
        <v>652</v>
      </c>
      <c r="O390" s="361" t="s">
        <v>652</v>
      </c>
      <c r="P390" s="361" t="s">
        <v>652</v>
      </c>
      <c r="Q390" s="361" t="s">
        <v>652</v>
      </c>
      <c r="R390" s="361" t="s">
        <v>652</v>
      </c>
      <c r="S390" s="361" t="s">
        <v>652</v>
      </c>
      <c r="T390" s="361" t="s">
        <v>652</v>
      </c>
      <c r="U390" s="361" t="s">
        <v>652</v>
      </c>
      <c r="V390" s="361" t="s">
        <v>652</v>
      </c>
      <c r="W390" s="361" t="s">
        <v>652</v>
      </c>
      <c r="X390" s="361" t="s">
        <v>652</v>
      </c>
      <c r="Y390" s="361" t="s">
        <v>652</v>
      </c>
      <c r="Z390" s="361" t="s">
        <v>652</v>
      </c>
      <c r="AA390" s="361" t="s">
        <v>652</v>
      </c>
      <c r="AB390" s="361" t="s">
        <v>652</v>
      </c>
      <c r="AC390" s="361" t="s">
        <v>652</v>
      </c>
      <c r="AD390" s="361" t="s">
        <v>652</v>
      </c>
      <c r="AE390" s="416">
        <v>0.37822136153730002</v>
      </c>
      <c r="AF390" s="245"/>
      <c r="AJ390" s="246"/>
    </row>
    <row r="391" spans="1:36" ht="15.5">
      <c r="A391" s="411" t="s">
        <v>770</v>
      </c>
      <c r="B391" s="361" t="s">
        <v>652</v>
      </c>
      <c r="C391" s="361" t="s">
        <v>652</v>
      </c>
      <c r="D391" s="361" t="s">
        <v>652</v>
      </c>
      <c r="E391" s="361" t="s">
        <v>652</v>
      </c>
      <c r="F391" s="361" t="s">
        <v>652</v>
      </c>
      <c r="G391" s="361" t="s">
        <v>652</v>
      </c>
      <c r="H391" s="361" t="s">
        <v>652</v>
      </c>
      <c r="I391" s="361" t="s">
        <v>652</v>
      </c>
      <c r="J391" s="361" t="s">
        <v>652</v>
      </c>
      <c r="K391" s="361" t="s">
        <v>652</v>
      </c>
      <c r="L391" s="361" t="s">
        <v>652</v>
      </c>
      <c r="M391" s="361" t="s">
        <v>652</v>
      </c>
      <c r="N391" s="361" t="s">
        <v>652</v>
      </c>
      <c r="O391" s="361" t="s">
        <v>652</v>
      </c>
      <c r="P391" s="361" t="s">
        <v>652</v>
      </c>
      <c r="Q391" s="361" t="s">
        <v>652</v>
      </c>
      <c r="R391" s="361" t="s">
        <v>652</v>
      </c>
      <c r="S391" s="361" t="s">
        <v>652</v>
      </c>
      <c r="T391" s="361" t="s">
        <v>652</v>
      </c>
      <c r="U391" s="361" t="s">
        <v>652</v>
      </c>
      <c r="V391" s="361" t="s">
        <v>652</v>
      </c>
      <c r="W391" s="361" t="s">
        <v>652</v>
      </c>
      <c r="X391" s="361" t="s">
        <v>652</v>
      </c>
      <c r="Y391" s="361" t="s">
        <v>652</v>
      </c>
      <c r="Z391" s="361" t="s">
        <v>652</v>
      </c>
      <c r="AA391" s="361" t="s">
        <v>652</v>
      </c>
      <c r="AB391" s="361" t="s">
        <v>652</v>
      </c>
      <c r="AC391" s="361" t="s">
        <v>652</v>
      </c>
      <c r="AD391" s="361" t="s">
        <v>652</v>
      </c>
      <c r="AE391" s="416">
        <v>0.4769847972972</v>
      </c>
      <c r="AF391" s="245"/>
      <c r="AJ391" s="246"/>
    </row>
    <row r="392" spans="1:36" ht="16.5" customHeight="1">
      <c r="A392" s="252" t="s">
        <v>792</v>
      </c>
      <c r="B392" s="253">
        <v>0.161800517</v>
      </c>
      <c r="C392" s="253">
        <v>0.17105725299999999</v>
      </c>
      <c r="D392" s="253">
        <v>0.17984134800000001</v>
      </c>
      <c r="E392" s="253">
        <v>0.182841421</v>
      </c>
      <c r="F392" s="253">
        <v>0.15393316500000001</v>
      </c>
      <c r="G392" s="253">
        <v>0.14774320199999999</v>
      </c>
      <c r="H392" s="253">
        <v>0.15083099999999999</v>
      </c>
      <c r="I392" s="253">
        <v>0.16177140200000001</v>
      </c>
      <c r="J392" s="253">
        <v>0.16882618799999999</v>
      </c>
      <c r="K392" s="253">
        <v>0.18541051</v>
      </c>
      <c r="L392" s="253">
        <v>0.20207275199999999</v>
      </c>
      <c r="M392" s="253">
        <v>0.22725588599999999</v>
      </c>
      <c r="N392" s="253">
        <v>0.23897186889739999</v>
      </c>
      <c r="O392" s="253">
        <v>0.25470356677790001</v>
      </c>
      <c r="P392" s="253">
        <v>0.2706626778906</v>
      </c>
      <c r="Q392" s="253">
        <v>0.28004992737040002</v>
      </c>
      <c r="R392" s="253">
        <v>0.29202272810699997</v>
      </c>
      <c r="S392" s="253">
        <v>0.3073423850607</v>
      </c>
      <c r="T392" s="253">
        <v>0.31809131675199998</v>
      </c>
      <c r="U392" s="253">
        <v>0.34174144144739999</v>
      </c>
      <c r="V392" s="253">
        <v>0.3608438563229</v>
      </c>
      <c r="W392" s="253">
        <v>0.37941984156460001</v>
      </c>
      <c r="X392" s="253">
        <v>0.38392437023010001</v>
      </c>
      <c r="Y392" s="285">
        <v>0.39714483699999997</v>
      </c>
      <c r="Z392" s="356">
        <v>0.4080377720217</v>
      </c>
      <c r="AA392" s="356">
        <v>0.40853195041380003</v>
      </c>
      <c r="AB392" s="356">
        <v>0.40899999999999997</v>
      </c>
      <c r="AC392" s="356">
        <v>0.39500000000000002</v>
      </c>
      <c r="AD392" s="356">
        <v>0.41599999999999998</v>
      </c>
      <c r="AE392" s="356">
        <v>0.43030060887080002</v>
      </c>
      <c r="AF392" s="245"/>
    </row>
    <row r="393" spans="1:36" ht="15.5">
      <c r="A393" s="411" t="s">
        <v>766</v>
      </c>
      <c r="B393" s="361" t="s">
        <v>652</v>
      </c>
      <c r="C393" s="361" t="s">
        <v>652</v>
      </c>
      <c r="D393" s="361" t="s">
        <v>652</v>
      </c>
      <c r="E393" s="361" t="s">
        <v>652</v>
      </c>
      <c r="F393" s="361" t="s">
        <v>652</v>
      </c>
      <c r="G393" s="361" t="s">
        <v>652</v>
      </c>
      <c r="H393" s="361" t="s">
        <v>652</v>
      </c>
      <c r="I393" s="361" t="s">
        <v>652</v>
      </c>
      <c r="J393" s="361" t="s">
        <v>652</v>
      </c>
      <c r="K393" s="361" t="s">
        <v>652</v>
      </c>
      <c r="L393" s="361" t="s">
        <v>652</v>
      </c>
      <c r="M393" s="361" t="s">
        <v>652</v>
      </c>
      <c r="N393" s="361" t="s">
        <v>652</v>
      </c>
      <c r="O393" s="361" t="s">
        <v>652</v>
      </c>
      <c r="P393" s="361" t="s">
        <v>652</v>
      </c>
      <c r="Q393" s="361" t="s">
        <v>652</v>
      </c>
      <c r="R393" s="361" t="s">
        <v>652</v>
      </c>
      <c r="S393" s="361" t="s">
        <v>652</v>
      </c>
      <c r="T393" s="361" t="s">
        <v>652</v>
      </c>
      <c r="U393" s="361" t="s">
        <v>652</v>
      </c>
      <c r="V393" s="361" t="s">
        <v>652</v>
      </c>
      <c r="W393" s="361" t="s">
        <v>652</v>
      </c>
      <c r="X393" s="361" t="s">
        <v>652</v>
      </c>
      <c r="Y393" s="361" t="s">
        <v>652</v>
      </c>
      <c r="Z393" s="361" t="s">
        <v>652</v>
      </c>
      <c r="AA393" s="361" t="s">
        <v>652</v>
      </c>
      <c r="AB393" s="361" t="s">
        <v>652</v>
      </c>
      <c r="AC393" s="361" t="s">
        <v>652</v>
      </c>
      <c r="AD393" s="361" t="s">
        <v>652</v>
      </c>
      <c r="AE393" s="416">
        <v>0.42496960574300002</v>
      </c>
      <c r="AF393" s="245"/>
      <c r="AJ393" s="246"/>
    </row>
    <row r="394" spans="1:36" ht="15.5">
      <c r="A394" s="411" t="s">
        <v>767</v>
      </c>
      <c r="B394" s="361" t="s">
        <v>652</v>
      </c>
      <c r="C394" s="361" t="s">
        <v>652</v>
      </c>
      <c r="D394" s="361" t="s">
        <v>652</v>
      </c>
      <c r="E394" s="361" t="s">
        <v>652</v>
      </c>
      <c r="F394" s="361" t="s">
        <v>652</v>
      </c>
      <c r="G394" s="361" t="s">
        <v>652</v>
      </c>
      <c r="H394" s="361" t="s">
        <v>652</v>
      </c>
      <c r="I394" s="361" t="s">
        <v>652</v>
      </c>
      <c r="J394" s="361" t="s">
        <v>652</v>
      </c>
      <c r="K394" s="361" t="s">
        <v>652</v>
      </c>
      <c r="L394" s="361" t="s">
        <v>652</v>
      </c>
      <c r="M394" s="361" t="s">
        <v>652</v>
      </c>
      <c r="N394" s="361" t="s">
        <v>652</v>
      </c>
      <c r="O394" s="361" t="s">
        <v>652</v>
      </c>
      <c r="P394" s="361" t="s">
        <v>652</v>
      </c>
      <c r="Q394" s="361" t="s">
        <v>652</v>
      </c>
      <c r="R394" s="361" t="s">
        <v>652</v>
      </c>
      <c r="S394" s="361" t="s">
        <v>652</v>
      </c>
      <c r="T394" s="361" t="s">
        <v>652</v>
      </c>
      <c r="U394" s="361" t="s">
        <v>652</v>
      </c>
      <c r="V394" s="361" t="s">
        <v>652</v>
      </c>
      <c r="W394" s="361" t="s">
        <v>652</v>
      </c>
      <c r="X394" s="361" t="s">
        <v>652</v>
      </c>
      <c r="Y394" s="361" t="s">
        <v>652</v>
      </c>
      <c r="Z394" s="361" t="s">
        <v>652</v>
      </c>
      <c r="AA394" s="361" t="s">
        <v>652</v>
      </c>
      <c r="AB394" s="361" t="s">
        <v>652</v>
      </c>
      <c r="AC394" s="361" t="s">
        <v>652</v>
      </c>
      <c r="AD394" s="361" t="s">
        <v>652</v>
      </c>
      <c r="AE394" s="416">
        <v>0.61535369774909998</v>
      </c>
      <c r="AF394" s="245"/>
      <c r="AJ394" s="246"/>
    </row>
    <row r="395" spans="1:36" ht="15.5">
      <c r="A395" s="411" t="s">
        <v>768</v>
      </c>
      <c r="B395" s="361" t="s">
        <v>652</v>
      </c>
      <c r="C395" s="361" t="s">
        <v>652</v>
      </c>
      <c r="D395" s="361" t="s">
        <v>652</v>
      </c>
      <c r="E395" s="361" t="s">
        <v>652</v>
      </c>
      <c r="F395" s="361" t="s">
        <v>652</v>
      </c>
      <c r="G395" s="361" t="s">
        <v>652</v>
      </c>
      <c r="H395" s="361" t="s">
        <v>652</v>
      </c>
      <c r="I395" s="361" t="s">
        <v>652</v>
      </c>
      <c r="J395" s="361" t="s">
        <v>652</v>
      </c>
      <c r="K395" s="361" t="s">
        <v>652</v>
      </c>
      <c r="L395" s="361" t="s">
        <v>652</v>
      </c>
      <c r="M395" s="361" t="s">
        <v>652</v>
      </c>
      <c r="N395" s="361" t="s">
        <v>652</v>
      </c>
      <c r="O395" s="361" t="s">
        <v>652</v>
      </c>
      <c r="P395" s="361" t="s">
        <v>652</v>
      </c>
      <c r="Q395" s="361" t="s">
        <v>652</v>
      </c>
      <c r="R395" s="361" t="s">
        <v>652</v>
      </c>
      <c r="S395" s="361" t="s">
        <v>652</v>
      </c>
      <c r="T395" s="361" t="s">
        <v>652</v>
      </c>
      <c r="U395" s="361" t="s">
        <v>652</v>
      </c>
      <c r="V395" s="361" t="s">
        <v>652</v>
      </c>
      <c r="W395" s="361" t="s">
        <v>652</v>
      </c>
      <c r="X395" s="361" t="s">
        <v>652</v>
      </c>
      <c r="Y395" s="361" t="s">
        <v>652</v>
      </c>
      <c r="Z395" s="361" t="s">
        <v>652</v>
      </c>
      <c r="AA395" s="361" t="s">
        <v>652</v>
      </c>
      <c r="AB395" s="361" t="s">
        <v>652</v>
      </c>
      <c r="AC395" s="361" t="s">
        <v>652</v>
      </c>
      <c r="AD395" s="361" t="s">
        <v>652</v>
      </c>
      <c r="AE395" s="416">
        <v>0.43994957687570002</v>
      </c>
      <c r="AF395" s="245"/>
      <c r="AJ395" s="246"/>
    </row>
    <row r="396" spans="1:36" ht="15.5">
      <c r="A396" s="411" t="s">
        <v>769</v>
      </c>
      <c r="B396" s="361" t="s">
        <v>652</v>
      </c>
      <c r="C396" s="361" t="s">
        <v>652</v>
      </c>
      <c r="D396" s="361" t="s">
        <v>652</v>
      </c>
      <c r="E396" s="361" t="s">
        <v>652</v>
      </c>
      <c r="F396" s="361" t="s">
        <v>652</v>
      </c>
      <c r="G396" s="361" t="s">
        <v>652</v>
      </c>
      <c r="H396" s="361" t="s">
        <v>652</v>
      </c>
      <c r="I396" s="361" t="s">
        <v>652</v>
      </c>
      <c r="J396" s="361" t="s">
        <v>652</v>
      </c>
      <c r="K396" s="361" t="s">
        <v>652</v>
      </c>
      <c r="L396" s="361" t="s">
        <v>652</v>
      </c>
      <c r="M396" s="361" t="s">
        <v>652</v>
      </c>
      <c r="N396" s="361" t="s">
        <v>652</v>
      </c>
      <c r="O396" s="361" t="s">
        <v>652</v>
      </c>
      <c r="P396" s="361" t="s">
        <v>652</v>
      </c>
      <c r="Q396" s="361" t="s">
        <v>652</v>
      </c>
      <c r="R396" s="361" t="s">
        <v>652</v>
      </c>
      <c r="S396" s="361" t="s">
        <v>652</v>
      </c>
      <c r="T396" s="361" t="s">
        <v>652</v>
      </c>
      <c r="U396" s="361" t="s">
        <v>652</v>
      </c>
      <c r="V396" s="361" t="s">
        <v>652</v>
      </c>
      <c r="W396" s="361" t="s">
        <v>652</v>
      </c>
      <c r="X396" s="361" t="s">
        <v>652</v>
      </c>
      <c r="Y396" s="361" t="s">
        <v>652</v>
      </c>
      <c r="Z396" s="361" t="s">
        <v>652</v>
      </c>
      <c r="AA396" s="361" t="s">
        <v>652</v>
      </c>
      <c r="AB396" s="361" t="s">
        <v>652</v>
      </c>
      <c r="AC396" s="361" t="s">
        <v>652</v>
      </c>
      <c r="AD396" s="361" t="s">
        <v>652</v>
      </c>
      <c r="AE396" s="416">
        <v>0.19546755725189999</v>
      </c>
      <c r="AF396" s="245"/>
      <c r="AJ396" s="246"/>
    </row>
    <row r="397" spans="1:36" ht="15.5">
      <c r="A397" s="411" t="s">
        <v>770</v>
      </c>
      <c r="B397" s="361" t="s">
        <v>652</v>
      </c>
      <c r="C397" s="361" t="s">
        <v>652</v>
      </c>
      <c r="D397" s="361" t="s">
        <v>652</v>
      </c>
      <c r="E397" s="361" t="s">
        <v>652</v>
      </c>
      <c r="F397" s="361" t="s">
        <v>652</v>
      </c>
      <c r="G397" s="361" t="s">
        <v>652</v>
      </c>
      <c r="H397" s="361" t="s">
        <v>652</v>
      </c>
      <c r="I397" s="361" t="s">
        <v>652</v>
      </c>
      <c r="J397" s="361" t="s">
        <v>652</v>
      </c>
      <c r="K397" s="361" t="s">
        <v>652</v>
      </c>
      <c r="L397" s="361" t="s">
        <v>652</v>
      </c>
      <c r="M397" s="361" t="s">
        <v>652</v>
      </c>
      <c r="N397" s="361" t="s">
        <v>652</v>
      </c>
      <c r="O397" s="361" t="s">
        <v>652</v>
      </c>
      <c r="P397" s="361" t="s">
        <v>652</v>
      </c>
      <c r="Q397" s="361" t="s">
        <v>652</v>
      </c>
      <c r="R397" s="361" t="s">
        <v>652</v>
      </c>
      <c r="S397" s="361" t="s">
        <v>652</v>
      </c>
      <c r="T397" s="361" t="s">
        <v>652</v>
      </c>
      <c r="U397" s="361" t="s">
        <v>652</v>
      </c>
      <c r="V397" s="361" t="s">
        <v>652</v>
      </c>
      <c r="W397" s="361" t="s">
        <v>652</v>
      </c>
      <c r="X397" s="361" t="s">
        <v>652</v>
      </c>
      <c r="Y397" s="361" t="s">
        <v>652</v>
      </c>
      <c r="Z397" s="361" t="s">
        <v>652</v>
      </c>
      <c r="AA397" s="361" t="s">
        <v>652</v>
      </c>
      <c r="AB397" s="361" t="s">
        <v>652</v>
      </c>
      <c r="AC397" s="361" t="s">
        <v>652</v>
      </c>
      <c r="AD397" s="361" t="s">
        <v>652</v>
      </c>
      <c r="AE397" s="416">
        <v>0.46428571428569998</v>
      </c>
      <c r="AF397" s="245"/>
      <c r="AJ397" s="246"/>
    </row>
    <row r="398" spans="1:36" ht="16.5" customHeight="1">
      <c r="A398" s="252" t="s">
        <v>793</v>
      </c>
      <c r="B398" s="253">
        <v>0.281651337</v>
      </c>
      <c r="C398" s="253">
        <v>0.28451293900000002</v>
      </c>
      <c r="D398" s="253">
        <v>0.28202944400000002</v>
      </c>
      <c r="E398" s="253">
        <v>0.26946138200000003</v>
      </c>
      <c r="F398" s="253">
        <v>0.27654155200000002</v>
      </c>
      <c r="G398" s="253">
        <v>0.29066751699999999</v>
      </c>
      <c r="H398" s="253">
        <v>0.293011619</v>
      </c>
      <c r="I398" s="253">
        <v>0.30383845900000001</v>
      </c>
      <c r="J398" s="253">
        <v>0.31171187900000003</v>
      </c>
      <c r="K398" s="253">
        <v>0.331382764</v>
      </c>
      <c r="L398" s="253">
        <v>0.34275878300000001</v>
      </c>
      <c r="M398" s="253">
        <v>0.36916300699999999</v>
      </c>
      <c r="N398" s="253">
        <v>0.37838912402199998</v>
      </c>
      <c r="O398" s="253">
        <v>0.3966468456867</v>
      </c>
      <c r="P398" s="253">
        <v>0.41174520948159998</v>
      </c>
      <c r="Q398" s="253">
        <v>0.4203532671438</v>
      </c>
      <c r="R398" s="253">
        <v>0.43498140721009998</v>
      </c>
      <c r="S398" s="253">
        <v>0.45471567731430002</v>
      </c>
      <c r="T398" s="253">
        <v>0.46674574078059999</v>
      </c>
      <c r="U398" s="253">
        <v>0.48022515959279999</v>
      </c>
      <c r="V398" s="253">
        <v>0.48514391360129999</v>
      </c>
      <c r="W398" s="253">
        <v>0.49733363561979999</v>
      </c>
      <c r="X398" s="253">
        <v>0.50833096333189998</v>
      </c>
      <c r="Y398" s="285">
        <v>0.51485668200000001</v>
      </c>
      <c r="Z398" s="356">
        <v>0.52216981132069995</v>
      </c>
      <c r="AA398" s="356">
        <v>0.53137596688090005</v>
      </c>
      <c r="AB398" s="356">
        <v>0.53800000000000003</v>
      </c>
      <c r="AC398" s="356">
        <v>0.54500000000000004</v>
      </c>
      <c r="AD398" s="356">
        <v>0.55000000000000004</v>
      </c>
      <c r="AE398" s="356">
        <v>0.5575954563537</v>
      </c>
      <c r="AF398" s="245"/>
    </row>
    <row r="399" spans="1:36" ht="15.5">
      <c r="A399" s="411" t="s">
        <v>766</v>
      </c>
      <c r="B399" s="361" t="s">
        <v>652</v>
      </c>
      <c r="C399" s="361" t="s">
        <v>652</v>
      </c>
      <c r="D399" s="361" t="s">
        <v>652</v>
      </c>
      <c r="E399" s="361" t="s">
        <v>652</v>
      </c>
      <c r="F399" s="361" t="s">
        <v>652</v>
      </c>
      <c r="G399" s="361" t="s">
        <v>652</v>
      </c>
      <c r="H399" s="361" t="s">
        <v>652</v>
      </c>
      <c r="I399" s="361" t="s">
        <v>652</v>
      </c>
      <c r="J399" s="361" t="s">
        <v>652</v>
      </c>
      <c r="K399" s="361" t="s">
        <v>652</v>
      </c>
      <c r="L399" s="361" t="s">
        <v>652</v>
      </c>
      <c r="M399" s="361" t="s">
        <v>652</v>
      </c>
      <c r="N399" s="361" t="s">
        <v>652</v>
      </c>
      <c r="O399" s="361" t="s">
        <v>652</v>
      </c>
      <c r="P399" s="361" t="s">
        <v>652</v>
      </c>
      <c r="Q399" s="361" t="s">
        <v>652</v>
      </c>
      <c r="R399" s="361" t="s">
        <v>652</v>
      </c>
      <c r="S399" s="361" t="s">
        <v>652</v>
      </c>
      <c r="T399" s="361" t="s">
        <v>652</v>
      </c>
      <c r="U399" s="361" t="s">
        <v>652</v>
      </c>
      <c r="V399" s="361" t="s">
        <v>652</v>
      </c>
      <c r="W399" s="361" t="s">
        <v>652</v>
      </c>
      <c r="X399" s="361" t="s">
        <v>652</v>
      </c>
      <c r="Y399" s="361" t="s">
        <v>652</v>
      </c>
      <c r="Z399" s="361" t="s">
        <v>652</v>
      </c>
      <c r="AA399" s="361" t="s">
        <v>652</v>
      </c>
      <c r="AB399" s="361" t="s">
        <v>652</v>
      </c>
      <c r="AC399" s="361" t="s">
        <v>652</v>
      </c>
      <c r="AD399" s="361" t="s">
        <v>652</v>
      </c>
      <c r="AE399" s="416">
        <v>0.52468053870230003</v>
      </c>
      <c r="AF399" s="245"/>
      <c r="AJ399" s="246"/>
    </row>
    <row r="400" spans="1:36" ht="15.5">
      <c r="A400" s="411" t="s">
        <v>767</v>
      </c>
      <c r="B400" s="361" t="s">
        <v>652</v>
      </c>
      <c r="C400" s="361" t="s">
        <v>652</v>
      </c>
      <c r="D400" s="361" t="s">
        <v>652</v>
      </c>
      <c r="E400" s="361" t="s">
        <v>652</v>
      </c>
      <c r="F400" s="361" t="s">
        <v>652</v>
      </c>
      <c r="G400" s="361" t="s">
        <v>652</v>
      </c>
      <c r="H400" s="361" t="s">
        <v>652</v>
      </c>
      <c r="I400" s="361" t="s">
        <v>652</v>
      </c>
      <c r="J400" s="361" t="s">
        <v>652</v>
      </c>
      <c r="K400" s="361" t="s">
        <v>652</v>
      </c>
      <c r="L400" s="361" t="s">
        <v>652</v>
      </c>
      <c r="M400" s="361" t="s">
        <v>652</v>
      </c>
      <c r="N400" s="361" t="s">
        <v>652</v>
      </c>
      <c r="O400" s="361" t="s">
        <v>652</v>
      </c>
      <c r="P400" s="361" t="s">
        <v>652</v>
      </c>
      <c r="Q400" s="361" t="s">
        <v>652</v>
      </c>
      <c r="R400" s="361" t="s">
        <v>652</v>
      </c>
      <c r="S400" s="361" t="s">
        <v>652</v>
      </c>
      <c r="T400" s="361" t="s">
        <v>652</v>
      </c>
      <c r="U400" s="361" t="s">
        <v>652</v>
      </c>
      <c r="V400" s="361" t="s">
        <v>652</v>
      </c>
      <c r="W400" s="361" t="s">
        <v>652</v>
      </c>
      <c r="X400" s="361" t="s">
        <v>652</v>
      </c>
      <c r="Y400" s="361" t="s">
        <v>652</v>
      </c>
      <c r="Z400" s="361" t="s">
        <v>652</v>
      </c>
      <c r="AA400" s="361" t="s">
        <v>652</v>
      </c>
      <c r="AB400" s="361" t="s">
        <v>652</v>
      </c>
      <c r="AC400" s="361" t="s">
        <v>652</v>
      </c>
      <c r="AD400" s="361" t="s">
        <v>652</v>
      </c>
      <c r="AE400" s="416">
        <v>0.60035026269699998</v>
      </c>
      <c r="AF400" s="245"/>
      <c r="AJ400" s="246"/>
    </row>
    <row r="401" spans="1:36" ht="15.5">
      <c r="A401" s="411" t="s">
        <v>768</v>
      </c>
      <c r="B401" s="361" t="s">
        <v>652</v>
      </c>
      <c r="C401" s="361" t="s">
        <v>652</v>
      </c>
      <c r="D401" s="361" t="s">
        <v>652</v>
      </c>
      <c r="E401" s="361" t="s">
        <v>652</v>
      </c>
      <c r="F401" s="361" t="s">
        <v>652</v>
      </c>
      <c r="G401" s="361" t="s">
        <v>652</v>
      </c>
      <c r="H401" s="361" t="s">
        <v>652</v>
      </c>
      <c r="I401" s="361" t="s">
        <v>652</v>
      </c>
      <c r="J401" s="361" t="s">
        <v>652</v>
      </c>
      <c r="K401" s="361" t="s">
        <v>652</v>
      </c>
      <c r="L401" s="361" t="s">
        <v>652</v>
      </c>
      <c r="M401" s="361" t="s">
        <v>652</v>
      </c>
      <c r="N401" s="361" t="s">
        <v>652</v>
      </c>
      <c r="O401" s="361" t="s">
        <v>652</v>
      </c>
      <c r="P401" s="361" t="s">
        <v>652</v>
      </c>
      <c r="Q401" s="361" t="s">
        <v>652</v>
      </c>
      <c r="R401" s="361" t="s">
        <v>652</v>
      </c>
      <c r="S401" s="361" t="s">
        <v>652</v>
      </c>
      <c r="T401" s="361" t="s">
        <v>652</v>
      </c>
      <c r="U401" s="361" t="s">
        <v>652</v>
      </c>
      <c r="V401" s="361" t="s">
        <v>652</v>
      </c>
      <c r="W401" s="361" t="s">
        <v>652</v>
      </c>
      <c r="X401" s="361" t="s">
        <v>652</v>
      </c>
      <c r="Y401" s="361" t="s">
        <v>652</v>
      </c>
      <c r="Z401" s="361" t="s">
        <v>652</v>
      </c>
      <c r="AA401" s="361" t="s">
        <v>652</v>
      </c>
      <c r="AB401" s="361" t="s">
        <v>652</v>
      </c>
      <c r="AC401" s="361" t="s">
        <v>652</v>
      </c>
      <c r="AD401" s="361" t="s">
        <v>652</v>
      </c>
      <c r="AE401" s="416">
        <v>0.58035653699620005</v>
      </c>
      <c r="AF401" s="245"/>
      <c r="AJ401" s="246"/>
    </row>
    <row r="402" spans="1:36" ht="15.5">
      <c r="A402" s="411" t="s">
        <v>769</v>
      </c>
      <c r="B402" s="361" t="s">
        <v>652</v>
      </c>
      <c r="C402" s="361" t="s">
        <v>652</v>
      </c>
      <c r="D402" s="361" t="s">
        <v>652</v>
      </c>
      <c r="E402" s="361" t="s">
        <v>652</v>
      </c>
      <c r="F402" s="361" t="s">
        <v>652</v>
      </c>
      <c r="G402" s="361" t="s">
        <v>652</v>
      </c>
      <c r="H402" s="361" t="s">
        <v>652</v>
      </c>
      <c r="I402" s="361" t="s">
        <v>652</v>
      </c>
      <c r="J402" s="361" t="s">
        <v>652</v>
      </c>
      <c r="K402" s="361" t="s">
        <v>652</v>
      </c>
      <c r="L402" s="361" t="s">
        <v>652</v>
      </c>
      <c r="M402" s="361" t="s">
        <v>652</v>
      </c>
      <c r="N402" s="361" t="s">
        <v>652</v>
      </c>
      <c r="O402" s="361" t="s">
        <v>652</v>
      </c>
      <c r="P402" s="361" t="s">
        <v>652</v>
      </c>
      <c r="Q402" s="361" t="s">
        <v>652</v>
      </c>
      <c r="R402" s="361" t="s">
        <v>652</v>
      </c>
      <c r="S402" s="361" t="s">
        <v>652</v>
      </c>
      <c r="T402" s="361" t="s">
        <v>652</v>
      </c>
      <c r="U402" s="361" t="s">
        <v>652</v>
      </c>
      <c r="V402" s="361" t="s">
        <v>652</v>
      </c>
      <c r="W402" s="361" t="s">
        <v>652</v>
      </c>
      <c r="X402" s="361" t="s">
        <v>652</v>
      </c>
      <c r="Y402" s="361" t="s">
        <v>652</v>
      </c>
      <c r="Z402" s="361" t="s">
        <v>652</v>
      </c>
      <c r="AA402" s="361" t="s">
        <v>652</v>
      </c>
      <c r="AB402" s="361" t="s">
        <v>652</v>
      </c>
      <c r="AC402" s="361" t="s">
        <v>652</v>
      </c>
      <c r="AD402" s="361" t="s">
        <v>652</v>
      </c>
      <c r="AE402" s="416">
        <v>0.3277082841633</v>
      </c>
      <c r="AF402" s="245"/>
      <c r="AJ402" s="246"/>
    </row>
    <row r="403" spans="1:36" ht="15.5">
      <c r="A403" s="411" t="s">
        <v>770</v>
      </c>
      <c r="B403" s="361" t="s">
        <v>652</v>
      </c>
      <c r="C403" s="361" t="s">
        <v>652</v>
      </c>
      <c r="D403" s="361" t="s">
        <v>652</v>
      </c>
      <c r="E403" s="361" t="s">
        <v>652</v>
      </c>
      <c r="F403" s="361" t="s">
        <v>652</v>
      </c>
      <c r="G403" s="361" t="s">
        <v>652</v>
      </c>
      <c r="H403" s="361" t="s">
        <v>652</v>
      </c>
      <c r="I403" s="361" t="s">
        <v>652</v>
      </c>
      <c r="J403" s="361" t="s">
        <v>652</v>
      </c>
      <c r="K403" s="361" t="s">
        <v>652</v>
      </c>
      <c r="L403" s="361" t="s">
        <v>652</v>
      </c>
      <c r="M403" s="361" t="s">
        <v>652</v>
      </c>
      <c r="N403" s="361" t="s">
        <v>652</v>
      </c>
      <c r="O403" s="361" t="s">
        <v>652</v>
      </c>
      <c r="P403" s="361" t="s">
        <v>652</v>
      </c>
      <c r="Q403" s="361" t="s">
        <v>652</v>
      </c>
      <c r="R403" s="361" t="s">
        <v>652</v>
      </c>
      <c r="S403" s="361" t="s">
        <v>652</v>
      </c>
      <c r="T403" s="361" t="s">
        <v>652</v>
      </c>
      <c r="U403" s="361" t="s">
        <v>652</v>
      </c>
      <c r="V403" s="361" t="s">
        <v>652</v>
      </c>
      <c r="W403" s="361" t="s">
        <v>652</v>
      </c>
      <c r="X403" s="361" t="s">
        <v>652</v>
      </c>
      <c r="Y403" s="361" t="s">
        <v>652</v>
      </c>
      <c r="Z403" s="361" t="s">
        <v>652</v>
      </c>
      <c r="AA403" s="361" t="s">
        <v>652</v>
      </c>
      <c r="AB403" s="361" t="s">
        <v>652</v>
      </c>
      <c r="AC403" s="361" t="s">
        <v>652</v>
      </c>
      <c r="AD403" s="361" t="s">
        <v>652</v>
      </c>
      <c r="AE403" s="416">
        <v>0.50288206885800002</v>
      </c>
      <c r="AF403" s="245"/>
      <c r="AJ403" s="246"/>
    </row>
    <row r="404" spans="1:36" ht="16.5" customHeight="1">
      <c r="A404" s="252" t="s">
        <v>794</v>
      </c>
      <c r="B404" s="253">
        <v>0.15980994300000001</v>
      </c>
      <c r="C404" s="253">
        <v>0.17157745399999999</v>
      </c>
      <c r="D404" s="253">
        <v>0.18561019600000001</v>
      </c>
      <c r="E404" s="253">
        <v>0.199039306</v>
      </c>
      <c r="F404" s="253">
        <v>0.21530939900000001</v>
      </c>
      <c r="G404" s="253">
        <v>0.23655485800000001</v>
      </c>
      <c r="H404" s="253">
        <v>0.25941461199999999</v>
      </c>
      <c r="I404" s="253">
        <v>0.284093235</v>
      </c>
      <c r="J404" s="253">
        <v>0.30312562700000001</v>
      </c>
      <c r="K404" s="253">
        <v>0.32152335500000001</v>
      </c>
      <c r="L404" s="253">
        <v>0.33931359</v>
      </c>
      <c r="M404" s="253">
        <v>0.355638705</v>
      </c>
      <c r="N404" s="253">
        <v>0.34927328556800002</v>
      </c>
      <c r="O404" s="253">
        <v>0.3678085199824</v>
      </c>
      <c r="P404" s="253">
        <v>0.37518973891919999</v>
      </c>
      <c r="Q404" s="253">
        <v>0.39495735307899998</v>
      </c>
      <c r="R404" s="253">
        <v>0.397689502147</v>
      </c>
      <c r="S404" s="253">
        <v>0.3990061187924</v>
      </c>
      <c r="T404" s="253">
        <v>0.4155833333333</v>
      </c>
      <c r="U404" s="253">
        <v>0.41940974340850001</v>
      </c>
      <c r="V404" s="253">
        <v>0.42567934993700002</v>
      </c>
      <c r="W404" s="253">
        <v>0.42573457253359998</v>
      </c>
      <c r="X404" s="253">
        <v>0.43797899517450001</v>
      </c>
      <c r="Y404" s="285">
        <v>0.44919224400000002</v>
      </c>
      <c r="Z404" s="356">
        <v>0.45779732303089998</v>
      </c>
      <c r="AA404" s="356">
        <v>0.4651441015162</v>
      </c>
      <c r="AB404" s="356">
        <v>0.47</v>
      </c>
      <c r="AC404" s="356">
        <v>0.47399999999999998</v>
      </c>
      <c r="AD404" s="356">
        <v>0.48099999999999998</v>
      </c>
      <c r="AE404" s="356">
        <v>0.48513850761159999</v>
      </c>
      <c r="AF404" s="245"/>
    </row>
    <row r="405" spans="1:36" ht="15.5">
      <c r="A405" s="411" t="s">
        <v>766</v>
      </c>
      <c r="B405" s="361" t="s">
        <v>652</v>
      </c>
      <c r="C405" s="361" t="s">
        <v>652</v>
      </c>
      <c r="D405" s="361" t="s">
        <v>652</v>
      </c>
      <c r="E405" s="361" t="s">
        <v>652</v>
      </c>
      <c r="F405" s="361" t="s">
        <v>652</v>
      </c>
      <c r="G405" s="361" t="s">
        <v>652</v>
      </c>
      <c r="H405" s="361" t="s">
        <v>652</v>
      </c>
      <c r="I405" s="361" t="s">
        <v>652</v>
      </c>
      <c r="J405" s="361" t="s">
        <v>652</v>
      </c>
      <c r="K405" s="361" t="s">
        <v>652</v>
      </c>
      <c r="L405" s="361" t="s">
        <v>652</v>
      </c>
      <c r="M405" s="361" t="s">
        <v>652</v>
      </c>
      <c r="N405" s="361" t="s">
        <v>652</v>
      </c>
      <c r="O405" s="361" t="s">
        <v>652</v>
      </c>
      <c r="P405" s="361" t="s">
        <v>652</v>
      </c>
      <c r="Q405" s="361" t="s">
        <v>652</v>
      </c>
      <c r="R405" s="361" t="s">
        <v>652</v>
      </c>
      <c r="S405" s="361" t="s">
        <v>652</v>
      </c>
      <c r="T405" s="361" t="s">
        <v>652</v>
      </c>
      <c r="U405" s="361" t="s">
        <v>652</v>
      </c>
      <c r="V405" s="361" t="s">
        <v>652</v>
      </c>
      <c r="W405" s="361" t="s">
        <v>652</v>
      </c>
      <c r="X405" s="361" t="s">
        <v>652</v>
      </c>
      <c r="Y405" s="361" t="s">
        <v>652</v>
      </c>
      <c r="Z405" s="361" t="s">
        <v>652</v>
      </c>
      <c r="AA405" s="361" t="s">
        <v>652</v>
      </c>
      <c r="AB405" s="361" t="s">
        <v>652</v>
      </c>
      <c r="AC405" s="361" t="s">
        <v>652</v>
      </c>
      <c r="AD405" s="361" t="s">
        <v>652</v>
      </c>
      <c r="AE405" s="416">
        <v>0.49856293774589999</v>
      </c>
      <c r="AF405" s="245"/>
      <c r="AJ405" s="246"/>
    </row>
    <row r="406" spans="1:36" ht="15.5">
      <c r="A406" s="411" t="s">
        <v>767</v>
      </c>
      <c r="B406" s="361" t="s">
        <v>652</v>
      </c>
      <c r="C406" s="361" t="s">
        <v>652</v>
      </c>
      <c r="D406" s="361" t="s">
        <v>652</v>
      </c>
      <c r="E406" s="361" t="s">
        <v>652</v>
      </c>
      <c r="F406" s="361" t="s">
        <v>652</v>
      </c>
      <c r="G406" s="361" t="s">
        <v>652</v>
      </c>
      <c r="H406" s="361" t="s">
        <v>652</v>
      </c>
      <c r="I406" s="361" t="s">
        <v>652</v>
      </c>
      <c r="J406" s="361" t="s">
        <v>652</v>
      </c>
      <c r="K406" s="361" t="s">
        <v>652</v>
      </c>
      <c r="L406" s="361" t="s">
        <v>652</v>
      </c>
      <c r="M406" s="361" t="s">
        <v>652</v>
      </c>
      <c r="N406" s="361" t="s">
        <v>652</v>
      </c>
      <c r="O406" s="361" t="s">
        <v>652</v>
      </c>
      <c r="P406" s="361" t="s">
        <v>652</v>
      </c>
      <c r="Q406" s="361" t="s">
        <v>652</v>
      </c>
      <c r="R406" s="361" t="s">
        <v>652</v>
      </c>
      <c r="S406" s="361" t="s">
        <v>652</v>
      </c>
      <c r="T406" s="361" t="s">
        <v>652</v>
      </c>
      <c r="U406" s="361" t="s">
        <v>652</v>
      </c>
      <c r="V406" s="361" t="s">
        <v>652</v>
      </c>
      <c r="W406" s="361" t="s">
        <v>652</v>
      </c>
      <c r="X406" s="361" t="s">
        <v>652</v>
      </c>
      <c r="Y406" s="361" t="s">
        <v>652</v>
      </c>
      <c r="Z406" s="361" t="s">
        <v>652</v>
      </c>
      <c r="AA406" s="361" t="s">
        <v>652</v>
      </c>
      <c r="AB406" s="361" t="s">
        <v>652</v>
      </c>
      <c r="AC406" s="361" t="s">
        <v>652</v>
      </c>
      <c r="AD406" s="361" t="s">
        <v>652</v>
      </c>
      <c r="AE406" s="416">
        <v>0.47427939417190002</v>
      </c>
      <c r="AF406" s="245"/>
      <c r="AJ406" s="246"/>
    </row>
    <row r="407" spans="1:36" ht="15.5">
      <c r="A407" s="411" t="s">
        <v>768</v>
      </c>
      <c r="B407" s="361" t="s">
        <v>652</v>
      </c>
      <c r="C407" s="361" t="s">
        <v>652</v>
      </c>
      <c r="D407" s="361" t="s">
        <v>652</v>
      </c>
      <c r="E407" s="361" t="s">
        <v>652</v>
      </c>
      <c r="F407" s="361" t="s">
        <v>652</v>
      </c>
      <c r="G407" s="361" t="s">
        <v>652</v>
      </c>
      <c r="H407" s="361" t="s">
        <v>652</v>
      </c>
      <c r="I407" s="361" t="s">
        <v>652</v>
      </c>
      <c r="J407" s="361" t="s">
        <v>652</v>
      </c>
      <c r="K407" s="361" t="s">
        <v>652</v>
      </c>
      <c r="L407" s="361" t="s">
        <v>652</v>
      </c>
      <c r="M407" s="361" t="s">
        <v>652</v>
      </c>
      <c r="N407" s="361" t="s">
        <v>652</v>
      </c>
      <c r="O407" s="361" t="s">
        <v>652</v>
      </c>
      <c r="P407" s="361" t="s">
        <v>652</v>
      </c>
      <c r="Q407" s="361" t="s">
        <v>652</v>
      </c>
      <c r="R407" s="361" t="s">
        <v>652</v>
      </c>
      <c r="S407" s="361" t="s">
        <v>652</v>
      </c>
      <c r="T407" s="361" t="s">
        <v>652</v>
      </c>
      <c r="U407" s="361" t="s">
        <v>652</v>
      </c>
      <c r="V407" s="361" t="s">
        <v>652</v>
      </c>
      <c r="W407" s="361" t="s">
        <v>652</v>
      </c>
      <c r="X407" s="361" t="s">
        <v>652</v>
      </c>
      <c r="Y407" s="361" t="s">
        <v>652</v>
      </c>
      <c r="Z407" s="361" t="s">
        <v>652</v>
      </c>
      <c r="AA407" s="361" t="s">
        <v>652</v>
      </c>
      <c r="AB407" s="361" t="s">
        <v>652</v>
      </c>
      <c r="AC407" s="361" t="s">
        <v>652</v>
      </c>
      <c r="AD407" s="361" t="s">
        <v>652</v>
      </c>
      <c r="AE407" s="416">
        <v>0.49984779299839999</v>
      </c>
      <c r="AF407" s="245"/>
      <c r="AJ407" s="246"/>
    </row>
    <row r="408" spans="1:36" ht="15.5">
      <c r="A408" s="411" t="s">
        <v>769</v>
      </c>
      <c r="B408" s="361" t="s">
        <v>652</v>
      </c>
      <c r="C408" s="361" t="s">
        <v>652</v>
      </c>
      <c r="D408" s="361" t="s">
        <v>652</v>
      </c>
      <c r="E408" s="361" t="s">
        <v>652</v>
      </c>
      <c r="F408" s="361" t="s">
        <v>652</v>
      </c>
      <c r="G408" s="361" t="s">
        <v>652</v>
      </c>
      <c r="H408" s="361" t="s">
        <v>652</v>
      </c>
      <c r="I408" s="361" t="s">
        <v>652</v>
      </c>
      <c r="J408" s="361" t="s">
        <v>652</v>
      </c>
      <c r="K408" s="361" t="s">
        <v>652</v>
      </c>
      <c r="L408" s="361" t="s">
        <v>652</v>
      </c>
      <c r="M408" s="361" t="s">
        <v>652</v>
      </c>
      <c r="N408" s="361" t="s">
        <v>652</v>
      </c>
      <c r="O408" s="361" t="s">
        <v>652</v>
      </c>
      <c r="P408" s="361" t="s">
        <v>652</v>
      </c>
      <c r="Q408" s="361" t="s">
        <v>652</v>
      </c>
      <c r="R408" s="361" t="s">
        <v>652</v>
      </c>
      <c r="S408" s="361" t="s">
        <v>652</v>
      </c>
      <c r="T408" s="361" t="s">
        <v>652</v>
      </c>
      <c r="U408" s="361" t="s">
        <v>652</v>
      </c>
      <c r="V408" s="361" t="s">
        <v>652</v>
      </c>
      <c r="W408" s="361" t="s">
        <v>652</v>
      </c>
      <c r="X408" s="361" t="s">
        <v>652</v>
      </c>
      <c r="Y408" s="361" t="s">
        <v>652</v>
      </c>
      <c r="Z408" s="361" t="s">
        <v>652</v>
      </c>
      <c r="AA408" s="361" t="s">
        <v>652</v>
      </c>
      <c r="AB408" s="361" t="s">
        <v>652</v>
      </c>
      <c r="AC408" s="361" t="s">
        <v>652</v>
      </c>
      <c r="AD408" s="361" t="s">
        <v>652</v>
      </c>
      <c r="AE408" s="416">
        <v>0.40281690140839999</v>
      </c>
      <c r="AF408" s="245"/>
      <c r="AJ408" s="246"/>
    </row>
    <row r="409" spans="1:36" ht="15.5">
      <c r="A409" s="411" t="s">
        <v>770</v>
      </c>
      <c r="B409" s="361" t="s">
        <v>652</v>
      </c>
      <c r="C409" s="361" t="s">
        <v>652</v>
      </c>
      <c r="D409" s="361" t="s">
        <v>652</v>
      </c>
      <c r="E409" s="361" t="s">
        <v>652</v>
      </c>
      <c r="F409" s="361" t="s">
        <v>652</v>
      </c>
      <c r="G409" s="361" t="s">
        <v>652</v>
      </c>
      <c r="H409" s="361" t="s">
        <v>652</v>
      </c>
      <c r="I409" s="361" t="s">
        <v>652</v>
      </c>
      <c r="J409" s="361" t="s">
        <v>652</v>
      </c>
      <c r="K409" s="361" t="s">
        <v>652</v>
      </c>
      <c r="L409" s="361" t="s">
        <v>652</v>
      </c>
      <c r="M409" s="361" t="s">
        <v>652</v>
      </c>
      <c r="N409" s="361" t="s">
        <v>652</v>
      </c>
      <c r="O409" s="361" t="s">
        <v>652</v>
      </c>
      <c r="P409" s="361" t="s">
        <v>652</v>
      </c>
      <c r="Q409" s="361" t="s">
        <v>652</v>
      </c>
      <c r="R409" s="361" t="s">
        <v>652</v>
      </c>
      <c r="S409" s="361" t="s">
        <v>652</v>
      </c>
      <c r="T409" s="361" t="s">
        <v>652</v>
      </c>
      <c r="U409" s="361" t="s">
        <v>652</v>
      </c>
      <c r="V409" s="361" t="s">
        <v>652</v>
      </c>
      <c r="W409" s="361" t="s">
        <v>652</v>
      </c>
      <c r="X409" s="361" t="s">
        <v>652</v>
      </c>
      <c r="Y409" s="361" t="s">
        <v>652</v>
      </c>
      <c r="Z409" s="361" t="s">
        <v>652</v>
      </c>
      <c r="AA409" s="361" t="s">
        <v>652</v>
      </c>
      <c r="AB409" s="361" t="s">
        <v>652</v>
      </c>
      <c r="AC409" s="361" t="s">
        <v>652</v>
      </c>
      <c r="AD409" s="361" t="s">
        <v>652</v>
      </c>
      <c r="AE409" s="416">
        <v>0.39011316259669998</v>
      </c>
      <c r="AF409" s="245"/>
      <c r="AJ409" s="246"/>
    </row>
    <row r="410" spans="1:36" ht="16.5" customHeight="1">
      <c r="A410" s="252" t="s">
        <v>795</v>
      </c>
      <c r="B410" s="253">
        <v>0.20754350799999999</v>
      </c>
      <c r="C410" s="253">
        <v>0.21154247200000001</v>
      </c>
      <c r="D410" s="253">
        <v>0.233322591</v>
      </c>
      <c r="E410" s="253">
        <v>0.25382627099999999</v>
      </c>
      <c r="F410" s="253">
        <v>0.243543382</v>
      </c>
      <c r="G410" s="253">
        <v>0.265820854</v>
      </c>
      <c r="H410" s="253">
        <v>0.28900731499999999</v>
      </c>
      <c r="I410" s="253">
        <v>0.32218830300000001</v>
      </c>
      <c r="J410" s="253">
        <v>0.329658534</v>
      </c>
      <c r="K410" s="253">
        <v>0.35485207200000002</v>
      </c>
      <c r="L410" s="253">
        <v>0.37021558300000001</v>
      </c>
      <c r="M410" s="253">
        <v>0.39959920700000001</v>
      </c>
      <c r="N410" s="253">
        <v>0.41180388239209997</v>
      </c>
      <c r="O410" s="253">
        <v>0.42275129268700001</v>
      </c>
      <c r="P410" s="253">
        <v>0.403563452115</v>
      </c>
      <c r="Q410" s="253">
        <v>0.4345332440072</v>
      </c>
      <c r="R410" s="253">
        <v>0.45588938857520001</v>
      </c>
      <c r="S410" s="253">
        <v>0.46928384704229997</v>
      </c>
      <c r="T410" s="253">
        <v>0.48777189717340003</v>
      </c>
      <c r="U410" s="253">
        <v>0.51352222860899999</v>
      </c>
      <c r="V410" s="253">
        <v>0.52546595435709997</v>
      </c>
      <c r="W410" s="253">
        <v>0.54490747705730003</v>
      </c>
      <c r="X410" s="253">
        <v>0.55704147153960004</v>
      </c>
      <c r="Y410" s="285">
        <v>0.58286576499999998</v>
      </c>
      <c r="Z410" s="356">
        <v>0.6022665194397</v>
      </c>
      <c r="AA410" s="356">
        <v>0.61932954728339995</v>
      </c>
      <c r="AB410" s="356">
        <v>0.63</v>
      </c>
      <c r="AC410" s="356">
        <v>0.62</v>
      </c>
      <c r="AD410" s="356">
        <v>0.63200000000000001</v>
      </c>
      <c r="AE410" s="356">
        <v>0.63824219077120004</v>
      </c>
      <c r="AF410" s="245"/>
    </row>
    <row r="411" spans="1:36" ht="15.5">
      <c r="A411" s="411" t="s">
        <v>766</v>
      </c>
      <c r="B411" s="361" t="s">
        <v>652</v>
      </c>
      <c r="C411" s="361" t="s">
        <v>652</v>
      </c>
      <c r="D411" s="361" t="s">
        <v>652</v>
      </c>
      <c r="E411" s="361" t="s">
        <v>652</v>
      </c>
      <c r="F411" s="361" t="s">
        <v>652</v>
      </c>
      <c r="G411" s="361" t="s">
        <v>652</v>
      </c>
      <c r="H411" s="361" t="s">
        <v>652</v>
      </c>
      <c r="I411" s="361" t="s">
        <v>652</v>
      </c>
      <c r="J411" s="361" t="s">
        <v>652</v>
      </c>
      <c r="K411" s="361" t="s">
        <v>652</v>
      </c>
      <c r="L411" s="361" t="s">
        <v>652</v>
      </c>
      <c r="M411" s="361" t="s">
        <v>652</v>
      </c>
      <c r="N411" s="361" t="s">
        <v>652</v>
      </c>
      <c r="O411" s="361" t="s">
        <v>652</v>
      </c>
      <c r="P411" s="361" t="s">
        <v>652</v>
      </c>
      <c r="Q411" s="361" t="s">
        <v>652</v>
      </c>
      <c r="R411" s="361" t="s">
        <v>652</v>
      </c>
      <c r="S411" s="361" t="s">
        <v>652</v>
      </c>
      <c r="T411" s="361" t="s">
        <v>652</v>
      </c>
      <c r="U411" s="361" t="s">
        <v>652</v>
      </c>
      <c r="V411" s="361" t="s">
        <v>652</v>
      </c>
      <c r="W411" s="361" t="s">
        <v>652</v>
      </c>
      <c r="X411" s="361" t="s">
        <v>652</v>
      </c>
      <c r="Y411" s="361" t="s">
        <v>652</v>
      </c>
      <c r="Z411" s="361" t="s">
        <v>652</v>
      </c>
      <c r="AA411" s="361" t="s">
        <v>652</v>
      </c>
      <c r="AB411" s="361" t="s">
        <v>652</v>
      </c>
      <c r="AC411" s="361" t="s">
        <v>652</v>
      </c>
      <c r="AD411" s="361" t="s">
        <v>652</v>
      </c>
      <c r="AE411" s="416">
        <v>0.61908598730609998</v>
      </c>
      <c r="AF411" s="245"/>
      <c r="AJ411" s="246"/>
    </row>
    <row r="412" spans="1:36" ht="15.5">
      <c r="A412" s="411" t="s">
        <v>767</v>
      </c>
      <c r="B412" s="361" t="s">
        <v>652</v>
      </c>
      <c r="C412" s="361" t="s">
        <v>652</v>
      </c>
      <c r="D412" s="361" t="s">
        <v>652</v>
      </c>
      <c r="E412" s="361" t="s">
        <v>652</v>
      </c>
      <c r="F412" s="361" t="s">
        <v>652</v>
      </c>
      <c r="G412" s="361" t="s">
        <v>652</v>
      </c>
      <c r="H412" s="361" t="s">
        <v>652</v>
      </c>
      <c r="I412" s="361" t="s">
        <v>652</v>
      </c>
      <c r="J412" s="361" t="s">
        <v>652</v>
      </c>
      <c r="K412" s="361" t="s">
        <v>652</v>
      </c>
      <c r="L412" s="361" t="s">
        <v>652</v>
      </c>
      <c r="M412" s="361" t="s">
        <v>652</v>
      </c>
      <c r="N412" s="361" t="s">
        <v>652</v>
      </c>
      <c r="O412" s="361" t="s">
        <v>652</v>
      </c>
      <c r="P412" s="361" t="s">
        <v>652</v>
      </c>
      <c r="Q412" s="361" t="s">
        <v>652</v>
      </c>
      <c r="R412" s="361" t="s">
        <v>652</v>
      </c>
      <c r="S412" s="361" t="s">
        <v>652</v>
      </c>
      <c r="T412" s="361" t="s">
        <v>652</v>
      </c>
      <c r="U412" s="361" t="s">
        <v>652</v>
      </c>
      <c r="V412" s="361" t="s">
        <v>652</v>
      </c>
      <c r="W412" s="361" t="s">
        <v>652</v>
      </c>
      <c r="X412" s="361" t="s">
        <v>652</v>
      </c>
      <c r="Y412" s="361" t="s">
        <v>652</v>
      </c>
      <c r="Z412" s="361" t="s">
        <v>652</v>
      </c>
      <c r="AA412" s="361" t="s">
        <v>652</v>
      </c>
      <c r="AB412" s="361" t="s">
        <v>652</v>
      </c>
      <c r="AC412" s="361" t="s">
        <v>652</v>
      </c>
      <c r="AD412" s="361" t="s">
        <v>652</v>
      </c>
      <c r="AE412" s="416">
        <v>0.69291910429689996</v>
      </c>
      <c r="AF412" s="245"/>
      <c r="AJ412" s="246"/>
    </row>
    <row r="413" spans="1:36" ht="15.5">
      <c r="A413" s="411" t="s">
        <v>768</v>
      </c>
      <c r="B413" s="361" t="s">
        <v>652</v>
      </c>
      <c r="C413" s="361" t="s">
        <v>652</v>
      </c>
      <c r="D413" s="361" t="s">
        <v>652</v>
      </c>
      <c r="E413" s="361" t="s">
        <v>652</v>
      </c>
      <c r="F413" s="361" t="s">
        <v>652</v>
      </c>
      <c r="G413" s="361" t="s">
        <v>652</v>
      </c>
      <c r="H413" s="361" t="s">
        <v>652</v>
      </c>
      <c r="I413" s="361" t="s">
        <v>652</v>
      </c>
      <c r="J413" s="361" t="s">
        <v>652</v>
      </c>
      <c r="K413" s="361" t="s">
        <v>652</v>
      </c>
      <c r="L413" s="361" t="s">
        <v>652</v>
      </c>
      <c r="M413" s="361" t="s">
        <v>652</v>
      </c>
      <c r="N413" s="361" t="s">
        <v>652</v>
      </c>
      <c r="O413" s="361" t="s">
        <v>652</v>
      </c>
      <c r="P413" s="361" t="s">
        <v>652</v>
      </c>
      <c r="Q413" s="361" t="s">
        <v>652</v>
      </c>
      <c r="R413" s="361" t="s">
        <v>652</v>
      </c>
      <c r="S413" s="361" t="s">
        <v>652</v>
      </c>
      <c r="T413" s="361" t="s">
        <v>652</v>
      </c>
      <c r="U413" s="361" t="s">
        <v>652</v>
      </c>
      <c r="V413" s="361" t="s">
        <v>652</v>
      </c>
      <c r="W413" s="361" t="s">
        <v>652</v>
      </c>
      <c r="X413" s="361" t="s">
        <v>652</v>
      </c>
      <c r="Y413" s="361" t="s">
        <v>652</v>
      </c>
      <c r="Z413" s="361" t="s">
        <v>652</v>
      </c>
      <c r="AA413" s="361" t="s">
        <v>652</v>
      </c>
      <c r="AB413" s="361" t="s">
        <v>652</v>
      </c>
      <c r="AC413" s="361" t="s">
        <v>652</v>
      </c>
      <c r="AD413" s="361" t="s">
        <v>652</v>
      </c>
      <c r="AE413" s="416">
        <v>0.65846867749409999</v>
      </c>
      <c r="AF413" s="245"/>
      <c r="AJ413" s="246"/>
    </row>
    <row r="414" spans="1:36" ht="15.5">
      <c r="A414" s="411" t="s">
        <v>769</v>
      </c>
      <c r="B414" s="361" t="s">
        <v>652</v>
      </c>
      <c r="C414" s="361" t="s">
        <v>652</v>
      </c>
      <c r="D414" s="361" t="s">
        <v>652</v>
      </c>
      <c r="E414" s="361" t="s">
        <v>652</v>
      </c>
      <c r="F414" s="361" t="s">
        <v>652</v>
      </c>
      <c r="G414" s="361" t="s">
        <v>652</v>
      </c>
      <c r="H414" s="361" t="s">
        <v>652</v>
      </c>
      <c r="I414" s="361" t="s">
        <v>652</v>
      </c>
      <c r="J414" s="361" t="s">
        <v>652</v>
      </c>
      <c r="K414" s="361" t="s">
        <v>652</v>
      </c>
      <c r="L414" s="361" t="s">
        <v>652</v>
      </c>
      <c r="M414" s="361" t="s">
        <v>652</v>
      </c>
      <c r="N414" s="361" t="s">
        <v>652</v>
      </c>
      <c r="O414" s="361" t="s">
        <v>652</v>
      </c>
      <c r="P414" s="361" t="s">
        <v>652</v>
      </c>
      <c r="Q414" s="361" t="s">
        <v>652</v>
      </c>
      <c r="R414" s="361" t="s">
        <v>652</v>
      </c>
      <c r="S414" s="361" t="s">
        <v>652</v>
      </c>
      <c r="T414" s="361" t="s">
        <v>652</v>
      </c>
      <c r="U414" s="361" t="s">
        <v>652</v>
      </c>
      <c r="V414" s="361" t="s">
        <v>652</v>
      </c>
      <c r="W414" s="361" t="s">
        <v>652</v>
      </c>
      <c r="X414" s="361" t="s">
        <v>652</v>
      </c>
      <c r="Y414" s="361" t="s">
        <v>652</v>
      </c>
      <c r="Z414" s="361" t="s">
        <v>652</v>
      </c>
      <c r="AA414" s="361" t="s">
        <v>652</v>
      </c>
      <c r="AB414" s="361" t="s">
        <v>652</v>
      </c>
      <c r="AC414" s="361" t="s">
        <v>652</v>
      </c>
      <c r="AD414" s="361" t="s">
        <v>652</v>
      </c>
      <c r="AE414" s="416">
        <v>0.34202239328200001</v>
      </c>
      <c r="AF414" s="245"/>
      <c r="AJ414" s="246"/>
    </row>
    <row r="415" spans="1:36" ht="15.5">
      <c r="A415" s="411" t="s">
        <v>770</v>
      </c>
      <c r="B415" s="361" t="s">
        <v>652</v>
      </c>
      <c r="C415" s="361" t="s">
        <v>652</v>
      </c>
      <c r="D415" s="361" t="s">
        <v>652</v>
      </c>
      <c r="E415" s="361" t="s">
        <v>652</v>
      </c>
      <c r="F415" s="361" t="s">
        <v>652</v>
      </c>
      <c r="G415" s="361" t="s">
        <v>652</v>
      </c>
      <c r="H415" s="361" t="s">
        <v>652</v>
      </c>
      <c r="I415" s="361" t="s">
        <v>652</v>
      </c>
      <c r="J415" s="361" t="s">
        <v>652</v>
      </c>
      <c r="K415" s="361" t="s">
        <v>652</v>
      </c>
      <c r="L415" s="361" t="s">
        <v>652</v>
      </c>
      <c r="M415" s="361" t="s">
        <v>652</v>
      </c>
      <c r="N415" s="361" t="s">
        <v>652</v>
      </c>
      <c r="O415" s="361" t="s">
        <v>652</v>
      </c>
      <c r="P415" s="361" t="s">
        <v>652</v>
      </c>
      <c r="Q415" s="361" t="s">
        <v>652</v>
      </c>
      <c r="R415" s="361" t="s">
        <v>652</v>
      </c>
      <c r="S415" s="361" t="s">
        <v>652</v>
      </c>
      <c r="T415" s="361" t="s">
        <v>652</v>
      </c>
      <c r="U415" s="361" t="s">
        <v>652</v>
      </c>
      <c r="V415" s="361" t="s">
        <v>652</v>
      </c>
      <c r="W415" s="361" t="s">
        <v>652</v>
      </c>
      <c r="X415" s="361" t="s">
        <v>652</v>
      </c>
      <c r="Y415" s="361" t="s">
        <v>652</v>
      </c>
      <c r="Z415" s="361" t="s">
        <v>652</v>
      </c>
      <c r="AA415" s="361" t="s">
        <v>652</v>
      </c>
      <c r="AB415" s="361" t="s">
        <v>652</v>
      </c>
      <c r="AC415" s="361" t="s">
        <v>652</v>
      </c>
      <c r="AD415" s="361" t="s">
        <v>652</v>
      </c>
      <c r="AE415" s="416">
        <v>0.58749121574130003</v>
      </c>
      <c r="AF415" s="245"/>
      <c r="AJ415" s="246"/>
    </row>
    <row r="416" spans="1:36" ht="16.5" customHeight="1">
      <c r="A416" s="252" t="s">
        <v>796</v>
      </c>
      <c r="B416" s="253">
        <v>0.20174356399999999</v>
      </c>
      <c r="C416" s="253">
        <v>0.20298507499999999</v>
      </c>
      <c r="D416" s="253">
        <v>0.22693096400000001</v>
      </c>
      <c r="E416" s="253">
        <v>0.254298091</v>
      </c>
      <c r="F416" s="253">
        <v>0.24438285100000001</v>
      </c>
      <c r="G416" s="253">
        <v>0.26666666700000002</v>
      </c>
      <c r="H416" s="253">
        <v>0.27542485700000002</v>
      </c>
      <c r="I416" s="253">
        <v>0.30435459599999998</v>
      </c>
      <c r="J416" s="253">
        <v>0.33099636700000001</v>
      </c>
      <c r="K416" s="253">
        <v>0.35819747800000001</v>
      </c>
      <c r="L416" s="253">
        <v>0.38488478300000001</v>
      </c>
      <c r="M416" s="253">
        <v>0.40809732900000001</v>
      </c>
      <c r="N416" s="253">
        <v>0.4238156847133</v>
      </c>
      <c r="O416" s="253">
        <v>0.43412717898350001</v>
      </c>
      <c r="P416" s="253">
        <v>0.43943594646270001</v>
      </c>
      <c r="Q416" s="253">
        <v>0.42027837972990001</v>
      </c>
      <c r="R416" s="253">
        <v>0.40876527602189999</v>
      </c>
      <c r="S416" s="253">
        <v>0.44569134150099998</v>
      </c>
      <c r="T416" s="253">
        <v>0.46598063773609999</v>
      </c>
      <c r="U416" s="253">
        <v>0.47360731753789997</v>
      </c>
      <c r="V416" s="253">
        <v>0.46837222378400001</v>
      </c>
      <c r="W416" s="253">
        <v>0.47772086728050001</v>
      </c>
      <c r="X416" s="253">
        <v>0.49003508058360001</v>
      </c>
      <c r="Y416" s="285">
        <v>0.50926836499999995</v>
      </c>
      <c r="Z416" s="356">
        <v>0.52135162552530001</v>
      </c>
      <c r="AA416" s="356">
        <v>0.53962731735210001</v>
      </c>
      <c r="AB416" s="356">
        <v>0.55300000000000005</v>
      </c>
      <c r="AC416" s="356">
        <v>0.56699999999999995</v>
      </c>
      <c r="AD416" s="356">
        <v>0.57999999999999996</v>
      </c>
      <c r="AE416" s="356">
        <v>0.58431462741490003</v>
      </c>
      <c r="AF416" s="245"/>
    </row>
    <row r="417" spans="1:36" ht="15.5">
      <c r="A417" s="411" t="s">
        <v>766</v>
      </c>
      <c r="B417" s="361" t="s">
        <v>652</v>
      </c>
      <c r="C417" s="361" t="s">
        <v>652</v>
      </c>
      <c r="D417" s="361" t="s">
        <v>652</v>
      </c>
      <c r="E417" s="361" t="s">
        <v>652</v>
      </c>
      <c r="F417" s="361" t="s">
        <v>652</v>
      </c>
      <c r="G417" s="361" t="s">
        <v>652</v>
      </c>
      <c r="H417" s="361" t="s">
        <v>652</v>
      </c>
      <c r="I417" s="361" t="s">
        <v>652</v>
      </c>
      <c r="J417" s="361" t="s">
        <v>652</v>
      </c>
      <c r="K417" s="361" t="s">
        <v>652</v>
      </c>
      <c r="L417" s="361" t="s">
        <v>652</v>
      </c>
      <c r="M417" s="361" t="s">
        <v>652</v>
      </c>
      <c r="N417" s="361" t="s">
        <v>652</v>
      </c>
      <c r="O417" s="361" t="s">
        <v>652</v>
      </c>
      <c r="P417" s="361" t="s">
        <v>652</v>
      </c>
      <c r="Q417" s="361" t="s">
        <v>652</v>
      </c>
      <c r="R417" s="361" t="s">
        <v>652</v>
      </c>
      <c r="S417" s="361" t="s">
        <v>652</v>
      </c>
      <c r="T417" s="361" t="s">
        <v>652</v>
      </c>
      <c r="U417" s="361" t="s">
        <v>652</v>
      </c>
      <c r="V417" s="361" t="s">
        <v>652</v>
      </c>
      <c r="W417" s="361" t="s">
        <v>652</v>
      </c>
      <c r="X417" s="361" t="s">
        <v>652</v>
      </c>
      <c r="Y417" s="361" t="s">
        <v>652</v>
      </c>
      <c r="Z417" s="361" t="s">
        <v>652</v>
      </c>
      <c r="AA417" s="361" t="s">
        <v>652</v>
      </c>
      <c r="AB417" s="361" t="s">
        <v>652</v>
      </c>
      <c r="AC417" s="361" t="s">
        <v>652</v>
      </c>
      <c r="AD417" s="361" t="s">
        <v>652</v>
      </c>
      <c r="AE417" s="416">
        <v>0.5575376005596</v>
      </c>
      <c r="AF417" s="245"/>
      <c r="AJ417" s="246"/>
    </row>
    <row r="418" spans="1:36" ht="15.5">
      <c r="A418" s="411" t="s">
        <v>767</v>
      </c>
      <c r="B418" s="361" t="s">
        <v>652</v>
      </c>
      <c r="C418" s="361" t="s">
        <v>652</v>
      </c>
      <c r="D418" s="361" t="s">
        <v>652</v>
      </c>
      <c r="E418" s="361" t="s">
        <v>652</v>
      </c>
      <c r="F418" s="361" t="s">
        <v>652</v>
      </c>
      <c r="G418" s="361" t="s">
        <v>652</v>
      </c>
      <c r="H418" s="361" t="s">
        <v>652</v>
      </c>
      <c r="I418" s="361" t="s">
        <v>652</v>
      </c>
      <c r="J418" s="361" t="s">
        <v>652</v>
      </c>
      <c r="K418" s="361" t="s">
        <v>652</v>
      </c>
      <c r="L418" s="361" t="s">
        <v>652</v>
      </c>
      <c r="M418" s="361" t="s">
        <v>652</v>
      </c>
      <c r="N418" s="361" t="s">
        <v>652</v>
      </c>
      <c r="O418" s="361" t="s">
        <v>652</v>
      </c>
      <c r="P418" s="361" t="s">
        <v>652</v>
      </c>
      <c r="Q418" s="361" t="s">
        <v>652</v>
      </c>
      <c r="R418" s="361" t="s">
        <v>652</v>
      </c>
      <c r="S418" s="361" t="s">
        <v>652</v>
      </c>
      <c r="T418" s="361" t="s">
        <v>652</v>
      </c>
      <c r="U418" s="361" t="s">
        <v>652</v>
      </c>
      <c r="V418" s="361" t="s">
        <v>652</v>
      </c>
      <c r="W418" s="361" t="s">
        <v>652</v>
      </c>
      <c r="X418" s="361" t="s">
        <v>652</v>
      </c>
      <c r="Y418" s="361" t="s">
        <v>652</v>
      </c>
      <c r="Z418" s="361" t="s">
        <v>652</v>
      </c>
      <c r="AA418" s="361" t="s">
        <v>652</v>
      </c>
      <c r="AB418" s="361" t="s">
        <v>652</v>
      </c>
      <c r="AC418" s="361" t="s">
        <v>652</v>
      </c>
      <c r="AD418" s="361" t="s">
        <v>652</v>
      </c>
      <c r="AE418" s="416">
        <v>0.61403338509310001</v>
      </c>
      <c r="AF418" s="245"/>
      <c r="AJ418" s="246"/>
    </row>
    <row r="419" spans="1:36" ht="15.5">
      <c r="A419" s="411" t="s">
        <v>768</v>
      </c>
      <c r="B419" s="361" t="s">
        <v>652</v>
      </c>
      <c r="C419" s="361" t="s">
        <v>652</v>
      </c>
      <c r="D419" s="361" t="s">
        <v>652</v>
      </c>
      <c r="E419" s="361" t="s">
        <v>652</v>
      </c>
      <c r="F419" s="361" t="s">
        <v>652</v>
      </c>
      <c r="G419" s="361" t="s">
        <v>652</v>
      </c>
      <c r="H419" s="361" t="s">
        <v>652</v>
      </c>
      <c r="I419" s="361" t="s">
        <v>652</v>
      </c>
      <c r="J419" s="361" t="s">
        <v>652</v>
      </c>
      <c r="K419" s="361" t="s">
        <v>652</v>
      </c>
      <c r="L419" s="361" t="s">
        <v>652</v>
      </c>
      <c r="M419" s="361" t="s">
        <v>652</v>
      </c>
      <c r="N419" s="361" t="s">
        <v>652</v>
      </c>
      <c r="O419" s="361" t="s">
        <v>652</v>
      </c>
      <c r="P419" s="361" t="s">
        <v>652</v>
      </c>
      <c r="Q419" s="361" t="s">
        <v>652</v>
      </c>
      <c r="R419" s="361" t="s">
        <v>652</v>
      </c>
      <c r="S419" s="361" t="s">
        <v>652</v>
      </c>
      <c r="T419" s="361" t="s">
        <v>652</v>
      </c>
      <c r="U419" s="361" t="s">
        <v>652</v>
      </c>
      <c r="V419" s="361" t="s">
        <v>652</v>
      </c>
      <c r="W419" s="361" t="s">
        <v>652</v>
      </c>
      <c r="X419" s="361" t="s">
        <v>652</v>
      </c>
      <c r="Y419" s="361" t="s">
        <v>652</v>
      </c>
      <c r="Z419" s="361" t="s">
        <v>652</v>
      </c>
      <c r="AA419" s="361" t="s">
        <v>652</v>
      </c>
      <c r="AB419" s="361" t="s">
        <v>652</v>
      </c>
      <c r="AC419" s="361" t="s">
        <v>652</v>
      </c>
      <c r="AD419" s="361" t="s">
        <v>652</v>
      </c>
      <c r="AE419" s="416">
        <v>0.60559321129309995</v>
      </c>
      <c r="AF419" s="245"/>
      <c r="AJ419" s="246"/>
    </row>
    <row r="420" spans="1:36" ht="15.5">
      <c r="A420" s="411" t="s">
        <v>769</v>
      </c>
      <c r="B420" s="361" t="s">
        <v>652</v>
      </c>
      <c r="C420" s="361" t="s">
        <v>652</v>
      </c>
      <c r="D420" s="361" t="s">
        <v>652</v>
      </c>
      <c r="E420" s="361" t="s">
        <v>652</v>
      </c>
      <c r="F420" s="361" t="s">
        <v>652</v>
      </c>
      <c r="G420" s="361" t="s">
        <v>652</v>
      </c>
      <c r="H420" s="361" t="s">
        <v>652</v>
      </c>
      <c r="I420" s="361" t="s">
        <v>652</v>
      </c>
      <c r="J420" s="361" t="s">
        <v>652</v>
      </c>
      <c r="K420" s="361" t="s">
        <v>652</v>
      </c>
      <c r="L420" s="361" t="s">
        <v>652</v>
      </c>
      <c r="M420" s="361" t="s">
        <v>652</v>
      </c>
      <c r="N420" s="361" t="s">
        <v>652</v>
      </c>
      <c r="O420" s="361" t="s">
        <v>652</v>
      </c>
      <c r="P420" s="361" t="s">
        <v>652</v>
      </c>
      <c r="Q420" s="361" t="s">
        <v>652</v>
      </c>
      <c r="R420" s="361" t="s">
        <v>652</v>
      </c>
      <c r="S420" s="361" t="s">
        <v>652</v>
      </c>
      <c r="T420" s="361" t="s">
        <v>652</v>
      </c>
      <c r="U420" s="361" t="s">
        <v>652</v>
      </c>
      <c r="V420" s="361" t="s">
        <v>652</v>
      </c>
      <c r="W420" s="361" t="s">
        <v>652</v>
      </c>
      <c r="X420" s="361" t="s">
        <v>652</v>
      </c>
      <c r="Y420" s="361" t="s">
        <v>652</v>
      </c>
      <c r="Z420" s="361" t="s">
        <v>652</v>
      </c>
      <c r="AA420" s="361" t="s">
        <v>652</v>
      </c>
      <c r="AB420" s="361" t="s">
        <v>652</v>
      </c>
      <c r="AC420" s="361" t="s">
        <v>652</v>
      </c>
      <c r="AD420" s="361" t="s">
        <v>652</v>
      </c>
      <c r="AE420" s="416">
        <v>0.3982404692082</v>
      </c>
      <c r="AF420" s="245"/>
      <c r="AJ420" s="246"/>
    </row>
    <row r="421" spans="1:36" ht="15.5">
      <c r="A421" s="411" t="s">
        <v>770</v>
      </c>
      <c r="B421" s="361" t="s">
        <v>652</v>
      </c>
      <c r="C421" s="361" t="s">
        <v>652</v>
      </c>
      <c r="D421" s="361" t="s">
        <v>652</v>
      </c>
      <c r="E421" s="361" t="s">
        <v>652</v>
      </c>
      <c r="F421" s="361" t="s">
        <v>652</v>
      </c>
      <c r="G421" s="361" t="s">
        <v>652</v>
      </c>
      <c r="H421" s="361" t="s">
        <v>652</v>
      </c>
      <c r="I421" s="361" t="s">
        <v>652</v>
      </c>
      <c r="J421" s="361" t="s">
        <v>652</v>
      </c>
      <c r="K421" s="361" t="s">
        <v>652</v>
      </c>
      <c r="L421" s="361" t="s">
        <v>652</v>
      </c>
      <c r="M421" s="361" t="s">
        <v>652</v>
      </c>
      <c r="N421" s="361" t="s">
        <v>652</v>
      </c>
      <c r="O421" s="361" t="s">
        <v>652</v>
      </c>
      <c r="P421" s="361" t="s">
        <v>652</v>
      </c>
      <c r="Q421" s="361" t="s">
        <v>652</v>
      </c>
      <c r="R421" s="361" t="s">
        <v>652</v>
      </c>
      <c r="S421" s="361" t="s">
        <v>652</v>
      </c>
      <c r="T421" s="361" t="s">
        <v>652</v>
      </c>
      <c r="U421" s="361" t="s">
        <v>652</v>
      </c>
      <c r="V421" s="361" t="s">
        <v>652</v>
      </c>
      <c r="W421" s="361" t="s">
        <v>652</v>
      </c>
      <c r="X421" s="361" t="s">
        <v>652</v>
      </c>
      <c r="Y421" s="361" t="s">
        <v>652</v>
      </c>
      <c r="Z421" s="361" t="s">
        <v>652</v>
      </c>
      <c r="AA421" s="361" t="s">
        <v>652</v>
      </c>
      <c r="AB421" s="361" t="s">
        <v>652</v>
      </c>
      <c r="AC421" s="361" t="s">
        <v>652</v>
      </c>
      <c r="AD421" s="361" t="s">
        <v>652</v>
      </c>
      <c r="AE421" s="416">
        <v>0.52543689320380005</v>
      </c>
      <c r="AF421" s="245"/>
      <c r="AJ421" s="246"/>
    </row>
    <row r="422" spans="1:36" ht="16.5" customHeight="1">
      <c r="A422" s="252" t="s">
        <v>797</v>
      </c>
      <c r="B422" s="253">
        <v>0.22409129899999999</v>
      </c>
      <c r="C422" s="253">
        <v>0.234657964</v>
      </c>
      <c r="D422" s="253">
        <v>0.243033791</v>
      </c>
      <c r="E422" s="253">
        <v>0.25699290899999999</v>
      </c>
      <c r="F422" s="253">
        <v>0.27056593600000001</v>
      </c>
      <c r="G422" s="253">
        <v>0.29151886500000002</v>
      </c>
      <c r="H422" s="253">
        <v>0.31203430700000001</v>
      </c>
      <c r="I422" s="253">
        <v>0.33592709100000001</v>
      </c>
      <c r="J422" s="253">
        <v>0.36035845</v>
      </c>
      <c r="K422" s="253">
        <v>0.38450622800000001</v>
      </c>
      <c r="L422" s="253">
        <v>0.39654306099999997</v>
      </c>
      <c r="M422" s="253">
        <v>0.41918215599999997</v>
      </c>
      <c r="N422" s="253">
        <v>0.4332898739678</v>
      </c>
      <c r="O422" s="253">
        <v>0.44943927921010002</v>
      </c>
      <c r="P422" s="253">
        <v>0.45566191921549998</v>
      </c>
      <c r="Q422" s="253">
        <v>0.4416560509554</v>
      </c>
      <c r="R422" s="253">
        <v>0.46225107882330002</v>
      </c>
      <c r="S422" s="253">
        <v>0.47716061005459998</v>
      </c>
      <c r="T422" s="253">
        <v>0.49130816505699998</v>
      </c>
      <c r="U422" s="253">
        <v>0.48589252351239998</v>
      </c>
      <c r="V422" s="253">
        <v>0.51427426316430003</v>
      </c>
      <c r="W422" s="253">
        <v>0.52980387509619997</v>
      </c>
      <c r="X422" s="253">
        <v>0.54333983478650005</v>
      </c>
      <c r="Y422" s="285">
        <v>0.56205071100000004</v>
      </c>
      <c r="Z422" s="356">
        <v>0.57864888790519997</v>
      </c>
      <c r="AA422" s="356">
        <v>0.59297390542420003</v>
      </c>
      <c r="AB422" s="356">
        <v>0.59799999999999998</v>
      </c>
      <c r="AC422" s="356">
        <v>0.60899999999999999</v>
      </c>
      <c r="AD422" s="356">
        <v>0.623</v>
      </c>
      <c r="AE422" s="356">
        <v>0.6316146540027</v>
      </c>
      <c r="AF422" s="245"/>
    </row>
    <row r="423" spans="1:36" ht="15.5">
      <c r="A423" s="411" t="s">
        <v>766</v>
      </c>
      <c r="B423" s="361" t="s">
        <v>652</v>
      </c>
      <c r="C423" s="361" t="s">
        <v>652</v>
      </c>
      <c r="D423" s="361" t="s">
        <v>652</v>
      </c>
      <c r="E423" s="361" t="s">
        <v>652</v>
      </c>
      <c r="F423" s="361" t="s">
        <v>652</v>
      </c>
      <c r="G423" s="361" t="s">
        <v>652</v>
      </c>
      <c r="H423" s="361" t="s">
        <v>652</v>
      </c>
      <c r="I423" s="361" t="s">
        <v>652</v>
      </c>
      <c r="J423" s="361" t="s">
        <v>652</v>
      </c>
      <c r="K423" s="361" t="s">
        <v>652</v>
      </c>
      <c r="L423" s="361" t="s">
        <v>652</v>
      </c>
      <c r="M423" s="361" t="s">
        <v>652</v>
      </c>
      <c r="N423" s="361" t="s">
        <v>652</v>
      </c>
      <c r="O423" s="361" t="s">
        <v>652</v>
      </c>
      <c r="P423" s="361" t="s">
        <v>652</v>
      </c>
      <c r="Q423" s="361" t="s">
        <v>652</v>
      </c>
      <c r="R423" s="361" t="s">
        <v>652</v>
      </c>
      <c r="S423" s="361" t="s">
        <v>652</v>
      </c>
      <c r="T423" s="361" t="s">
        <v>652</v>
      </c>
      <c r="U423" s="361" t="s">
        <v>652</v>
      </c>
      <c r="V423" s="361" t="s">
        <v>652</v>
      </c>
      <c r="W423" s="361" t="s">
        <v>652</v>
      </c>
      <c r="X423" s="361" t="s">
        <v>652</v>
      </c>
      <c r="Y423" s="361" t="s">
        <v>652</v>
      </c>
      <c r="Z423" s="361" t="s">
        <v>652</v>
      </c>
      <c r="AA423" s="361" t="s">
        <v>652</v>
      </c>
      <c r="AB423" s="361" t="s">
        <v>652</v>
      </c>
      <c r="AC423" s="361" t="s">
        <v>652</v>
      </c>
      <c r="AD423" s="361" t="s">
        <v>652</v>
      </c>
      <c r="AE423" s="416">
        <v>0.63934015452070003</v>
      </c>
      <c r="AF423" s="245"/>
      <c r="AJ423" s="246"/>
    </row>
    <row r="424" spans="1:36" ht="15.5">
      <c r="A424" s="411" t="s">
        <v>767</v>
      </c>
      <c r="B424" s="361" t="s">
        <v>652</v>
      </c>
      <c r="C424" s="361" t="s">
        <v>652</v>
      </c>
      <c r="D424" s="361" t="s">
        <v>652</v>
      </c>
      <c r="E424" s="361" t="s">
        <v>652</v>
      </c>
      <c r="F424" s="361" t="s">
        <v>652</v>
      </c>
      <c r="G424" s="361" t="s">
        <v>652</v>
      </c>
      <c r="H424" s="361" t="s">
        <v>652</v>
      </c>
      <c r="I424" s="361" t="s">
        <v>652</v>
      </c>
      <c r="J424" s="361" t="s">
        <v>652</v>
      </c>
      <c r="K424" s="361" t="s">
        <v>652</v>
      </c>
      <c r="L424" s="361" t="s">
        <v>652</v>
      </c>
      <c r="M424" s="361" t="s">
        <v>652</v>
      </c>
      <c r="N424" s="361" t="s">
        <v>652</v>
      </c>
      <c r="O424" s="361" t="s">
        <v>652</v>
      </c>
      <c r="P424" s="361" t="s">
        <v>652</v>
      </c>
      <c r="Q424" s="361" t="s">
        <v>652</v>
      </c>
      <c r="R424" s="361" t="s">
        <v>652</v>
      </c>
      <c r="S424" s="361" t="s">
        <v>652</v>
      </c>
      <c r="T424" s="361" t="s">
        <v>652</v>
      </c>
      <c r="U424" s="361" t="s">
        <v>652</v>
      </c>
      <c r="V424" s="361" t="s">
        <v>652</v>
      </c>
      <c r="W424" s="361" t="s">
        <v>652</v>
      </c>
      <c r="X424" s="361" t="s">
        <v>652</v>
      </c>
      <c r="Y424" s="361" t="s">
        <v>652</v>
      </c>
      <c r="Z424" s="361" t="s">
        <v>652</v>
      </c>
      <c r="AA424" s="361" t="s">
        <v>652</v>
      </c>
      <c r="AB424" s="361" t="s">
        <v>652</v>
      </c>
      <c r="AC424" s="361" t="s">
        <v>652</v>
      </c>
      <c r="AD424" s="361" t="s">
        <v>652</v>
      </c>
      <c r="AE424" s="416">
        <v>0.61874956533829994</v>
      </c>
      <c r="AF424" s="245"/>
      <c r="AJ424" s="246"/>
    </row>
    <row r="425" spans="1:36" ht="15.5">
      <c r="A425" s="411" t="s">
        <v>768</v>
      </c>
      <c r="B425" s="361" t="s">
        <v>652</v>
      </c>
      <c r="C425" s="361" t="s">
        <v>652</v>
      </c>
      <c r="D425" s="361" t="s">
        <v>652</v>
      </c>
      <c r="E425" s="361" t="s">
        <v>652</v>
      </c>
      <c r="F425" s="361" t="s">
        <v>652</v>
      </c>
      <c r="G425" s="361" t="s">
        <v>652</v>
      </c>
      <c r="H425" s="361" t="s">
        <v>652</v>
      </c>
      <c r="I425" s="361" t="s">
        <v>652</v>
      </c>
      <c r="J425" s="361" t="s">
        <v>652</v>
      </c>
      <c r="K425" s="361" t="s">
        <v>652</v>
      </c>
      <c r="L425" s="361" t="s">
        <v>652</v>
      </c>
      <c r="M425" s="361" t="s">
        <v>652</v>
      </c>
      <c r="N425" s="361" t="s">
        <v>652</v>
      </c>
      <c r="O425" s="361" t="s">
        <v>652</v>
      </c>
      <c r="P425" s="361" t="s">
        <v>652</v>
      </c>
      <c r="Q425" s="361" t="s">
        <v>652</v>
      </c>
      <c r="R425" s="361" t="s">
        <v>652</v>
      </c>
      <c r="S425" s="361" t="s">
        <v>652</v>
      </c>
      <c r="T425" s="361" t="s">
        <v>652</v>
      </c>
      <c r="U425" s="361" t="s">
        <v>652</v>
      </c>
      <c r="V425" s="361" t="s">
        <v>652</v>
      </c>
      <c r="W425" s="361" t="s">
        <v>652</v>
      </c>
      <c r="X425" s="361" t="s">
        <v>652</v>
      </c>
      <c r="Y425" s="361" t="s">
        <v>652</v>
      </c>
      <c r="Z425" s="361" t="s">
        <v>652</v>
      </c>
      <c r="AA425" s="361" t="s">
        <v>652</v>
      </c>
      <c r="AB425" s="361" t="s">
        <v>652</v>
      </c>
      <c r="AC425" s="361" t="s">
        <v>652</v>
      </c>
      <c r="AD425" s="361" t="s">
        <v>652</v>
      </c>
      <c r="AE425" s="416">
        <v>0.65779127948530003</v>
      </c>
      <c r="AF425" s="245"/>
      <c r="AJ425" s="246"/>
    </row>
    <row r="426" spans="1:36" ht="15.5">
      <c r="A426" s="411" t="s">
        <v>769</v>
      </c>
      <c r="B426" s="361" t="s">
        <v>652</v>
      </c>
      <c r="C426" s="361" t="s">
        <v>652</v>
      </c>
      <c r="D426" s="361" t="s">
        <v>652</v>
      </c>
      <c r="E426" s="361" t="s">
        <v>652</v>
      </c>
      <c r="F426" s="361" t="s">
        <v>652</v>
      </c>
      <c r="G426" s="361" t="s">
        <v>652</v>
      </c>
      <c r="H426" s="361" t="s">
        <v>652</v>
      </c>
      <c r="I426" s="361" t="s">
        <v>652</v>
      </c>
      <c r="J426" s="361" t="s">
        <v>652</v>
      </c>
      <c r="K426" s="361" t="s">
        <v>652</v>
      </c>
      <c r="L426" s="361" t="s">
        <v>652</v>
      </c>
      <c r="M426" s="361" t="s">
        <v>652</v>
      </c>
      <c r="N426" s="361" t="s">
        <v>652</v>
      </c>
      <c r="O426" s="361" t="s">
        <v>652</v>
      </c>
      <c r="P426" s="361" t="s">
        <v>652</v>
      </c>
      <c r="Q426" s="361" t="s">
        <v>652</v>
      </c>
      <c r="R426" s="361" t="s">
        <v>652</v>
      </c>
      <c r="S426" s="361" t="s">
        <v>652</v>
      </c>
      <c r="T426" s="361" t="s">
        <v>652</v>
      </c>
      <c r="U426" s="361" t="s">
        <v>652</v>
      </c>
      <c r="V426" s="361" t="s">
        <v>652</v>
      </c>
      <c r="W426" s="361" t="s">
        <v>652</v>
      </c>
      <c r="X426" s="361" t="s">
        <v>652</v>
      </c>
      <c r="Y426" s="361" t="s">
        <v>652</v>
      </c>
      <c r="Z426" s="361" t="s">
        <v>652</v>
      </c>
      <c r="AA426" s="361" t="s">
        <v>652</v>
      </c>
      <c r="AB426" s="361" t="s">
        <v>652</v>
      </c>
      <c r="AC426" s="361" t="s">
        <v>652</v>
      </c>
      <c r="AD426" s="361" t="s">
        <v>652</v>
      </c>
      <c r="AE426" s="416">
        <v>0.38714499252610002</v>
      </c>
      <c r="AF426" s="245"/>
      <c r="AJ426" s="246"/>
    </row>
    <row r="427" spans="1:36" ht="15.5">
      <c r="A427" s="411" t="s">
        <v>770</v>
      </c>
      <c r="B427" s="361" t="s">
        <v>652</v>
      </c>
      <c r="C427" s="361" t="s">
        <v>652</v>
      </c>
      <c r="D427" s="361" t="s">
        <v>652</v>
      </c>
      <c r="E427" s="361" t="s">
        <v>652</v>
      </c>
      <c r="F427" s="361" t="s">
        <v>652</v>
      </c>
      <c r="G427" s="361" t="s">
        <v>652</v>
      </c>
      <c r="H427" s="361" t="s">
        <v>652</v>
      </c>
      <c r="I427" s="361" t="s">
        <v>652</v>
      </c>
      <c r="J427" s="361" t="s">
        <v>652</v>
      </c>
      <c r="K427" s="361" t="s">
        <v>652</v>
      </c>
      <c r="L427" s="361" t="s">
        <v>652</v>
      </c>
      <c r="M427" s="361" t="s">
        <v>652</v>
      </c>
      <c r="N427" s="361" t="s">
        <v>652</v>
      </c>
      <c r="O427" s="361" t="s">
        <v>652</v>
      </c>
      <c r="P427" s="361" t="s">
        <v>652</v>
      </c>
      <c r="Q427" s="361" t="s">
        <v>652</v>
      </c>
      <c r="R427" s="361" t="s">
        <v>652</v>
      </c>
      <c r="S427" s="361" t="s">
        <v>652</v>
      </c>
      <c r="T427" s="361" t="s">
        <v>652</v>
      </c>
      <c r="U427" s="361" t="s">
        <v>652</v>
      </c>
      <c r="V427" s="361" t="s">
        <v>652</v>
      </c>
      <c r="W427" s="361" t="s">
        <v>652</v>
      </c>
      <c r="X427" s="361" t="s">
        <v>652</v>
      </c>
      <c r="Y427" s="361" t="s">
        <v>652</v>
      </c>
      <c r="Z427" s="361" t="s">
        <v>652</v>
      </c>
      <c r="AA427" s="361" t="s">
        <v>652</v>
      </c>
      <c r="AB427" s="361" t="s">
        <v>652</v>
      </c>
      <c r="AC427" s="361" t="s">
        <v>652</v>
      </c>
      <c r="AD427" s="361" t="s">
        <v>652</v>
      </c>
      <c r="AE427" s="416">
        <v>0.5272638753651</v>
      </c>
      <c r="AF427" s="245"/>
      <c r="AJ427" s="246"/>
    </row>
    <row r="428" spans="1:36" ht="16.5" customHeight="1">
      <c r="A428" s="252" t="s">
        <v>798</v>
      </c>
      <c r="B428" s="253">
        <v>0.12564766799999999</v>
      </c>
      <c r="C428" s="253">
        <v>0.14338066899999999</v>
      </c>
      <c r="D428" s="253">
        <v>0.18085969199999999</v>
      </c>
      <c r="E428" s="253">
        <v>0.215770609</v>
      </c>
      <c r="F428" s="253">
        <v>0.202337879</v>
      </c>
      <c r="G428" s="253">
        <v>0.240632806</v>
      </c>
      <c r="H428" s="253">
        <v>0.273416351</v>
      </c>
      <c r="I428" s="253">
        <v>0.27703941300000001</v>
      </c>
      <c r="J428" s="253">
        <v>0.30866426000000002</v>
      </c>
      <c r="K428" s="253">
        <v>0.32373321799999999</v>
      </c>
      <c r="L428" s="253">
        <v>0.34070058399999997</v>
      </c>
      <c r="M428" s="253">
        <v>0.36973219800000001</v>
      </c>
      <c r="N428" s="253">
        <v>0.39356846473020002</v>
      </c>
      <c r="O428" s="253">
        <v>0.41526654221109999</v>
      </c>
      <c r="P428" s="253">
        <v>0.43453865336649999</v>
      </c>
      <c r="Q428" s="253">
        <v>0.43200317649390002</v>
      </c>
      <c r="R428" s="253">
        <v>0.46416517768510002</v>
      </c>
      <c r="S428" s="253">
        <v>0.43639820255779999</v>
      </c>
      <c r="T428" s="253">
        <v>0.4505125189043</v>
      </c>
      <c r="U428" s="253">
        <v>0.46495250573199998</v>
      </c>
      <c r="V428" s="253">
        <v>0.44168558456290002</v>
      </c>
      <c r="W428" s="253">
        <v>0.38614179984980002</v>
      </c>
      <c r="X428" s="253">
        <v>0.36260339209620002</v>
      </c>
      <c r="Y428" s="285">
        <v>0.38721804500000001</v>
      </c>
      <c r="Z428" s="356">
        <v>0.40562016903850001</v>
      </c>
      <c r="AA428" s="356">
        <v>0.3989276823897</v>
      </c>
      <c r="AB428" s="356">
        <v>0.41599999999999998</v>
      </c>
      <c r="AC428" s="356">
        <v>0.441</v>
      </c>
      <c r="AD428" s="356">
        <v>0.45100000000000001</v>
      </c>
      <c r="AE428" s="356">
        <v>0.46351507165209999</v>
      </c>
      <c r="AF428" s="245"/>
    </row>
    <row r="429" spans="1:36" ht="15.5">
      <c r="A429" s="411" t="s">
        <v>766</v>
      </c>
      <c r="B429" s="361" t="s">
        <v>652</v>
      </c>
      <c r="C429" s="361" t="s">
        <v>652</v>
      </c>
      <c r="D429" s="361" t="s">
        <v>652</v>
      </c>
      <c r="E429" s="361" t="s">
        <v>652</v>
      </c>
      <c r="F429" s="361" t="s">
        <v>652</v>
      </c>
      <c r="G429" s="361" t="s">
        <v>652</v>
      </c>
      <c r="H429" s="361" t="s">
        <v>652</v>
      </c>
      <c r="I429" s="361" t="s">
        <v>652</v>
      </c>
      <c r="J429" s="361" t="s">
        <v>652</v>
      </c>
      <c r="K429" s="361" t="s">
        <v>652</v>
      </c>
      <c r="L429" s="361" t="s">
        <v>652</v>
      </c>
      <c r="M429" s="361" t="s">
        <v>652</v>
      </c>
      <c r="N429" s="361" t="s">
        <v>652</v>
      </c>
      <c r="O429" s="361" t="s">
        <v>652</v>
      </c>
      <c r="P429" s="361" t="s">
        <v>652</v>
      </c>
      <c r="Q429" s="361" t="s">
        <v>652</v>
      </c>
      <c r="R429" s="361" t="s">
        <v>652</v>
      </c>
      <c r="S429" s="361" t="s">
        <v>652</v>
      </c>
      <c r="T429" s="361" t="s">
        <v>652</v>
      </c>
      <c r="U429" s="361" t="s">
        <v>652</v>
      </c>
      <c r="V429" s="361" t="s">
        <v>652</v>
      </c>
      <c r="W429" s="361" t="s">
        <v>652</v>
      </c>
      <c r="X429" s="361" t="s">
        <v>652</v>
      </c>
      <c r="Y429" s="361" t="s">
        <v>652</v>
      </c>
      <c r="Z429" s="361" t="s">
        <v>652</v>
      </c>
      <c r="AA429" s="361" t="s">
        <v>652</v>
      </c>
      <c r="AB429" s="361" t="s">
        <v>652</v>
      </c>
      <c r="AC429" s="361" t="s">
        <v>652</v>
      </c>
      <c r="AD429" s="361" t="s">
        <v>652</v>
      </c>
      <c r="AE429" s="416">
        <v>0.46920387305</v>
      </c>
      <c r="AF429" s="245"/>
      <c r="AJ429" s="246"/>
    </row>
    <row r="430" spans="1:36" ht="15.5">
      <c r="A430" s="411" t="s">
        <v>767</v>
      </c>
      <c r="B430" s="361" t="s">
        <v>652</v>
      </c>
      <c r="C430" s="361" t="s">
        <v>652</v>
      </c>
      <c r="D430" s="361" t="s">
        <v>652</v>
      </c>
      <c r="E430" s="361" t="s">
        <v>652</v>
      </c>
      <c r="F430" s="361" t="s">
        <v>652</v>
      </c>
      <c r="G430" s="361" t="s">
        <v>652</v>
      </c>
      <c r="H430" s="361" t="s">
        <v>652</v>
      </c>
      <c r="I430" s="361" t="s">
        <v>652</v>
      </c>
      <c r="J430" s="361" t="s">
        <v>652</v>
      </c>
      <c r="K430" s="361" t="s">
        <v>652</v>
      </c>
      <c r="L430" s="361" t="s">
        <v>652</v>
      </c>
      <c r="M430" s="361" t="s">
        <v>652</v>
      </c>
      <c r="N430" s="361" t="s">
        <v>652</v>
      </c>
      <c r="O430" s="361" t="s">
        <v>652</v>
      </c>
      <c r="P430" s="361" t="s">
        <v>652</v>
      </c>
      <c r="Q430" s="361" t="s">
        <v>652</v>
      </c>
      <c r="R430" s="361" t="s">
        <v>652</v>
      </c>
      <c r="S430" s="361" t="s">
        <v>652</v>
      </c>
      <c r="T430" s="361" t="s">
        <v>652</v>
      </c>
      <c r="U430" s="361" t="s">
        <v>652</v>
      </c>
      <c r="V430" s="361" t="s">
        <v>652</v>
      </c>
      <c r="W430" s="361" t="s">
        <v>652</v>
      </c>
      <c r="X430" s="361" t="s">
        <v>652</v>
      </c>
      <c r="Y430" s="361" t="s">
        <v>652</v>
      </c>
      <c r="Z430" s="361" t="s">
        <v>652</v>
      </c>
      <c r="AA430" s="361" t="s">
        <v>652</v>
      </c>
      <c r="AB430" s="361" t="s">
        <v>652</v>
      </c>
      <c r="AC430" s="361" t="s">
        <v>652</v>
      </c>
      <c r="AD430" s="361" t="s">
        <v>652</v>
      </c>
      <c r="AE430" s="416">
        <v>0.45958986731000001</v>
      </c>
      <c r="AF430" s="245"/>
      <c r="AJ430" s="246"/>
    </row>
    <row r="431" spans="1:36" ht="15.5">
      <c r="A431" s="411" t="s">
        <v>768</v>
      </c>
      <c r="B431" s="361" t="s">
        <v>652</v>
      </c>
      <c r="C431" s="361" t="s">
        <v>652</v>
      </c>
      <c r="D431" s="361" t="s">
        <v>652</v>
      </c>
      <c r="E431" s="361" t="s">
        <v>652</v>
      </c>
      <c r="F431" s="361" t="s">
        <v>652</v>
      </c>
      <c r="G431" s="361" t="s">
        <v>652</v>
      </c>
      <c r="H431" s="361" t="s">
        <v>652</v>
      </c>
      <c r="I431" s="361" t="s">
        <v>652</v>
      </c>
      <c r="J431" s="361" t="s">
        <v>652</v>
      </c>
      <c r="K431" s="361" t="s">
        <v>652</v>
      </c>
      <c r="L431" s="361" t="s">
        <v>652</v>
      </c>
      <c r="M431" s="361" t="s">
        <v>652</v>
      </c>
      <c r="N431" s="361" t="s">
        <v>652</v>
      </c>
      <c r="O431" s="361" t="s">
        <v>652</v>
      </c>
      <c r="P431" s="361" t="s">
        <v>652</v>
      </c>
      <c r="Q431" s="361" t="s">
        <v>652</v>
      </c>
      <c r="R431" s="361" t="s">
        <v>652</v>
      </c>
      <c r="S431" s="361" t="s">
        <v>652</v>
      </c>
      <c r="T431" s="361" t="s">
        <v>652</v>
      </c>
      <c r="U431" s="361" t="s">
        <v>652</v>
      </c>
      <c r="V431" s="361" t="s">
        <v>652</v>
      </c>
      <c r="W431" s="361" t="s">
        <v>652</v>
      </c>
      <c r="X431" s="361" t="s">
        <v>652</v>
      </c>
      <c r="Y431" s="361" t="s">
        <v>652</v>
      </c>
      <c r="Z431" s="361" t="s">
        <v>652</v>
      </c>
      <c r="AA431" s="361" t="s">
        <v>652</v>
      </c>
      <c r="AB431" s="361" t="s">
        <v>652</v>
      </c>
      <c r="AC431" s="361" t="s">
        <v>652</v>
      </c>
      <c r="AD431" s="361" t="s">
        <v>652</v>
      </c>
      <c r="AE431" s="416">
        <v>0.4742594748415</v>
      </c>
      <c r="AF431" s="245"/>
      <c r="AJ431" s="246"/>
    </row>
    <row r="432" spans="1:36" ht="15.5">
      <c r="A432" s="411" t="s">
        <v>769</v>
      </c>
      <c r="B432" s="361" t="s">
        <v>652</v>
      </c>
      <c r="C432" s="361" t="s">
        <v>652</v>
      </c>
      <c r="D432" s="361" t="s">
        <v>652</v>
      </c>
      <c r="E432" s="361" t="s">
        <v>652</v>
      </c>
      <c r="F432" s="361" t="s">
        <v>652</v>
      </c>
      <c r="G432" s="361" t="s">
        <v>652</v>
      </c>
      <c r="H432" s="361" t="s">
        <v>652</v>
      </c>
      <c r="I432" s="361" t="s">
        <v>652</v>
      </c>
      <c r="J432" s="361" t="s">
        <v>652</v>
      </c>
      <c r="K432" s="361" t="s">
        <v>652</v>
      </c>
      <c r="L432" s="361" t="s">
        <v>652</v>
      </c>
      <c r="M432" s="361" t="s">
        <v>652</v>
      </c>
      <c r="N432" s="361" t="s">
        <v>652</v>
      </c>
      <c r="O432" s="361" t="s">
        <v>652</v>
      </c>
      <c r="P432" s="361" t="s">
        <v>652</v>
      </c>
      <c r="Q432" s="361" t="s">
        <v>652</v>
      </c>
      <c r="R432" s="361" t="s">
        <v>652</v>
      </c>
      <c r="S432" s="361" t="s">
        <v>652</v>
      </c>
      <c r="T432" s="361" t="s">
        <v>652</v>
      </c>
      <c r="U432" s="361" t="s">
        <v>652</v>
      </c>
      <c r="V432" s="361" t="s">
        <v>652</v>
      </c>
      <c r="W432" s="361" t="s">
        <v>652</v>
      </c>
      <c r="X432" s="361" t="s">
        <v>652</v>
      </c>
      <c r="Y432" s="361" t="s">
        <v>652</v>
      </c>
      <c r="Z432" s="361" t="s">
        <v>652</v>
      </c>
      <c r="AA432" s="361" t="s">
        <v>652</v>
      </c>
      <c r="AB432" s="361" t="s">
        <v>652</v>
      </c>
      <c r="AC432" s="361" t="s">
        <v>652</v>
      </c>
      <c r="AD432" s="361" t="s">
        <v>652</v>
      </c>
      <c r="AE432" s="416">
        <v>0.3537519142419</v>
      </c>
      <c r="AF432" s="245"/>
      <c r="AJ432" s="246"/>
    </row>
    <row r="433" spans="1:36" ht="15.5">
      <c r="A433" s="411" t="s">
        <v>770</v>
      </c>
      <c r="B433" s="361" t="s">
        <v>652</v>
      </c>
      <c r="C433" s="361" t="s">
        <v>652</v>
      </c>
      <c r="D433" s="361" t="s">
        <v>652</v>
      </c>
      <c r="E433" s="361" t="s">
        <v>652</v>
      </c>
      <c r="F433" s="361" t="s">
        <v>652</v>
      </c>
      <c r="G433" s="361" t="s">
        <v>652</v>
      </c>
      <c r="H433" s="361" t="s">
        <v>652</v>
      </c>
      <c r="I433" s="361" t="s">
        <v>652</v>
      </c>
      <c r="J433" s="361" t="s">
        <v>652</v>
      </c>
      <c r="K433" s="361" t="s">
        <v>652</v>
      </c>
      <c r="L433" s="361" t="s">
        <v>652</v>
      </c>
      <c r="M433" s="361" t="s">
        <v>652</v>
      </c>
      <c r="N433" s="361" t="s">
        <v>652</v>
      </c>
      <c r="O433" s="361" t="s">
        <v>652</v>
      </c>
      <c r="P433" s="361" t="s">
        <v>652</v>
      </c>
      <c r="Q433" s="361" t="s">
        <v>652</v>
      </c>
      <c r="R433" s="361" t="s">
        <v>652</v>
      </c>
      <c r="S433" s="361" t="s">
        <v>652</v>
      </c>
      <c r="T433" s="361" t="s">
        <v>652</v>
      </c>
      <c r="U433" s="361" t="s">
        <v>652</v>
      </c>
      <c r="V433" s="361" t="s">
        <v>652</v>
      </c>
      <c r="W433" s="361" t="s">
        <v>652</v>
      </c>
      <c r="X433" s="361" t="s">
        <v>652</v>
      </c>
      <c r="Y433" s="361" t="s">
        <v>652</v>
      </c>
      <c r="Z433" s="361" t="s">
        <v>652</v>
      </c>
      <c r="AA433" s="361" t="s">
        <v>652</v>
      </c>
      <c r="AB433" s="361" t="s">
        <v>652</v>
      </c>
      <c r="AC433" s="361" t="s">
        <v>652</v>
      </c>
      <c r="AD433" s="361" t="s">
        <v>652</v>
      </c>
      <c r="AE433" s="416">
        <v>0.4486823855755</v>
      </c>
      <c r="AF433" s="245"/>
      <c r="AJ433" s="246"/>
    </row>
    <row r="434" spans="1:36" ht="16.5" customHeight="1">
      <c r="A434" s="252" t="s">
        <v>799</v>
      </c>
      <c r="B434" s="253">
        <v>0.16079178899999999</v>
      </c>
      <c r="C434" s="253">
        <v>0.17344195100000001</v>
      </c>
      <c r="D434" s="253">
        <v>0.18446020599999999</v>
      </c>
      <c r="E434" s="253">
        <v>0.20767316999999999</v>
      </c>
      <c r="F434" s="253">
        <v>0.224916964</v>
      </c>
      <c r="G434" s="253">
        <v>0.24885732899999999</v>
      </c>
      <c r="H434" s="253">
        <v>0.26331979100000003</v>
      </c>
      <c r="I434" s="253">
        <v>0.28140120699999999</v>
      </c>
      <c r="J434" s="253">
        <v>0.30781613299999999</v>
      </c>
      <c r="K434" s="253">
        <v>0.33287101200000002</v>
      </c>
      <c r="L434" s="253">
        <v>0.353719962</v>
      </c>
      <c r="M434" s="253">
        <v>0.37346855400000001</v>
      </c>
      <c r="N434" s="253">
        <v>0.3945614952514</v>
      </c>
      <c r="O434" s="253">
        <v>0.41358750419880003</v>
      </c>
      <c r="P434" s="253">
        <v>0.42723192019950001</v>
      </c>
      <c r="Q434" s="253">
        <v>0.43132807258549999</v>
      </c>
      <c r="R434" s="253">
        <v>0.44833297216969997</v>
      </c>
      <c r="S434" s="253">
        <v>0.45938837920480002</v>
      </c>
      <c r="T434" s="253">
        <v>0.45677083333329999</v>
      </c>
      <c r="U434" s="253">
        <v>0.47147815001060001</v>
      </c>
      <c r="V434" s="253">
        <v>0.4783714666594</v>
      </c>
      <c r="W434" s="253">
        <v>0.48990591272639999</v>
      </c>
      <c r="X434" s="253">
        <v>0.49731009536330001</v>
      </c>
      <c r="Y434" s="285">
        <v>0.50903946099999997</v>
      </c>
      <c r="Z434" s="356">
        <v>0.51544314002110003</v>
      </c>
      <c r="AA434" s="356">
        <v>0.52117861452449998</v>
      </c>
      <c r="AB434" s="356">
        <v>0.52300000000000002</v>
      </c>
      <c r="AC434" s="356">
        <v>0.53700000000000003</v>
      </c>
      <c r="AD434" s="356">
        <v>0.54600000000000004</v>
      </c>
      <c r="AE434" s="356">
        <v>0.54536245064290001</v>
      </c>
      <c r="AF434" s="245"/>
    </row>
    <row r="435" spans="1:36" ht="15.5">
      <c r="A435" s="411" t="s">
        <v>766</v>
      </c>
      <c r="B435" s="361" t="s">
        <v>652</v>
      </c>
      <c r="C435" s="361" t="s">
        <v>652</v>
      </c>
      <c r="D435" s="361" t="s">
        <v>652</v>
      </c>
      <c r="E435" s="361" t="s">
        <v>652</v>
      </c>
      <c r="F435" s="361" t="s">
        <v>652</v>
      </c>
      <c r="G435" s="361" t="s">
        <v>652</v>
      </c>
      <c r="H435" s="361" t="s">
        <v>652</v>
      </c>
      <c r="I435" s="361" t="s">
        <v>652</v>
      </c>
      <c r="J435" s="361" t="s">
        <v>652</v>
      </c>
      <c r="K435" s="361" t="s">
        <v>652</v>
      </c>
      <c r="L435" s="361" t="s">
        <v>652</v>
      </c>
      <c r="M435" s="361" t="s">
        <v>652</v>
      </c>
      <c r="N435" s="361" t="s">
        <v>652</v>
      </c>
      <c r="O435" s="361" t="s">
        <v>652</v>
      </c>
      <c r="P435" s="361" t="s">
        <v>652</v>
      </c>
      <c r="Q435" s="361" t="s">
        <v>652</v>
      </c>
      <c r="R435" s="361" t="s">
        <v>652</v>
      </c>
      <c r="S435" s="361" t="s">
        <v>652</v>
      </c>
      <c r="T435" s="361" t="s">
        <v>652</v>
      </c>
      <c r="U435" s="361" t="s">
        <v>652</v>
      </c>
      <c r="V435" s="361" t="s">
        <v>652</v>
      </c>
      <c r="W435" s="361" t="s">
        <v>652</v>
      </c>
      <c r="X435" s="361" t="s">
        <v>652</v>
      </c>
      <c r="Y435" s="361" t="s">
        <v>652</v>
      </c>
      <c r="Z435" s="361" t="s">
        <v>652</v>
      </c>
      <c r="AA435" s="361" t="s">
        <v>652</v>
      </c>
      <c r="AB435" s="361" t="s">
        <v>652</v>
      </c>
      <c r="AC435" s="361" t="s">
        <v>652</v>
      </c>
      <c r="AD435" s="361" t="s">
        <v>652</v>
      </c>
      <c r="AE435" s="416">
        <v>0.51566426537099996</v>
      </c>
      <c r="AF435" s="245"/>
      <c r="AJ435" s="246"/>
    </row>
    <row r="436" spans="1:36" ht="15.5">
      <c r="A436" s="411" t="s">
        <v>767</v>
      </c>
      <c r="B436" s="361" t="s">
        <v>652</v>
      </c>
      <c r="C436" s="361" t="s">
        <v>652</v>
      </c>
      <c r="D436" s="361" t="s">
        <v>652</v>
      </c>
      <c r="E436" s="361" t="s">
        <v>652</v>
      </c>
      <c r="F436" s="361" t="s">
        <v>652</v>
      </c>
      <c r="G436" s="361" t="s">
        <v>652</v>
      </c>
      <c r="H436" s="361" t="s">
        <v>652</v>
      </c>
      <c r="I436" s="361" t="s">
        <v>652</v>
      </c>
      <c r="J436" s="361" t="s">
        <v>652</v>
      </c>
      <c r="K436" s="361" t="s">
        <v>652</v>
      </c>
      <c r="L436" s="361" t="s">
        <v>652</v>
      </c>
      <c r="M436" s="361" t="s">
        <v>652</v>
      </c>
      <c r="N436" s="361" t="s">
        <v>652</v>
      </c>
      <c r="O436" s="361" t="s">
        <v>652</v>
      </c>
      <c r="P436" s="361" t="s">
        <v>652</v>
      </c>
      <c r="Q436" s="361" t="s">
        <v>652</v>
      </c>
      <c r="R436" s="361" t="s">
        <v>652</v>
      </c>
      <c r="S436" s="361" t="s">
        <v>652</v>
      </c>
      <c r="T436" s="361" t="s">
        <v>652</v>
      </c>
      <c r="U436" s="361" t="s">
        <v>652</v>
      </c>
      <c r="V436" s="361" t="s">
        <v>652</v>
      </c>
      <c r="W436" s="361" t="s">
        <v>652</v>
      </c>
      <c r="X436" s="361" t="s">
        <v>652</v>
      </c>
      <c r="Y436" s="361" t="s">
        <v>652</v>
      </c>
      <c r="Z436" s="361" t="s">
        <v>652</v>
      </c>
      <c r="AA436" s="361" t="s">
        <v>652</v>
      </c>
      <c r="AB436" s="361" t="s">
        <v>652</v>
      </c>
      <c r="AC436" s="361" t="s">
        <v>652</v>
      </c>
      <c r="AD436" s="361" t="s">
        <v>652</v>
      </c>
      <c r="AE436" s="416">
        <v>0.61058983699449998</v>
      </c>
      <c r="AF436" s="245"/>
      <c r="AJ436" s="246"/>
    </row>
    <row r="437" spans="1:36" ht="15.5">
      <c r="A437" s="411" t="s">
        <v>768</v>
      </c>
      <c r="B437" s="361" t="s">
        <v>652</v>
      </c>
      <c r="C437" s="361" t="s">
        <v>652</v>
      </c>
      <c r="D437" s="361" t="s">
        <v>652</v>
      </c>
      <c r="E437" s="361" t="s">
        <v>652</v>
      </c>
      <c r="F437" s="361" t="s">
        <v>652</v>
      </c>
      <c r="G437" s="361" t="s">
        <v>652</v>
      </c>
      <c r="H437" s="361" t="s">
        <v>652</v>
      </c>
      <c r="I437" s="361" t="s">
        <v>652</v>
      </c>
      <c r="J437" s="361" t="s">
        <v>652</v>
      </c>
      <c r="K437" s="361" t="s">
        <v>652</v>
      </c>
      <c r="L437" s="361" t="s">
        <v>652</v>
      </c>
      <c r="M437" s="361" t="s">
        <v>652</v>
      </c>
      <c r="N437" s="361" t="s">
        <v>652</v>
      </c>
      <c r="O437" s="361" t="s">
        <v>652</v>
      </c>
      <c r="P437" s="361" t="s">
        <v>652</v>
      </c>
      <c r="Q437" s="361" t="s">
        <v>652</v>
      </c>
      <c r="R437" s="361" t="s">
        <v>652</v>
      </c>
      <c r="S437" s="361" t="s">
        <v>652</v>
      </c>
      <c r="T437" s="361" t="s">
        <v>652</v>
      </c>
      <c r="U437" s="361" t="s">
        <v>652</v>
      </c>
      <c r="V437" s="361" t="s">
        <v>652</v>
      </c>
      <c r="W437" s="361" t="s">
        <v>652</v>
      </c>
      <c r="X437" s="361" t="s">
        <v>652</v>
      </c>
      <c r="Y437" s="361" t="s">
        <v>652</v>
      </c>
      <c r="Z437" s="361" t="s">
        <v>652</v>
      </c>
      <c r="AA437" s="361" t="s">
        <v>652</v>
      </c>
      <c r="AB437" s="361" t="s">
        <v>652</v>
      </c>
      <c r="AC437" s="361" t="s">
        <v>652</v>
      </c>
      <c r="AD437" s="361" t="s">
        <v>652</v>
      </c>
      <c r="AE437" s="416">
        <v>0.56724492184450004</v>
      </c>
      <c r="AF437" s="245"/>
      <c r="AJ437" s="246"/>
    </row>
    <row r="438" spans="1:36" ht="15.5">
      <c r="A438" s="411" t="s">
        <v>769</v>
      </c>
      <c r="B438" s="361" t="s">
        <v>652</v>
      </c>
      <c r="C438" s="361" t="s">
        <v>652</v>
      </c>
      <c r="D438" s="361" t="s">
        <v>652</v>
      </c>
      <c r="E438" s="361" t="s">
        <v>652</v>
      </c>
      <c r="F438" s="361" t="s">
        <v>652</v>
      </c>
      <c r="G438" s="361" t="s">
        <v>652</v>
      </c>
      <c r="H438" s="361" t="s">
        <v>652</v>
      </c>
      <c r="I438" s="361" t="s">
        <v>652</v>
      </c>
      <c r="J438" s="361" t="s">
        <v>652</v>
      </c>
      <c r="K438" s="361" t="s">
        <v>652</v>
      </c>
      <c r="L438" s="361" t="s">
        <v>652</v>
      </c>
      <c r="M438" s="361" t="s">
        <v>652</v>
      </c>
      <c r="N438" s="361" t="s">
        <v>652</v>
      </c>
      <c r="O438" s="361" t="s">
        <v>652</v>
      </c>
      <c r="P438" s="361" t="s">
        <v>652</v>
      </c>
      <c r="Q438" s="361" t="s">
        <v>652</v>
      </c>
      <c r="R438" s="361" t="s">
        <v>652</v>
      </c>
      <c r="S438" s="361" t="s">
        <v>652</v>
      </c>
      <c r="T438" s="361" t="s">
        <v>652</v>
      </c>
      <c r="U438" s="361" t="s">
        <v>652</v>
      </c>
      <c r="V438" s="361" t="s">
        <v>652</v>
      </c>
      <c r="W438" s="361" t="s">
        <v>652</v>
      </c>
      <c r="X438" s="361" t="s">
        <v>652</v>
      </c>
      <c r="Y438" s="361" t="s">
        <v>652</v>
      </c>
      <c r="Z438" s="361" t="s">
        <v>652</v>
      </c>
      <c r="AA438" s="361" t="s">
        <v>652</v>
      </c>
      <c r="AB438" s="361" t="s">
        <v>652</v>
      </c>
      <c r="AC438" s="361" t="s">
        <v>652</v>
      </c>
      <c r="AD438" s="361" t="s">
        <v>652</v>
      </c>
      <c r="AE438" s="416">
        <v>0.32735294117640001</v>
      </c>
      <c r="AF438" s="245"/>
      <c r="AJ438" s="246"/>
    </row>
    <row r="439" spans="1:36" ht="15.5">
      <c r="A439" s="411" t="s">
        <v>770</v>
      </c>
      <c r="B439" s="361" t="s">
        <v>652</v>
      </c>
      <c r="C439" s="361" t="s">
        <v>652</v>
      </c>
      <c r="D439" s="361" t="s">
        <v>652</v>
      </c>
      <c r="E439" s="361" t="s">
        <v>652</v>
      </c>
      <c r="F439" s="361" t="s">
        <v>652</v>
      </c>
      <c r="G439" s="361" t="s">
        <v>652</v>
      </c>
      <c r="H439" s="361" t="s">
        <v>652</v>
      </c>
      <c r="I439" s="361" t="s">
        <v>652</v>
      </c>
      <c r="J439" s="361" t="s">
        <v>652</v>
      </c>
      <c r="K439" s="361" t="s">
        <v>652</v>
      </c>
      <c r="L439" s="361" t="s">
        <v>652</v>
      </c>
      <c r="M439" s="361" t="s">
        <v>652</v>
      </c>
      <c r="N439" s="361" t="s">
        <v>652</v>
      </c>
      <c r="O439" s="361" t="s">
        <v>652</v>
      </c>
      <c r="P439" s="361" t="s">
        <v>652</v>
      </c>
      <c r="Q439" s="361" t="s">
        <v>652</v>
      </c>
      <c r="R439" s="361" t="s">
        <v>652</v>
      </c>
      <c r="S439" s="361" t="s">
        <v>652</v>
      </c>
      <c r="T439" s="361" t="s">
        <v>652</v>
      </c>
      <c r="U439" s="361" t="s">
        <v>652</v>
      </c>
      <c r="V439" s="361" t="s">
        <v>652</v>
      </c>
      <c r="W439" s="361" t="s">
        <v>652</v>
      </c>
      <c r="X439" s="361" t="s">
        <v>652</v>
      </c>
      <c r="Y439" s="361" t="s">
        <v>652</v>
      </c>
      <c r="Z439" s="361" t="s">
        <v>652</v>
      </c>
      <c r="AA439" s="361" t="s">
        <v>652</v>
      </c>
      <c r="AB439" s="361" t="s">
        <v>652</v>
      </c>
      <c r="AC439" s="361" t="s">
        <v>652</v>
      </c>
      <c r="AD439" s="361" t="s">
        <v>652</v>
      </c>
      <c r="AE439" s="416">
        <v>0.49005134788179999</v>
      </c>
      <c r="AF439" s="245"/>
      <c r="AJ439" s="246"/>
    </row>
    <row r="440" spans="1:36" ht="16.5" customHeight="1">
      <c r="A440" s="252" t="s">
        <v>800</v>
      </c>
      <c r="B440" s="253">
        <v>0.23976069899999999</v>
      </c>
      <c r="C440" s="253">
        <v>0.25980212499999999</v>
      </c>
      <c r="D440" s="253">
        <v>0.26959161100000001</v>
      </c>
      <c r="E440" s="253">
        <v>0.30979437199999998</v>
      </c>
      <c r="F440" s="253">
        <v>0.34875727099999998</v>
      </c>
      <c r="G440" s="253">
        <v>0.38453527700000001</v>
      </c>
      <c r="H440" s="253">
        <v>0.41349883599999998</v>
      </c>
      <c r="I440" s="253">
        <v>0.44966443</v>
      </c>
      <c r="J440" s="253">
        <v>0.46953861800000002</v>
      </c>
      <c r="K440" s="253">
        <v>0.48830188699999999</v>
      </c>
      <c r="L440" s="253">
        <v>0.29626623400000002</v>
      </c>
      <c r="M440" s="253">
        <v>0.31451612899999998</v>
      </c>
      <c r="N440" s="253">
        <v>0.32373569582869999</v>
      </c>
      <c r="O440" s="253">
        <v>0.3070637565853</v>
      </c>
      <c r="P440" s="253">
        <v>0.32947434292860001</v>
      </c>
      <c r="Q440" s="253">
        <v>0.3367155945227</v>
      </c>
      <c r="R440" s="253">
        <v>0.32656430576189999</v>
      </c>
      <c r="S440" s="253">
        <v>0.3801993246025</v>
      </c>
      <c r="T440" s="253">
        <v>0.4081565531984</v>
      </c>
      <c r="U440" s="253">
        <v>0.41131928181100003</v>
      </c>
      <c r="V440" s="253">
        <v>0.41425924655180002</v>
      </c>
      <c r="W440" s="253">
        <v>0.41290402939519999</v>
      </c>
      <c r="X440" s="253">
        <v>0.41628959276010002</v>
      </c>
      <c r="Y440" s="285">
        <v>0.43693270699999998</v>
      </c>
      <c r="Z440" s="356">
        <v>0.45487197906510002</v>
      </c>
      <c r="AA440" s="356">
        <v>0.48040550764099998</v>
      </c>
      <c r="AB440" s="356">
        <v>0.49399999999999999</v>
      </c>
      <c r="AC440" s="356">
        <v>0.50900000000000001</v>
      </c>
      <c r="AD440" s="356">
        <v>0.52100000000000002</v>
      </c>
      <c r="AE440" s="356">
        <v>0.53166128631730003</v>
      </c>
      <c r="AF440" s="245"/>
    </row>
    <row r="441" spans="1:36" ht="15.5">
      <c r="A441" s="411" t="s">
        <v>766</v>
      </c>
      <c r="B441" s="361" t="s">
        <v>652</v>
      </c>
      <c r="C441" s="361" t="s">
        <v>652</v>
      </c>
      <c r="D441" s="361" t="s">
        <v>652</v>
      </c>
      <c r="E441" s="361" t="s">
        <v>652</v>
      </c>
      <c r="F441" s="361" t="s">
        <v>652</v>
      </c>
      <c r="G441" s="361" t="s">
        <v>652</v>
      </c>
      <c r="H441" s="361" t="s">
        <v>652</v>
      </c>
      <c r="I441" s="361" t="s">
        <v>652</v>
      </c>
      <c r="J441" s="361" t="s">
        <v>652</v>
      </c>
      <c r="K441" s="361" t="s">
        <v>652</v>
      </c>
      <c r="L441" s="361" t="s">
        <v>652</v>
      </c>
      <c r="M441" s="361" t="s">
        <v>652</v>
      </c>
      <c r="N441" s="361" t="s">
        <v>652</v>
      </c>
      <c r="O441" s="361" t="s">
        <v>652</v>
      </c>
      <c r="P441" s="361" t="s">
        <v>652</v>
      </c>
      <c r="Q441" s="361" t="s">
        <v>652</v>
      </c>
      <c r="R441" s="361" t="s">
        <v>652</v>
      </c>
      <c r="S441" s="361" t="s">
        <v>652</v>
      </c>
      <c r="T441" s="361" t="s">
        <v>652</v>
      </c>
      <c r="U441" s="361" t="s">
        <v>652</v>
      </c>
      <c r="V441" s="361" t="s">
        <v>652</v>
      </c>
      <c r="W441" s="361" t="s">
        <v>652</v>
      </c>
      <c r="X441" s="361" t="s">
        <v>652</v>
      </c>
      <c r="Y441" s="361" t="s">
        <v>652</v>
      </c>
      <c r="Z441" s="361" t="s">
        <v>652</v>
      </c>
      <c r="AA441" s="361" t="s">
        <v>652</v>
      </c>
      <c r="AB441" s="361" t="s">
        <v>652</v>
      </c>
      <c r="AC441" s="361" t="s">
        <v>652</v>
      </c>
      <c r="AD441" s="361" t="s">
        <v>652</v>
      </c>
      <c r="AE441" s="416">
        <v>0.46452918619509997</v>
      </c>
      <c r="AF441" s="245"/>
      <c r="AJ441" s="246"/>
    </row>
    <row r="442" spans="1:36" ht="15.5">
      <c r="A442" s="411" t="s">
        <v>767</v>
      </c>
      <c r="B442" s="361" t="s">
        <v>652</v>
      </c>
      <c r="C442" s="361" t="s">
        <v>652</v>
      </c>
      <c r="D442" s="361" t="s">
        <v>652</v>
      </c>
      <c r="E442" s="361" t="s">
        <v>652</v>
      </c>
      <c r="F442" s="361" t="s">
        <v>652</v>
      </c>
      <c r="G442" s="361" t="s">
        <v>652</v>
      </c>
      <c r="H442" s="361" t="s">
        <v>652</v>
      </c>
      <c r="I442" s="361" t="s">
        <v>652</v>
      </c>
      <c r="J442" s="361" t="s">
        <v>652</v>
      </c>
      <c r="K442" s="361" t="s">
        <v>652</v>
      </c>
      <c r="L442" s="361" t="s">
        <v>652</v>
      </c>
      <c r="M442" s="361" t="s">
        <v>652</v>
      </c>
      <c r="N442" s="361" t="s">
        <v>652</v>
      </c>
      <c r="O442" s="361" t="s">
        <v>652</v>
      </c>
      <c r="P442" s="361" t="s">
        <v>652</v>
      </c>
      <c r="Q442" s="361" t="s">
        <v>652</v>
      </c>
      <c r="R442" s="361" t="s">
        <v>652</v>
      </c>
      <c r="S442" s="361" t="s">
        <v>652</v>
      </c>
      <c r="T442" s="361" t="s">
        <v>652</v>
      </c>
      <c r="U442" s="361" t="s">
        <v>652</v>
      </c>
      <c r="V442" s="361" t="s">
        <v>652</v>
      </c>
      <c r="W442" s="361" t="s">
        <v>652</v>
      </c>
      <c r="X442" s="361" t="s">
        <v>652</v>
      </c>
      <c r="Y442" s="361" t="s">
        <v>652</v>
      </c>
      <c r="Z442" s="361" t="s">
        <v>652</v>
      </c>
      <c r="AA442" s="361" t="s">
        <v>652</v>
      </c>
      <c r="AB442" s="361" t="s">
        <v>652</v>
      </c>
      <c r="AC442" s="361" t="s">
        <v>652</v>
      </c>
      <c r="AD442" s="361" t="s">
        <v>652</v>
      </c>
      <c r="AE442" s="416">
        <v>0.59030427095930005</v>
      </c>
      <c r="AF442" s="245"/>
      <c r="AJ442" s="246"/>
    </row>
    <row r="443" spans="1:36" ht="15.5">
      <c r="A443" s="411" t="s">
        <v>768</v>
      </c>
      <c r="B443" s="361" t="s">
        <v>652</v>
      </c>
      <c r="C443" s="361" t="s">
        <v>652</v>
      </c>
      <c r="D443" s="361" t="s">
        <v>652</v>
      </c>
      <c r="E443" s="361" t="s">
        <v>652</v>
      </c>
      <c r="F443" s="361" t="s">
        <v>652</v>
      </c>
      <c r="G443" s="361" t="s">
        <v>652</v>
      </c>
      <c r="H443" s="361" t="s">
        <v>652</v>
      </c>
      <c r="I443" s="361" t="s">
        <v>652</v>
      </c>
      <c r="J443" s="361" t="s">
        <v>652</v>
      </c>
      <c r="K443" s="361" t="s">
        <v>652</v>
      </c>
      <c r="L443" s="361" t="s">
        <v>652</v>
      </c>
      <c r="M443" s="361" t="s">
        <v>652</v>
      </c>
      <c r="N443" s="361" t="s">
        <v>652</v>
      </c>
      <c r="O443" s="361" t="s">
        <v>652</v>
      </c>
      <c r="P443" s="361" t="s">
        <v>652</v>
      </c>
      <c r="Q443" s="361" t="s">
        <v>652</v>
      </c>
      <c r="R443" s="361" t="s">
        <v>652</v>
      </c>
      <c r="S443" s="361" t="s">
        <v>652</v>
      </c>
      <c r="T443" s="361" t="s">
        <v>652</v>
      </c>
      <c r="U443" s="361" t="s">
        <v>652</v>
      </c>
      <c r="V443" s="361" t="s">
        <v>652</v>
      </c>
      <c r="W443" s="361" t="s">
        <v>652</v>
      </c>
      <c r="X443" s="361" t="s">
        <v>652</v>
      </c>
      <c r="Y443" s="361" t="s">
        <v>652</v>
      </c>
      <c r="Z443" s="361" t="s">
        <v>652</v>
      </c>
      <c r="AA443" s="361" t="s">
        <v>652</v>
      </c>
      <c r="AB443" s="361" t="s">
        <v>652</v>
      </c>
      <c r="AC443" s="361" t="s">
        <v>652</v>
      </c>
      <c r="AD443" s="361" t="s">
        <v>652</v>
      </c>
      <c r="AE443" s="416">
        <v>0.55354966041669995</v>
      </c>
      <c r="AF443" s="245"/>
      <c r="AJ443" s="246"/>
    </row>
    <row r="444" spans="1:36" ht="15.5">
      <c r="A444" s="411" t="s">
        <v>769</v>
      </c>
      <c r="B444" s="361" t="s">
        <v>652</v>
      </c>
      <c r="C444" s="361" t="s">
        <v>652</v>
      </c>
      <c r="D444" s="361" t="s">
        <v>652</v>
      </c>
      <c r="E444" s="361" t="s">
        <v>652</v>
      </c>
      <c r="F444" s="361" t="s">
        <v>652</v>
      </c>
      <c r="G444" s="361" t="s">
        <v>652</v>
      </c>
      <c r="H444" s="361" t="s">
        <v>652</v>
      </c>
      <c r="I444" s="361" t="s">
        <v>652</v>
      </c>
      <c r="J444" s="361" t="s">
        <v>652</v>
      </c>
      <c r="K444" s="361" t="s">
        <v>652</v>
      </c>
      <c r="L444" s="361" t="s">
        <v>652</v>
      </c>
      <c r="M444" s="361" t="s">
        <v>652</v>
      </c>
      <c r="N444" s="361" t="s">
        <v>652</v>
      </c>
      <c r="O444" s="361" t="s">
        <v>652</v>
      </c>
      <c r="P444" s="361" t="s">
        <v>652</v>
      </c>
      <c r="Q444" s="361" t="s">
        <v>652</v>
      </c>
      <c r="R444" s="361" t="s">
        <v>652</v>
      </c>
      <c r="S444" s="361" t="s">
        <v>652</v>
      </c>
      <c r="T444" s="361" t="s">
        <v>652</v>
      </c>
      <c r="U444" s="361" t="s">
        <v>652</v>
      </c>
      <c r="V444" s="361" t="s">
        <v>652</v>
      </c>
      <c r="W444" s="361" t="s">
        <v>652</v>
      </c>
      <c r="X444" s="361" t="s">
        <v>652</v>
      </c>
      <c r="Y444" s="361" t="s">
        <v>652</v>
      </c>
      <c r="Z444" s="361" t="s">
        <v>652</v>
      </c>
      <c r="AA444" s="361" t="s">
        <v>652</v>
      </c>
      <c r="AB444" s="361" t="s">
        <v>652</v>
      </c>
      <c r="AC444" s="361" t="s">
        <v>652</v>
      </c>
      <c r="AD444" s="361" t="s">
        <v>652</v>
      </c>
      <c r="AE444" s="416">
        <v>0.32465172622650001</v>
      </c>
      <c r="AF444" s="245"/>
      <c r="AJ444" s="246"/>
    </row>
    <row r="445" spans="1:36" ht="15.5">
      <c r="A445" s="411" t="s">
        <v>770</v>
      </c>
      <c r="B445" s="361" t="s">
        <v>652</v>
      </c>
      <c r="C445" s="361" t="s">
        <v>652</v>
      </c>
      <c r="D445" s="361" t="s">
        <v>652</v>
      </c>
      <c r="E445" s="361" t="s">
        <v>652</v>
      </c>
      <c r="F445" s="361" t="s">
        <v>652</v>
      </c>
      <c r="G445" s="361" t="s">
        <v>652</v>
      </c>
      <c r="H445" s="361" t="s">
        <v>652</v>
      </c>
      <c r="I445" s="361" t="s">
        <v>652</v>
      </c>
      <c r="J445" s="361" t="s">
        <v>652</v>
      </c>
      <c r="K445" s="361" t="s">
        <v>652</v>
      </c>
      <c r="L445" s="361" t="s">
        <v>652</v>
      </c>
      <c r="M445" s="361" t="s">
        <v>652</v>
      </c>
      <c r="N445" s="361" t="s">
        <v>652</v>
      </c>
      <c r="O445" s="361" t="s">
        <v>652</v>
      </c>
      <c r="P445" s="361" t="s">
        <v>652</v>
      </c>
      <c r="Q445" s="361" t="s">
        <v>652</v>
      </c>
      <c r="R445" s="361" t="s">
        <v>652</v>
      </c>
      <c r="S445" s="361" t="s">
        <v>652</v>
      </c>
      <c r="T445" s="361" t="s">
        <v>652</v>
      </c>
      <c r="U445" s="361" t="s">
        <v>652</v>
      </c>
      <c r="V445" s="361" t="s">
        <v>652</v>
      </c>
      <c r="W445" s="361" t="s">
        <v>652</v>
      </c>
      <c r="X445" s="361" t="s">
        <v>652</v>
      </c>
      <c r="Y445" s="361" t="s">
        <v>652</v>
      </c>
      <c r="Z445" s="361" t="s">
        <v>652</v>
      </c>
      <c r="AA445" s="361" t="s">
        <v>652</v>
      </c>
      <c r="AB445" s="361" t="s">
        <v>652</v>
      </c>
      <c r="AC445" s="361" t="s">
        <v>652</v>
      </c>
      <c r="AD445" s="361" t="s">
        <v>652</v>
      </c>
      <c r="AE445" s="416">
        <v>0.51007252215950005</v>
      </c>
      <c r="AF445" s="245"/>
      <c r="AJ445" s="246"/>
    </row>
    <row r="446" spans="1:36" ht="16.5" customHeight="1">
      <c r="A446" s="252" t="s">
        <v>801</v>
      </c>
      <c r="B446" s="253">
        <v>0.27861741200000001</v>
      </c>
      <c r="C446" s="253">
        <v>0.28381745000000003</v>
      </c>
      <c r="D446" s="253">
        <v>0.29606068000000002</v>
      </c>
      <c r="E446" s="253">
        <v>0.31123492699999999</v>
      </c>
      <c r="F446" s="253">
        <v>0.325272489</v>
      </c>
      <c r="G446" s="253">
        <v>0.33828244099999999</v>
      </c>
      <c r="H446" s="253">
        <v>0.352299643</v>
      </c>
      <c r="I446" s="253">
        <v>0.37306289300000001</v>
      </c>
      <c r="J446" s="253">
        <v>0.39317948699999999</v>
      </c>
      <c r="K446" s="253">
        <v>0.40850178799999998</v>
      </c>
      <c r="L446" s="253">
        <v>0.424500712</v>
      </c>
      <c r="M446" s="253">
        <v>0.42876734999999999</v>
      </c>
      <c r="N446" s="253">
        <v>0.44194075540310002</v>
      </c>
      <c r="O446" s="253">
        <v>0.45379627127799999</v>
      </c>
      <c r="P446" s="253">
        <v>0.46475380800560001</v>
      </c>
      <c r="Q446" s="253">
        <v>0.48259098672970002</v>
      </c>
      <c r="R446" s="253">
        <v>0.49440846286700002</v>
      </c>
      <c r="S446" s="253">
        <v>0.50307634354590003</v>
      </c>
      <c r="T446" s="253">
        <v>0.514019835925</v>
      </c>
      <c r="U446" s="253">
        <v>0.52160891727320002</v>
      </c>
      <c r="V446" s="253">
        <v>0.53479129102919998</v>
      </c>
      <c r="W446" s="253">
        <v>0.54707138672050004</v>
      </c>
      <c r="X446" s="253">
        <v>0.56200498270919996</v>
      </c>
      <c r="Y446" s="285">
        <v>0.57231293699999997</v>
      </c>
      <c r="Z446" s="356">
        <v>0.58302060468729999</v>
      </c>
      <c r="AA446" s="356">
        <v>0.59884372810090003</v>
      </c>
      <c r="AB446" s="356">
        <v>0.61299999999999999</v>
      </c>
      <c r="AC446" s="356">
        <v>0.61599999999999999</v>
      </c>
      <c r="AD446" s="356">
        <v>0.621</v>
      </c>
      <c r="AE446" s="356">
        <v>0.63180101064609995</v>
      </c>
      <c r="AF446" s="245"/>
    </row>
    <row r="447" spans="1:36" ht="15.5">
      <c r="A447" s="411" t="s">
        <v>766</v>
      </c>
      <c r="B447" s="361" t="s">
        <v>652</v>
      </c>
      <c r="C447" s="361" t="s">
        <v>652</v>
      </c>
      <c r="D447" s="361" t="s">
        <v>652</v>
      </c>
      <c r="E447" s="361" t="s">
        <v>652</v>
      </c>
      <c r="F447" s="361" t="s">
        <v>652</v>
      </c>
      <c r="G447" s="361" t="s">
        <v>652</v>
      </c>
      <c r="H447" s="361" t="s">
        <v>652</v>
      </c>
      <c r="I447" s="361" t="s">
        <v>652</v>
      </c>
      <c r="J447" s="361" t="s">
        <v>652</v>
      </c>
      <c r="K447" s="361" t="s">
        <v>652</v>
      </c>
      <c r="L447" s="361" t="s">
        <v>652</v>
      </c>
      <c r="M447" s="361" t="s">
        <v>652</v>
      </c>
      <c r="N447" s="361" t="s">
        <v>652</v>
      </c>
      <c r="O447" s="361" t="s">
        <v>652</v>
      </c>
      <c r="P447" s="361" t="s">
        <v>652</v>
      </c>
      <c r="Q447" s="361" t="s">
        <v>652</v>
      </c>
      <c r="R447" s="361" t="s">
        <v>652</v>
      </c>
      <c r="S447" s="361" t="s">
        <v>652</v>
      </c>
      <c r="T447" s="361" t="s">
        <v>652</v>
      </c>
      <c r="U447" s="361" t="s">
        <v>652</v>
      </c>
      <c r="V447" s="361" t="s">
        <v>652</v>
      </c>
      <c r="W447" s="361" t="s">
        <v>652</v>
      </c>
      <c r="X447" s="361" t="s">
        <v>652</v>
      </c>
      <c r="Y447" s="361" t="s">
        <v>652</v>
      </c>
      <c r="Z447" s="361" t="s">
        <v>652</v>
      </c>
      <c r="AA447" s="361" t="s">
        <v>652</v>
      </c>
      <c r="AB447" s="361" t="s">
        <v>652</v>
      </c>
      <c r="AC447" s="361" t="s">
        <v>652</v>
      </c>
      <c r="AD447" s="361" t="s">
        <v>652</v>
      </c>
      <c r="AE447" s="416">
        <v>0.61728875064800004</v>
      </c>
      <c r="AF447" s="245"/>
      <c r="AJ447" s="246"/>
    </row>
    <row r="448" spans="1:36" ht="15.5">
      <c r="A448" s="411" t="s">
        <v>767</v>
      </c>
      <c r="B448" s="361" t="s">
        <v>652</v>
      </c>
      <c r="C448" s="361" t="s">
        <v>652</v>
      </c>
      <c r="D448" s="361" t="s">
        <v>652</v>
      </c>
      <c r="E448" s="361" t="s">
        <v>652</v>
      </c>
      <c r="F448" s="361" t="s">
        <v>652</v>
      </c>
      <c r="G448" s="361" t="s">
        <v>652</v>
      </c>
      <c r="H448" s="361" t="s">
        <v>652</v>
      </c>
      <c r="I448" s="361" t="s">
        <v>652</v>
      </c>
      <c r="J448" s="361" t="s">
        <v>652</v>
      </c>
      <c r="K448" s="361" t="s">
        <v>652</v>
      </c>
      <c r="L448" s="361" t="s">
        <v>652</v>
      </c>
      <c r="M448" s="361" t="s">
        <v>652</v>
      </c>
      <c r="N448" s="361" t="s">
        <v>652</v>
      </c>
      <c r="O448" s="361" t="s">
        <v>652</v>
      </c>
      <c r="P448" s="361" t="s">
        <v>652</v>
      </c>
      <c r="Q448" s="361" t="s">
        <v>652</v>
      </c>
      <c r="R448" s="361" t="s">
        <v>652</v>
      </c>
      <c r="S448" s="361" t="s">
        <v>652</v>
      </c>
      <c r="T448" s="361" t="s">
        <v>652</v>
      </c>
      <c r="U448" s="361" t="s">
        <v>652</v>
      </c>
      <c r="V448" s="361" t="s">
        <v>652</v>
      </c>
      <c r="W448" s="361" t="s">
        <v>652</v>
      </c>
      <c r="X448" s="361" t="s">
        <v>652</v>
      </c>
      <c r="Y448" s="361" t="s">
        <v>652</v>
      </c>
      <c r="Z448" s="361" t="s">
        <v>652</v>
      </c>
      <c r="AA448" s="361" t="s">
        <v>652</v>
      </c>
      <c r="AB448" s="361" t="s">
        <v>652</v>
      </c>
      <c r="AC448" s="361" t="s">
        <v>652</v>
      </c>
      <c r="AD448" s="361" t="s">
        <v>652</v>
      </c>
      <c r="AE448" s="416">
        <v>0.67703494243579998</v>
      </c>
      <c r="AF448" s="245"/>
      <c r="AJ448" s="246"/>
    </row>
    <row r="449" spans="1:36" ht="15.5">
      <c r="A449" s="411" t="s">
        <v>768</v>
      </c>
      <c r="B449" s="361" t="s">
        <v>652</v>
      </c>
      <c r="C449" s="361" t="s">
        <v>652</v>
      </c>
      <c r="D449" s="361" t="s">
        <v>652</v>
      </c>
      <c r="E449" s="361" t="s">
        <v>652</v>
      </c>
      <c r="F449" s="361" t="s">
        <v>652</v>
      </c>
      <c r="G449" s="361" t="s">
        <v>652</v>
      </c>
      <c r="H449" s="361" t="s">
        <v>652</v>
      </c>
      <c r="I449" s="361" t="s">
        <v>652</v>
      </c>
      <c r="J449" s="361" t="s">
        <v>652</v>
      </c>
      <c r="K449" s="361" t="s">
        <v>652</v>
      </c>
      <c r="L449" s="361" t="s">
        <v>652</v>
      </c>
      <c r="M449" s="361" t="s">
        <v>652</v>
      </c>
      <c r="N449" s="361" t="s">
        <v>652</v>
      </c>
      <c r="O449" s="361" t="s">
        <v>652</v>
      </c>
      <c r="P449" s="361" t="s">
        <v>652</v>
      </c>
      <c r="Q449" s="361" t="s">
        <v>652</v>
      </c>
      <c r="R449" s="361" t="s">
        <v>652</v>
      </c>
      <c r="S449" s="361" t="s">
        <v>652</v>
      </c>
      <c r="T449" s="361" t="s">
        <v>652</v>
      </c>
      <c r="U449" s="361" t="s">
        <v>652</v>
      </c>
      <c r="V449" s="361" t="s">
        <v>652</v>
      </c>
      <c r="W449" s="361" t="s">
        <v>652</v>
      </c>
      <c r="X449" s="361" t="s">
        <v>652</v>
      </c>
      <c r="Y449" s="361" t="s">
        <v>652</v>
      </c>
      <c r="Z449" s="361" t="s">
        <v>652</v>
      </c>
      <c r="AA449" s="361" t="s">
        <v>652</v>
      </c>
      <c r="AB449" s="361" t="s">
        <v>652</v>
      </c>
      <c r="AC449" s="361" t="s">
        <v>652</v>
      </c>
      <c r="AD449" s="361" t="s">
        <v>652</v>
      </c>
      <c r="AE449" s="416">
        <v>0.65933926302409995</v>
      </c>
      <c r="AF449" s="245"/>
      <c r="AJ449" s="246"/>
    </row>
    <row r="450" spans="1:36" ht="15.5">
      <c r="A450" s="411" t="s">
        <v>769</v>
      </c>
      <c r="B450" s="361" t="s">
        <v>652</v>
      </c>
      <c r="C450" s="361" t="s">
        <v>652</v>
      </c>
      <c r="D450" s="361" t="s">
        <v>652</v>
      </c>
      <c r="E450" s="361" t="s">
        <v>652</v>
      </c>
      <c r="F450" s="361" t="s">
        <v>652</v>
      </c>
      <c r="G450" s="361" t="s">
        <v>652</v>
      </c>
      <c r="H450" s="361" t="s">
        <v>652</v>
      </c>
      <c r="I450" s="361" t="s">
        <v>652</v>
      </c>
      <c r="J450" s="361" t="s">
        <v>652</v>
      </c>
      <c r="K450" s="361" t="s">
        <v>652</v>
      </c>
      <c r="L450" s="361" t="s">
        <v>652</v>
      </c>
      <c r="M450" s="361" t="s">
        <v>652</v>
      </c>
      <c r="N450" s="361" t="s">
        <v>652</v>
      </c>
      <c r="O450" s="361" t="s">
        <v>652</v>
      </c>
      <c r="P450" s="361" t="s">
        <v>652</v>
      </c>
      <c r="Q450" s="361" t="s">
        <v>652</v>
      </c>
      <c r="R450" s="361" t="s">
        <v>652</v>
      </c>
      <c r="S450" s="361" t="s">
        <v>652</v>
      </c>
      <c r="T450" s="361" t="s">
        <v>652</v>
      </c>
      <c r="U450" s="361" t="s">
        <v>652</v>
      </c>
      <c r="V450" s="361" t="s">
        <v>652</v>
      </c>
      <c r="W450" s="361" t="s">
        <v>652</v>
      </c>
      <c r="X450" s="361" t="s">
        <v>652</v>
      </c>
      <c r="Y450" s="361" t="s">
        <v>652</v>
      </c>
      <c r="Z450" s="361" t="s">
        <v>652</v>
      </c>
      <c r="AA450" s="361" t="s">
        <v>652</v>
      </c>
      <c r="AB450" s="361" t="s">
        <v>652</v>
      </c>
      <c r="AC450" s="361" t="s">
        <v>652</v>
      </c>
      <c r="AD450" s="361" t="s">
        <v>652</v>
      </c>
      <c r="AE450" s="416">
        <v>0.34897760467380001</v>
      </c>
      <c r="AF450" s="245"/>
      <c r="AJ450" s="246"/>
    </row>
    <row r="451" spans="1:36" ht="15.5">
      <c r="A451" s="411" t="s">
        <v>770</v>
      </c>
      <c r="B451" s="361" t="s">
        <v>652</v>
      </c>
      <c r="C451" s="361" t="s">
        <v>652</v>
      </c>
      <c r="D451" s="361" t="s">
        <v>652</v>
      </c>
      <c r="E451" s="361" t="s">
        <v>652</v>
      </c>
      <c r="F451" s="361" t="s">
        <v>652</v>
      </c>
      <c r="G451" s="361" t="s">
        <v>652</v>
      </c>
      <c r="H451" s="361" t="s">
        <v>652</v>
      </c>
      <c r="I451" s="361" t="s">
        <v>652</v>
      </c>
      <c r="J451" s="361" t="s">
        <v>652</v>
      </c>
      <c r="K451" s="361" t="s">
        <v>652</v>
      </c>
      <c r="L451" s="361" t="s">
        <v>652</v>
      </c>
      <c r="M451" s="361" t="s">
        <v>652</v>
      </c>
      <c r="N451" s="361" t="s">
        <v>652</v>
      </c>
      <c r="O451" s="361" t="s">
        <v>652</v>
      </c>
      <c r="P451" s="361" t="s">
        <v>652</v>
      </c>
      <c r="Q451" s="361" t="s">
        <v>652</v>
      </c>
      <c r="R451" s="361" t="s">
        <v>652</v>
      </c>
      <c r="S451" s="361" t="s">
        <v>652</v>
      </c>
      <c r="T451" s="361" t="s">
        <v>652</v>
      </c>
      <c r="U451" s="361" t="s">
        <v>652</v>
      </c>
      <c r="V451" s="361" t="s">
        <v>652</v>
      </c>
      <c r="W451" s="361" t="s">
        <v>652</v>
      </c>
      <c r="X451" s="361" t="s">
        <v>652</v>
      </c>
      <c r="Y451" s="361" t="s">
        <v>652</v>
      </c>
      <c r="Z451" s="361" t="s">
        <v>652</v>
      </c>
      <c r="AA451" s="361" t="s">
        <v>652</v>
      </c>
      <c r="AB451" s="361" t="s">
        <v>652</v>
      </c>
      <c r="AC451" s="361" t="s">
        <v>652</v>
      </c>
      <c r="AD451" s="361" t="s">
        <v>652</v>
      </c>
      <c r="AE451" s="416">
        <v>0.58663646659110003</v>
      </c>
      <c r="AF451" s="245"/>
      <c r="AJ451" s="246"/>
    </row>
    <row r="452" spans="1:36" ht="16.5" customHeight="1">
      <c r="A452" s="252" t="s">
        <v>802</v>
      </c>
      <c r="B452" s="253">
        <v>0.22680211</v>
      </c>
      <c r="C452" s="253">
        <v>0.25096257</v>
      </c>
      <c r="D452" s="253">
        <v>0.24496680200000001</v>
      </c>
      <c r="E452" s="253">
        <v>0.22425864000000001</v>
      </c>
      <c r="F452" s="253">
        <v>0.26718636200000001</v>
      </c>
      <c r="G452" s="253">
        <v>0.28838905799999998</v>
      </c>
      <c r="H452" s="253">
        <v>0.31207677099999998</v>
      </c>
      <c r="I452" s="253">
        <v>0.343095445</v>
      </c>
      <c r="J452" s="253">
        <v>0.35523694300000003</v>
      </c>
      <c r="K452" s="253">
        <v>0.36158210899999998</v>
      </c>
      <c r="L452" s="253">
        <v>0.370345745</v>
      </c>
      <c r="M452" s="253">
        <v>0.38778142900000001</v>
      </c>
      <c r="N452" s="253">
        <v>0.38257489137889999</v>
      </c>
      <c r="O452" s="253">
        <v>0.40938806430789998</v>
      </c>
      <c r="P452" s="253">
        <v>0.43766255326210002</v>
      </c>
      <c r="Q452" s="253">
        <v>0.45793368046040001</v>
      </c>
      <c r="R452" s="253">
        <v>0.46996246996239999</v>
      </c>
      <c r="S452" s="253">
        <v>0.47570451719849999</v>
      </c>
      <c r="T452" s="253">
        <v>0.48626845604160002</v>
      </c>
      <c r="U452" s="253">
        <v>0.4982277359326</v>
      </c>
      <c r="V452" s="253">
        <v>0.51071629316449996</v>
      </c>
      <c r="W452" s="253">
        <v>0.50919096124569996</v>
      </c>
      <c r="X452" s="253">
        <v>0.49542449319139997</v>
      </c>
      <c r="Y452" s="285">
        <v>0.50338629000000001</v>
      </c>
      <c r="Z452" s="356">
        <v>0.50180461246709995</v>
      </c>
      <c r="AA452" s="356">
        <v>0.4785263623953</v>
      </c>
      <c r="AB452" s="356">
        <v>0.49199999999999999</v>
      </c>
      <c r="AC452" s="356">
        <v>0.49399999999999999</v>
      </c>
      <c r="AD452" s="356">
        <v>0.503</v>
      </c>
      <c r="AE452" s="356">
        <v>0.48527595706269999</v>
      </c>
      <c r="AF452" s="245"/>
    </row>
    <row r="453" spans="1:36" ht="15.5">
      <c r="A453" s="411" t="s">
        <v>766</v>
      </c>
      <c r="B453" s="361" t="s">
        <v>652</v>
      </c>
      <c r="C453" s="361" t="s">
        <v>652</v>
      </c>
      <c r="D453" s="361" t="s">
        <v>652</v>
      </c>
      <c r="E453" s="361" t="s">
        <v>652</v>
      </c>
      <c r="F453" s="361" t="s">
        <v>652</v>
      </c>
      <c r="G453" s="361" t="s">
        <v>652</v>
      </c>
      <c r="H453" s="361" t="s">
        <v>652</v>
      </c>
      <c r="I453" s="361" t="s">
        <v>652</v>
      </c>
      <c r="J453" s="361" t="s">
        <v>652</v>
      </c>
      <c r="K453" s="361" t="s">
        <v>652</v>
      </c>
      <c r="L453" s="361" t="s">
        <v>652</v>
      </c>
      <c r="M453" s="361" t="s">
        <v>652</v>
      </c>
      <c r="N453" s="361" t="s">
        <v>652</v>
      </c>
      <c r="O453" s="361" t="s">
        <v>652</v>
      </c>
      <c r="P453" s="361" t="s">
        <v>652</v>
      </c>
      <c r="Q453" s="361" t="s">
        <v>652</v>
      </c>
      <c r="R453" s="361" t="s">
        <v>652</v>
      </c>
      <c r="S453" s="361" t="s">
        <v>652</v>
      </c>
      <c r="T453" s="361" t="s">
        <v>652</v>
      </c>
      <c r="U453" s="361" t="s">
        <v>652</v>
      </c>
      <c r="V453" s="361" t="s">
        <v>652</v>
      </c>
      <c r="W453" s="361" t="s">
        <v>652</v>
      </c>
      <c r="X453" s="361" t="s">
        <v>652</v>
      </c>
      <c r="Y453" s="361" t="s">
        <v>652</v>
      </c>
      <c r="Z453" s="361" t="s">
        <v>652</v>
      </c>
      <c r="AA453" s="361" t="s">
        <v>652</v>
      </c>
      <c r="AB453" s="361" t="s">
        <v>652</v>
      </c>
      <c r="AC453" s="361" t="s">
        <v>652</v>
      </c>
      <c r="AD453" s="361" t="s">
        <v>652</v>
      </c>
      <c r="AE453" s="416">
        <v>0.48309955525140003</v>
      </c>
      <c r="AF453" s="245"/>
      <c r="AJ453" s="246"/>
    </row>
    <row r="454" spans="1:36" ht="15.5">
      <c r="A454" s="411" t="s">
        <v>767</v>
      </c>
      <c r="B454" s="361" t="s">
        <v>652</v>
      </c>
      <c r="C454" s="361" t="s">
        <v>652</v>
      </c>
      <c r="D454" s="361" t="s">
        <v>652</v>
      </c>
      <c r="E454" s="361" t="s">
        <v>652</v>
      </c>
      <c r="F454" s="361" t="s">
        <v>652</v>
      </c>
      <c r="G454" s="361" t="s">
        <v>652</v>
      </c>
      <c r="H454" s="361" t="s">
        <v>652</v>
      </c>
      <c r="I454" s="361" t="s">
        <v>652</v>
      </c>
      <c r="J454" s="361" t="s">
        <v>652</v>
      </c>
      <c r="K454" s="361" t="s">
        <v>652</v>
      </c>
      <c r="L454" s="361" t="s">
        <v>652</v>
      </c>
      <c r="M454" s="361" t="s">
        <v>652</v>
      </c>
      <c r="N454" s="361" t="s">
        <v>652</v>
      </c>
      <c r="O454" s="361" t="s">
        <v>652</v>
      </c>
      <c r="P454" s="361" t="s">
        <v>652</v>
      </c>
      <c r="Q454" s="361" t="s">
        <v>652</v>
      </c>
      <c r="R454" s="361" t="s">
        <v>652</v>
      </c>
      <c r="S454" s="361" t="s">
        <v>652</v>
      </c>
      <c r="T454" s="361" t="s">
        <v>652</v>
      </c>
      <c r="U454" s="361" t="s">
        <v>652</v>
      </c>
      <c r="V454" s="361" t="s">
        <v>652</v>
      </c>
      <c r="W454" s="361" t="s">
        <v>652</v>
      </c>
      <c r="X454" s="361" t="s">
        <v>652</v>
      </c>
      <c r="Y454" s="361" t="s">
        <v>652</v>
      </c>
      <c r="Z454" s="361" t="s">
        <v>652</v>
      </c>
      <c r="AA454" s="361" t="s">
        <v>652</v>
      </c>
      <c r="AB454" s="361" t="s">
        <v>652</v>
      </c>
      <c r="AC454" s="361" t="s">
        <v>652</v>
      </c>
      <c r="AD454" s="361" t="s">
        <v>652</v>
      </c>
      <c r="AE454" s="416">
        <v>0.48715077213250002</v>
      </c>
      <c r="AF454" s="245"/>
      <c r="AJ454" s="246"/>
    </row>
    <row r="455" spans="1:36" ht="15.5">
      <c r="A455" s="411" t="s">
        <v>768</v>
      </c>
      <c r="B455" s="361" t="s">
        <v>652</v>
      </c>
      <c r="C455" s="361" t="s">
        <v>652</v>
      </c>
      <c r="D455" s="361" t="s">
        <v>652</v>
      </c>
      <c r="E455" s="361" t="s">
        <v>652</v>
      </c>
      <c r="F455" s="361" t="s">
        <v>652</v>
      </c>
      <c r="G455" s="361" t="s">
        <v>652</v>
      </c>
      <c r="H455" s="361" t="s">
        <v>652</v>
      </c>
      <c r="I455" s="361" t="s">
        <v>652</v>
      </c>
      <c r="J455" s="361" t="s">
        <v>652</v>
      </c>
      <c r="K455" s="361" t="s">
        <v>652</v>
      </c>
      <c r="L455" s="361" t="s">
        <v>652</v>
      </c>
      <c r="M455" s="361" t="s">
        <v>652</v>
      </c>
      <c r="N455" s="361" t="s">
        <v>652</v>
      </c>
      <c r="O455" s="361" t="s">
        <v>652</v>
      </c>
      <c r="P455" s="361" t="s">
        <v>652</v>
      </c>
      <c r="Q455" s="361" t="s">
        <v>652</v>
      </c>
      <c r="R455" s="361" t="s">
        <v>652</v>
      </c>
      <c r="S455" s="361" t="s">
        <v>652</v>
      </c>
      <c r="T455" s="361" t="s">
        <v>652</v>
      </c>
      <c r="U455" s="361" t="s">
        <v>652</v>
      </c>
      <c r="V455" s="361" t="s">
        <v>652</v>
      </c>
      <c r="W455" s="361" t="s">
        <v>652</v>
      </c>
      <c r="X455" s="361" t="s">
        <v>652</v>
      </c>
      <c r="Y455" s="361" t="s">
        <v>652</v>
      </c>
      <c r="Z455" s="361" t="s">
        <v>652</v>
      </c>
      <c r="AA455" s="361" t="s">
        <v>652</v>
      </c>
      <c r="AB455" s="361" t="s">
        <v>652</v>
      </c>
      <c r="AC455" s="361" t="s">
        <v>652</v>
      </c>
      <c r="AD455" s="361" t="s">
        <v>652</v>
      </c>
      <c r="AE455" s="416">
        <v>0.49995212103800002</v>
      </c>
      <c r="AF455" s="245"/>
      <c r="AJ455" s="246"/>
    </row>
    <row r="456" spans="1:36" ht="15.5">
      <c r="A456" s="411" t="s">
        <v>769</v>
      </c>
      <c r="B456" s="361" t="s">
        <v>652</v>
      </c>
      <c r="C456" s="361" t="s">
        <v>652</v>
      </c>
      <c r="D456" s="361" t="s">
        <v>652</v>
      </c>
      <c r="E456" s="361" t="s">
        <v>652</v>
      </c>
      <c r="F456" s="361" t="s">
        <v>652</v>
      </c>
      <c r="G456" s="361" t="s">
        <v>652</v>
      </c>
      <c r="H456" s="361" t="s">
        <v>652</v>
      </c>
      <c r="I456" s="361" t="s">
        <v>652</v>
      </c>
      <c r="J456" s="361" t="s">
        <v>652</v>
      </c>
      <c r="K456" s="361" t="s">
        <v>652</v>
      </c>
      <c r="L456" s="361" t="s">
        <v>652</v>
      </c>
      <c r="M456" s="361" t="s">
        <v>652</v>
      </c>
      <c r="N456" s="361" t="s">
        <v>652</v>
      </c>
      <c r="O456" s="361" t="s">
        <v>652</v>
      </c>
      <c r="P456" s="361" t="s">
        <v>652</v>
      </c>
      <c r="Q456" s="361" t="s">
        <v>652</v>
      </c>
      <c r="R456" s="361" t="s">
        <v>652</v>
      </c>
      <c r="S456" s="361" t="s">
        <v>652</v>
      </c>
      <c r="T456" s="361" t="s">
        <v>652</v>
      </c>
      <c r="U456" s="361" t="s">
        <v>652</v>
      </c>
      <c r="V456" s="361" t="s">
        <v>652</v>
      </c>
      <c r="W456" s="361" t="s">
        <v>652</v>
      </c>
      <c r="X456" s="361" t="s">
        <v>652</v>
      </c>
      <c r="Y456" s="361" t="s">
        <v>652</v>
      </c>
      <c r="Z456" s="361" t="s">
        <v>652</v>
      </c>
      <c r="AA456" s="361" t="s">
        <v>652</v>
      </c>
      <c r="AB456" s="361" t="s">
        <v>652</v>
      </c>
      <c r="AC456" s="361" t="s">
        <v>652</v>
      </c>
      <c r="AD456" s="361" t="s">
        <v>652</v>
      </c>
      <c r="AE456" s="416">
        <v>0.3785869780328</v>
      </c>
      <c r="AF456" s="245"/>
      <c r="AJ456" s="246"/>
    </row>
    <row r="457" spans="1:36" ht="15.5">
      <c r="A457" s="411" t="s">
        <v>770</v>
      </c>
      <c r="B457" s="361" t="s">
        <v>652</v>
      </c>
      <c r="C457" s="361" t="s">
        <v>652</v>
      </c>
      <c r="D457" s="361" t="s">
        <v>652</v>
      </c>
      <c r="E457" s="361" t="s">
        <v>652</v>
      </c>
      <c r="F457" s="361" t="s">
        <v>652</v>
      </c>
      <c r="G457" s="361" t="s">
        <v>652</v>
      </c>
      <c r="H457" s="361" t="s">
        <v>652</v>
      </c>
      <c r="I457" s="361" t="s">
        <v>652</v>
      </c>
      <c r="J457" s="361" t="s">
        <v>652</v>
      </c>
      <c r="K457" s="361" t="s">
        <v>652</v>
      </c>
      <c r="L457" s="361" t="s">
        <v>652</v>
      </c>
      <c r="M457" s="361" t="s">
        <v>652</v>
      </c>
      <c r="N457" s="361" t="s">
        <v>652</v>
      </c>
      <c r="O457" s="361" t="s">
        <v>652</v>
      </c>
      <c r="P457" s="361" t="s">
        <v>652</v>
      </c>
      <c r="Q457" s="361" t="s">
        <v>652</v>
      </c>
      <c r="R457" s="361" t="s">
        <v>652</v>
      </c>
      <c r="S457" s="361" t="s">
        <v>652</v>
      </c>
      <c r="T457" s="361" t="s">
        <v>652</v>
      </c>
      <c r="U457" s="361" t="s">
        <v>652</v>
      </c>
      <c r="V457" s="361" t="s">
        <v>652</v>
      </c>
      <c r="W457" s="361" t="s">
        <v>652</v>
      </c>
      <c r="X457" s="361" t="s">
        <v>652</v>
      </c>
      <c r="Y457" s="361" t="s">
        <v>652</v>
      </c>
      <c r="Z457" s="361" t="s">
        <v>652</v>
      </c>
      <c r="AA457" s="361" t="s">
        <v>652</v>
      </c>
      <c r="AB457" s="361" t="s">
        <v>652</v>
      </c>
      <c r="AC457" s="361" t="s">
        <v>652</v>
      </c>
      <c r="AD457" s="361" t="s">
        <v>652</v>
      </c>
      <c r="AE457" s="416">
        <v>0.44968392277460001</v>
      </c>
      <c r="AF457" s="245"/>
      <c r="AJ457" s="246"/>
    </row>
    <row r="458" spans="1:36" ht="16.5" customHeight="1">
      <c r="A458" s="252" t="s">
        <v>803</v>
      </c>
      <c r="B458" s="253">
        <v>0.25959103500000003</v>
      </c>
      <c r="C458" s="253">
        <v>0.25518423899999998</v>
      </c>
      <c r="D458" s="253">
        <v>0.27782096499999998</v>
      </c>
      <c r="E458" s="253">
        <v>0.29722838099999999</v>
      </c>
      <c r="F458" s="253">
        <v>0.30744286999999998</v>
      </c>
      <c r="G458" s="253">
        <v>0.33407245000000002</v>
      </c>
      <c r="H458" s="253">
        <v>0.364063737</v>
      </c>
      <c r="I458" s="253">
        <v>0.40144630100000001</v>
      </c>
      <c r="J458" s="253">
        <v>0.42767672899999998</v>
      </c>
      <c r="K458" s="253">
        <v>0.45862562600000001</v>
      </c>
      <c r="L458" s="253">
        <v>0.48272768100000002</v>
      </c>
      <c r="M458" s="253">
        <v>0.50334795700000001</v>
      </c>
      <c r="N458" s="253">
        <v>0.51875199853819998</v>
      </c>
      <c r="O458" s="253">
        <v>0.53219222876210004</v>
      </c>
      <c r="P458" s="253">
        <v>0.53492193919469999</v>
      </c>
      <c r="Q458" s="253">
        <v>0.52428760370320004</v>
      </c>
      <c r="R458" s="253">
        <v>0.5270805560845</v>
      </c>
      <c r="S458" s="253">
        <v>0.53523929019530003</v>
      </c>
      <c r="T458" s="253">
        <v>0.55855573545019999</v>
      </c>
      <c r="U458" s="253">
        <v>0.58059401213929995</v>
      </c>
      <c r="V458" s="253">
        <v>0.59530830655040001</v>
      </c>
      <c r="W458" s="253">
        <v>0.60660613155309995</v>
      </c>
      <c r="X458" s="253">
        <v>0.60891483950580005</v>
      </c>
      <c r="Y458" s="285">
        <v>0.62171600999999999</v>
      </c>
      <c r="Z458" s="356">
        <v>0.62054282021630003</v>
      </c>
      <c r="AA458" s="356">
        <v>0.63079738286749998</v>
      </c>
      <c r="AB458" s="356">
        <v>0.63200000000000001</v>
      </c>
      <c r="AC458" s="356">
        <v>0.63800000000000001</v>
      </c>
      <c r="AD458" s="356">
        <v>0.65500000000000003</v>
      </c>
      <c r="AE458" s="356">
        <v>0.66783949164500001</v>
      </c>
      <c r="AF458" s="245"/>
    </row>
    <row r="459" spans="1:36" ht="15.5">
      <c r="A459" s="411" t="s">
        <v>766</v>
      </c>
      <c r="B459" s="361" t="s">
        <v>652</v>
      </c>
      <c r="C459" s="361" t="s">
        <v>652</v>
      </c>
      <c r="D459" s="361" t="s">
        <v>652</v>
      </c>
      <c r="E459" s="361" t="s">
        <v>652</v>
      </c>
      <c r="F459" s="361" t="s">
        <v>652</v>
      </c>
      <c r="G459" s="361" t="s">
        <v>652</v>
      </c>
      <c r="H459" s="361" t="s">
        <v>652</v>
      </c>
      <c r="I459" s="361" t="s">
        <v>652</v>
      </c>
      <c r="J459" s="361" t="s">
        <v>652</v>
      </c>
      <c r="K459" s="361" t="s">
        <v>652</v>
      </c>
      <c r="L459" s="361" t="s">
        <v>652</v>
      </c>
      <c r="M459" s="361" t="s">
        <v>652</v>
      </c>
      <c r="N459" s="361" t="s">
        <v>652</v>
      </c>
      <c r="O459" s="361" t="s">
        <v>652</v>
      </c>
      <c r="P459" s="361" t="s">
        <v>652</v>
      </c>
      <c r="Q459" s="361" t="s">
        <v>652</v>
      </c>
      <c r="R459" s="361" t="s">
        <v>652</v>
      </c>
      <c r="S459" s="361" t="s">
        <v>652</v>
      </c>
      <c r="T459" s="361" t="s">
        <v>652</v>
      </c>
      <c r="U459" s="361" t="s">
        <v>652</v>
      </c>
      <c r="V459" s="361" t="s">
        <v>652</v>
      </c>
      <c r="W459" s="361" t="s">
        <v>652</v>
      </c>
      <c r="X459" s="361" t="s">
        <v>652</v>
      </c>
      <c r="Y459" s="361" t="s">
        <v>652</v>
      </c>
      <c r="Z459" s="361" t="s">
        <v>652</v>
      </c>
      <c r="AA459" s="361" t="s">
        <v>652</v>
      </c>
      <c r="AB459" s="361" t="s">
        <v>652</v>
      </c>
      <c r="AC459" s="361" t="s">
        <v>652</v>
      </c>
      <c r="AD459" s="361" t="s">
        <v>652</v>
      </c>
      <c r="AE459" s="416">
        <v>0.68414420852680002</v>
      </c>
      <c r="AF459" s="245"/>
      <c r="AJ459" s="246"/>
    </row>
    <row r="460" spans="1:36" ht="15.5">
      <c r="A460" s="411" t="s">
        <v>767</v>
      </c>
      <c r="B460" s="361" t="s">
        <v>652</v>
      </c>
      <c r="C460" s="361" t="s">
        <v>652</v>
      </c>
      <c r="D460" s="361" t="s">
        <v>652</v>
      </c>
      <c r="E460" s="361" t="s">
        <v>652</v>
      </c>
      <c r="F460" s="361" t="s">
        <v>652</v>
      </c>
      <c r="G460" s="361" t="s">
        <v>652</v>
      </c>
      <c r="H460" s="361" t="s">
        <v>652</v>
      </c>
      <c r="I460" s="361" t="s">
        <v>652</v>
      </c>
      <c r="J460" s="361" t="s">
        <v>652</v>
      </c>
      <c r="K460" s="361" t="s">
        <v>652</v>
      </c>
      <c r="L460" s="361" t="s">
        <v>652</v>
      </c>
      <c r="M460" s="361" t="s">
        <v>652</v>
      </c>
      <c r="N460" s="361" t="s">
        <v>652</v>
      </c>
      <c r="O460" s="361" t="s">
        <v>652</v>
      </c>
      <c r="P460" s="361" t="s">
        <v>652</v>
      </c>
      <c r="Q460" s="361" t="s">
        <v>652</v>
      </c>
      <c r="R460" s="361" t="s">
        <v>652</v>
      </c>
      <c r="S460" s="361" t="s">
        <v>652</v>
      </c>
      <c r="T460" s="361" t="s">
        <v>652</v>
      </c>
      <c r="U460" s="361" t="s">
        <v>652</v>
      </c>
      <c r="V460" s="361" t="s">
        <v>652</v>
      </c>
      <c r="W460" s="361" t="s">
        <v>652</v>
      </c>
      <c r="X460" s="361" t="s">
        <v>652</v>
      </c>
      <c r="Y460" s="361" t="s">
        <v>652</v>
      </c>
      <c r="Z460" s="361" t="s">
        <v>652</v>
      </c>
      <c r="AA460" s="361" t="s">
        <v>652</v>
      </c>
      <c r="AB460" s="361" t="s">
        <v>652</v>
      </c>
      <c r="AC460" s="361" t="s">
        <v>652</v>
      </c>
      <c r="AD460" s="361" t="s">
        <v>652</v>
      </c>
      <c r="AE460" s="416">
        <v>0.64058226176620003</v>
      </c>
      <c r="AF460" s="245"/>
      <c r="AJ460" s="246"/>
    </row>
    <row r="461" spans="1:36" ht="15.5">
      <c r="A461" s="411" t="s">
        <v>768</v>
      </c>
      <c r="B461" s="361" t="s">
        <v>652</v>
      </c>
      <c r="C461" s="361" t="s">
        <v>652</v>
      </c>
      <c r="D461" s="361" t="s">
        <v>652</v>
      </c>
      <c r="E461" s="361" t="s">
        <v>652</v>
      </c>
      <c r="F461" s="361" t="s">
        <v>652</v>
      </c>
      <c r="G461" s="361" t="s">
        <v>652</v>
      </c>
      <c r="H461" s="361" t="s">
        <v>652</v>
      </c>
      <c r="I461" s="361" t="s">
        <v>652</v>
      </c>
      <c r="J461" s="361" t="s">
        <v>652</v>
      </c>
      <c r="K461" s="361" t="s">
        <v>652</v>
      </c>
      <c r="L461" s="361" t="s">
        <v>652</v>
      </c>
      <c r="M461" s="361" t="s">
        <v>652</v>
      </c>
      <c r="N461" s="361" t="s">
        <v>652</v>
      </c>
      <c r="O461" s="361" t="s">
        <v>652</v>
      </c>
      <c r="P461" s="361" t="s">
        <v>652</v>
      </c>
      <c r="Q461" s="361" t="s">
        <v>652</v>
      </c>
      <c r="R461" s="361" t="s">
        <v>652</v>
      </c>
      <c r="S461" s="361" t="s">
        <v>652</v>
      </c>
      <c r="T461" s="361" t="s">
        <v>652</v>
      </c>
      <c r="U461" s="361" t="s">
        <v>652</v>
      </c>
      <c r="V461" s="361" t="s">
        <v>652</v>
      </c>
      <c r="W461" s="361" t="s">
        <v>652</v>
      </c>
      <c r="X461" s="361" t="s">
        <v>652</v>
      </c>
      <c r="Y461" s="361" t="s">
        <v>652</v>
      </c>
      <c r="Z461" s="361" t="s">
        <v>652</v>
      </c>
      <c r="AA461" s="361" t="s">
        <v>652</v>
      </c>
      <c r="AB461" s="361" t="s">
        <v>652</v>
      </c>
      <c r="AC461" s="361" t="s">
        <v>652</v>
      </c>
      <c r="AD461" s="361" t="s">
        <v>652</v>
      </c>
      <c r="AE461" s="416">
        <v>0.69320219317620002</v>
      </c>
      <c r="AF461" s="245"/>
      <c r="AJ461" s="246"/>
    </row>
    <row r="462" spans="1:36" ht="15.5">
      <c r="A462" s="411" t="s">
        <v>769</v>
      </c>
      <c r="B462" s="361" t="s">
        <v>652</v>
      </c>
      <c r="C462" s="361" t="s">
        <v>652</v>
      </c>
      <c r="D462" s="361" t="s">
        <v>652</v>
      </c>
      <c r="E462" s="361" t="s">
        <v>652</v>
      </c>
      <c r="F462" s="361" t="s">
        <v>652</v>
      </c>
      <c r="G462" s="361" t="s">
        <v>652</v>
      </c>
      <c r="H462" s="361" t="s">
        <v>652</v>
      </c>
      <c r="I462" s="361" t="s">
        <v>652</v>
      </c>
      <c r="J462" s="361" t="s">
        <v>652</v>
      </c>
      <c r="K462" s="361" t="s">
        <v>652</v>
      </c>
      <c r="L462" s="361" t="s">
        <v>652</v>
      </c>
      <c r="M462" s="361" t="s">
        <v>652</v>
      </c>
      <c r="N462" s="361" t="s">
        <v>652</v>
      </c>
      <c r="O462" s="361" t="s">
        <v>652</v>
      </c>
      <c r="P462" s="361" t="s">
        <v>652</v>
      </c>
      <c r="Q462" s="361" t="s">
        <v>652</v>
      </c>
      <c r="R462" s="361" t="s">
        <v>652</v>
      </c>
      <c r="S462" s="361" t="s">
        <v>652</v>
      </c>
      <c r="T462" s="361" t="s">
        <v>652</v>
      </c>
      <c r="U462" s="361" t="s">
        <v>652</v>
      </c>
      <c r="V462" s="361" t="s">
        <v>652</v>
      </c>
      <c r="W462" s="361" t="s">
        <v>652</v>
      </c>
      <c r="X462" s="361" t="s">
        <v>652</v>
      </c>
      <c r="Y462" s="361" t="s">
        <v>652</v>
      </c>
      <c r="Z462" s="361" t="s">
        <v>652</v>
      </c>
      <c r="AA462" s="361" t="s">
        <v>652</v>
      </c>
      <c r="AB462" s="361" t="s">
        <v>652</v>
      </c>
      <c r="AC462" s="361" t="s">
        <v>652</v>
      </c>
      <c r="AD462" s="361" t="s">
        <v>652</v>
      </c>
      <c r="AE462" s="416">
        <v>0.36808051761319999</v>
      </c>
      <c r="AF462" s="245"/>
      <c r="AJ462" s="246"/>
    </row>
    <row r="463" spans="1:36" ht="15.5">
      <c r="A463" s="411" t="s">
        <v>770</v>
      </c>
      <c r="B463" s="361" t="s">
        <v>652</v>
      </c>
      <c r="C463" s="361" t="s">
        <v>652</v>
      </c>
      <c r="D463" s="361" t="s">
        <v>652</v>
      </c>
      <c r="E463" s="361" t="s">
        <v>652</v>
      </c>
      <c r="F463" s="361" t="s">
        <v>652</v>
      </c>
      <c r="G463" s="361" t="s">
        <v>652</v>
      </c>
      <c r="H463" s="361" t="s">
        <v>652</v>
      </c>
      <c r="I463" s="361" t="s">
        <v>652</v>
      </c>
      <c r="J463" s="361" t="s">
        <v>652</v>
      </c>
      <c r="K463" s="361" t="s">
        <v>652</v>
      </c>
      <c r="L463" s="361" t="s">
        <v>652</v>
      </c>
      <c r="M463" s="361" t="s">
        <v>652</v>
      </c>
      <c r="N463" s="361" t="s">
        <v>652</v>
      </c>
      <c r="O463" s="361" t="s">
        <v>652</v>
      </c>
      <c r="P463" s="361" t="s">
        <v>652</v>
      </c>
      <c r="Q463" s="361" t="s">
        <v>652</v>
      </c>
      <c r="R463" s="361" t="s">
        <v>652</v>
      </c>
      <c r="S463" s="361" t="s">
        <v>652</v>
      </c>
      <c r="T463" s="361" t="s">
        <v>652</v>
      </c>
      <c r="U463" s="361" t="s">
        <v>652</v>
      </c>
      <c r="V463" s="361" t="s">
        <v>652</v>
      </c>
      <c r="W463" s="361" t="s">
        <v>652</v>
      </c>
      <c r="X463" s="361" t="s">
        <v>652</v>
      </c>
      <c r="Y463" s="361" t="s">
        <v>652</v>
      </c>
      <c r="Z463" s="361" t="s">
        <v>652</v>
      </c>
      <c r="AA463" s="361" t="s">
        <v>652</v>
      </c>
      <c r="AB463" s="361" t="s">
        <v>652</v>
      </c>
      <c r="AC463" s="361" t="s">
        <v>652</v>
      </c>
      <c r="AD463" s="361" t="s">
        <v>652</v>
      </c>
      <c r="AE463" s="416">
        <v>0.55803387030149998</v>
      </c>
      <c r="AF463" s="245"/>
      <c r="AJ463" s="246"/>
    </row>
    <row r="464" spans="1:36" ht="16.5" customHeight="1">
      <c r="A464" s="252" t="s">
        <v>804</v>
      </c>
      <c r="B464" s="253">
        <v>0.22405013700000001</v>
      </c>
      <c r="C464" s="253">
        <v>0.25084873600000002</v>
      </c>
      <c r="D464" s="253">
        <v>0.27728148499999999</v>
      </c>
      <c r="E464" s="253">
        <v>0.31199028299999998</v>
      </c>
      <c r="F464" s="253">
        <v>0.35819092000000002</v>
      </c>
      <c r="G464" s="253">
        <v>0.392457379</v>
      </c>
      <c r="H464" s="253">
        <v>0.418126685</v>
      </c>
      <c r="I464" s="253">
        <v>0.45257542899999997</v>
      </c>
      <c r="J464" s="253">
        <v>0.48134081899999998</v>
      </c>
      <c r="K464" s="253">
        <v>0.50521342499999999</v>
      </c>
      <c r="L464" s="253">
        <v>0.34817220100000001</v>
      </c>
      <c r="M464" s="253">
        <v>0.41075491200000003</v>
      </c>
      <c r="N464" s="253">
        <v>0.47049721477200002</v>
      </c>
      <c r="O464" s="253">
        <v>0.49598765432089997</v>
      </c>
      <c r="P464" s="253">
        <v>0.51806239737269999</v>
      </c>
      <c r="Q464" s="253">
        <v>0.52604218734370001</v>
      </c>
      <c r="R464" s="253">
        <v>0.48759476223289999</v>
      </c>
      <c r="S464" s="253">
        <v>0.50563254720799999</v>
      </c>
      <c r="T464" s="253">
        <v>0.46641201264479998</v>
      </c>
      <c r="U464" s="253">
        <v>0.4260919123361</v>
      </c>
      <c r="V464" s="253">
        <v>0.44434284614269998</v>
      </c>
      <c r="W464" s="253">
        <v>0.44981009224090002</v>
      </c>
      <c r="X464" s="253">
        <v>0.46931144158850002</v>
      </c>
      <c r="Y464" s="285">
        <v>0.48965488499999998</v>
      </c>
      <c r="Z464" s="356">
        <v>0.50793194147620002</v>
      </c>
      <c r="AA464" s="356">
        <v>0.52885475087370004</v>
      </c>
      <c r="AB464" s="356">
        <v>0.54700000000000004</v>
      </c>
      <c r="AC464" s="356">
        <v>0.54500000000000004</v>
      </c>
      <c r="AD464" s="356">
        <v>0.55600000000000005</v>
      </c>
      <c r="AE464" s="356">
        <v>0.55753291952200001</v>
      </c>
      <c r="AF464" s="245"/>
    </row>
    <row r="465" spans="1:36" ht="15.5">
      <c r="A465" s="411" t="s">
        <v>766</v>
      </c>
      <c r="B465" s="361" t="s">
        <v>652</v>
      </c>
      <c r="C465" s="361" t="s">
        <v>652</v>
      </c>
      <c r="D465" s="361" t="s">
        <v>652</v>
      </c>
      <c r="E465" s="361" t="s">
        <v>652</v>
      </c>
      <c r="F465" s="361" t="s">
        <v>652</v>
      </c>
      <c r="G465" s="361" t="s">
        <v>652</v>
      </c>
      <c r="H465" s="361" t="s">
        <v>652</v>
      </c>
      <c r="I465" s="361" t="s">
        <v>652</v>
      </c>
      <c r="J465" s="361" t="s">
        <v>652</v>
      </c>
      <c r="K465" s="361" t="s">
        <v>652</v>
      </c>
      <c r="L465" s="361" t="s">
        <v>652</v>
      </c>
      <c r="M465" s="361" t="s">
        <v>652</v>
      </c>
      <c r="N465" s="361" t="s">
        <v>652</v>
      </c>
      <c r="O465" s="361" t="s">
        <v>652</v>
      </c>
      <c r="P465" s="361" t="s">
        <v>652</v>
      </c>
      <c r="Q465" s="361" t="s">
        <v>652</v>
      </c>
      <c r="R465" s="361" t="s">
        <v>652</v>
      </c>
      <c r="S465" s="361" t="s">
        <v>652</v>
      </c>
      <c r="T465" s="361" t="s">
        <v>652</v>
      </c>
      <c r="U465" s="361" t="s">
        <v>652</v>
      </c>
      <c r="V465" s="361" t="s">
        <v>652</v>
      </c>
      <c r="W465" s="361" t="s">
        <v>652</v>
      </c>
      <c r="X465" s="361" t="s">
        <v>652</v>
      </c>
      <c r="Y465" s="361" t="s">
        <v>652</v>
      </c>
      <c r="Z465" s="361" t="s">
        <v>652</v>
      </c>
      <c r="AA465" s="361" t="s">
        <v>652</v>
      </c>
      <c r="AB465" s="361" t="s">
        <v>652</v>
      </c>
      <c r="AC465" s="361" t="s">
        <v>652</v>
      </c>
      <c r="AD465" s="361" t="s">
        <v>652</v>
      </c>
      <c r="AE465" s="416">
        <v>0.52369852369850001</v>
      </c>
      <c r="AF465" s="245"/>
      <c r="AJ465" s="246"/>
    </row>
    <row r="466" spans="1:36" ht="15.5">
      <c r="A466" s="411" t="s">
        <v>767</v>
      </c>
      <c r="B466" s="361" t="s">
        <v>652</v>
      </c>
      <c r="C466" s="361" t="s">
        <v>652</v>
      </c>
      <c r="D466" s="361" t="s">
        <v>652</v>
      </c>
      <c r="E466" s="361" t="s">
        <v>652</v>
      </c>
      <c r="F466" s="361" t="s">
        <v>652</v>
      </c>
      <c r="G466" s="361" t="s">
        <v>652</v>
      </c>
      <c r="H466" s="361" t="s">
        <v>652</v>
      </c>
      <c r="I466" s="361" t="s">
        <v>652</v>
      </c>
      <c r="J466" s="361" t="s">
        <v>652</v>
      </c>
      <c r="K466" s="361" t="s">
        <v>652</v>
      </c>
      <c r="L466" s="361" t="s">
        <v>652</v>
      </c>
      <c r="M466" s="361" t="s">
        <v>652</v>
      </c>
      <c r="N466" s="361" t="s">
        <v>652</v>
      </c>
      <c r="O466" s="361" t="s">
        <v>652</v>
      </c>
      <c r="P466" s="361" t="s">
        <v>652</v>
      </c>
      <c r="Q466" s="361" t="s">
        <v>652</v>
      </c>
      <c r="R466" s="361" t="s">
        <v>652</v>
      </c>
      <c r="S466" s="361" t="s">
        <v>652</v>
      </c>
      <c r="T466" s="361" t="s">
        <v>652</v>
      </c>
      <c r="U466" s="361" t="s">
        <v>652</v>
      </c>
      <c r="V466" s="361" t="s">
        <v>652</v>
      </c>
      <c r="W466" s="361" t="s">
        <v>652</v>
      </c>
      <c r="X466" s="361" t="s">
        <v>652</v>
      </c>
      <c r="Y466" s="361" t="s">
        <v>652</v>
      </c>
      <c r="Z466" s="361" t="s">
        <v>652</v>
      </c>
      <c r="AA466" s="361" t="s">
        <v>652</v>
      </c>
      <c r="AB466" s="361" t="s">
        <v>652</v>
      </c>
      <c r="AC466" s="361" t="s">
        <v>652</v>
      </c>
      <c r="AD466" s="361" t="s">
        <v>652</v>
      </c>
      <c r="AE466" s="416">
        <v>0.58159381139480004</v>
      </c>
      <c r="AF466" s="245"/>
      <c r="AJ466" s="246"/>
    </row>
    <row r="467" spans="1:36" ht="15.5">
      <c r="A467" s="411" t="s">
        <v>768</v>
      </c>
      <c r="B467" s="361" t="s">
        <v>652</v>
      </c>
      <c r="C467" s="361" t="s">
        <v>652</v>
      </c>
      <c r="D467" s="361" t="s">
        <v>652</v>
      </c>
      <c r="E467" s="361" t="s">
        <v>652</v>
      </c>
      <c r="F467" s="361" t="s">
        <v>652</v>
      </c>
      <c r="G467" s="361" t="s">
        <v>652</v>
      </c>
      <c r="H467" s="361" t="s">
        <v>652</v>
      </c>
      <c r="I467" s="361" t="s">
        <v>652</v>
      </c>
      <c r="J467" s="361" t="s">
        <v>652</v>
      </c>
      <c r="K467" s="361" t="s">
        <v>652</v>
      </c>
      <c r="L467" s="361" t="s">
        <v>652</v>
      </c>
      <c r="M467" s="361" t="s">
        <v>652</v>
      </c>
      <c r="N467" s="361" t="s">
        <v>652</v>
      </c>
      <c r="O467" s="361" t="s">
        <v>652</v>
      </c>
      <c r="P467" s="361" t="s">
        <v>652</v>
      </c>
      <c r="Q467" s="361" t="s">
        <v>652</v>
      </c>
      <c r="R467" s="361" t="s">
        <v>652</v>
      </c>
      <c r="S467" s="361" t="s">
        <v>652</v>
      </c>
      <c r="T467" s="361" t="s">
        <v>652</v>
      </c>
      <c r="U467" s="361" t="s">
        <v>652</v>
      </c>
      <c r="V467" s="361" t="s">
        <v>652</v>
      </c>
      <c r="W467" s="361" t="s">
        <v>652</v>
      </c>
      <c r="X467" s="361" t="s">
        <v>652</v>
      </c>
      <c r="Y467" s="361" t="s">
        <v>652</v>
      </c>
      <c r="Z467" s="361" t="s">
        <v>652</v>
      </c>
      <c r="AA467" s="361" t="s">
        <v>652</v>
      </c>
      <c r="AB467" s="361" t="s">
        <v>652</v>
      </c>
      <c r="AC467" s="361" t="s">
        <v>652</v>
      </c>
      <c r="AD467" s="361" t="s">
        <v>652</v>
      </c>
      <c r="AE467" s="416">
        <v>0.5815014138465</v>
      </c>
      <c r="AF467" s="245"/>
      <c r="AJ467" s="246"/>
    </row>
    <row r="468" spans="1:36" ht="15.5">
      <c r="A468" s="411" t="s">
        <v>769</v>
      </c>
      <c r="B468" s="361" t="s">
        <v>652</v>
      </c>
      <c r="C468" s="361" t="s">
        <v>652</v>
      </c>
      <c r="D468" s="361" t="s">
        <v>652</v>
      </c>
      <c r="E468" s="361" t="s">
        <v>652</v>
      </c>
      <c r="F468" s="361" t="s">
        <v>652</v>
      </c>
      <c r="G468" s="361" t="s">
        <v>652</v>
      </c>
      <c r="H468" s="361" t="s">
        <v>652</v>
      </c>
      <c r="I468" s="361" t="s">
        <v>652</v>
      </c>
      <c r="J468" s="361" t="s">
        <v>652</v>
      </c>
      <c r="K468" s="361" t="s">
        <v>652</v>
      </c>
      <c r="L468" s="361" t="s">
        <v>652</v>
      </c>
      <c r="M468" s="361" t="s">
        <v>652</v>
      </c>
      <c r="N468" s="361" t="s">
        <v>652</v>
      </c>
      <c r="O468" s="361" t="s">
        <v>652</v>
      </c>
      <c r="P468" s="361" t="s">
        <v>652</v>
      </c>
      <c r="Q468" s="361" t="s">
        <v>652</v>
      </c>
      <c r="R468" s="361" t="s">
        <v>652</v>
      </c>
      <c r="S468" s="361" t="s">
        <v>652</v>
      </c>
      <c r="T468" s="361" t="s">
        <v>652</v>
      </c>
      <c r="U468" s="361" t="s">
        <v>652</v>
      </c>
      <c r="V468" s="361" t="s">
        <v>652</v>
      </c>
      <c r="W468" s="361" t="s">
        <v>652</v>
      </c>
      <c r="X468" s="361" t="s">
        <v>652</v>
      </c>
      <c r="Y468" s="361" t="s">
        <v>652</v>
      </c>
      <c r="Z468" s="361" t="s">
        <v>652</v>
      </c>
      <c r="AA468" s="361" t="s">
        <v>652</v>
      </c>
      <c r="AB468" s="361" t="s">
        <v>652</v>
      </c>
      <c r="AC468" s="361" t="s">
        <v>652</v>
      </c>
      <c r="AD468" s="361" t="s">
        <v>652</v>
      </c>
      <c r="AE468" s="416">
        <v>0.40950819672130001</v>
      </c>
      <c r="AF468" s="245"/>
      <c r="AJ468" s="246"/>
    </row>
    <row r="469" spans="1:36" ht="15.5">
      <c r="A469" s="411" t="s">
        <v>770</v>
      </c>
      <c r="B469" s="361" t="s">
        <v>652</v>
      </c>
      <c r="C469" s="361" t="s">
        <v>652</v>
      </c>
      <c r="D469" s="361" t="s">
        <v>652</v>
      </c>
      <c r="E469" s="361" t="s">
        <v>652</v>
      </c>
      <c r="F469" s="361" t="s">
        <v>652</v>
      </c>
      <c r="G469" s="361" t="s">
        <v>652</v>
      </c>
      <c r="H469" s="361" t="s">
        <v>652</v>
      </c>
      <c r="I469" s="361" t="s">
        <v>652</v>
      </c>
      <c r="J469" s="361" t="s">
        <v>652</v>
      </c>
      <c r="K469" s="361" t="s">
        <v>652</v>
      </c>
      <c r="L469" s="361" t="s">
        <v>652</v>
      </c>
      <c r="M469" s="361" t="s">
        <v>652</v>
      </c>
      <c r="N469" s="361" t="s">
        <v>652</v>
      </c>
      <c r="O469" s="361" t="s">
        <v>652</v>
      </c>
      <c r="P469" s="361" t="s">
        <v>652</v>
      </c>
      <c r="Q469" s="361" t="s">
        <v>652</v>
      </c>
      <c r="R469" s="361" t="s">
        <v>652</v>
      </c>
      <c r="S469" s="361" t="s">
        <v>652</v>
      </c>
      <c r="T469" s="361" t="s">
        <v>652</v>
      </c>
      <c r="U469" s="361" t="s">
        <v>652</v>
      </c>
      <c r="V469" s="361" t="s">
        <v>652</v>
      </c>
      <c r="W469" s="361" t="s">
        <v>652</v>
      </c>
      <c r="X469" s="361" t="s">
        <v>652</v>
      </c>
      <c r="Y469" s="361" t="s">
        <v>652</v>
      </c>
      <c r="Z469" s="361" t="s">
        <v>652</v>
      </c>
      <c r="AA469" s="361" t="s">
        <v>652</v>
      </c>
      <c r="AB469" s="361" t="s">
        <v>652</v>
      </c>
      <c r="AC469" s="361" t="s">
        <v>652</v>
      </c>
      <c r="AD469" s="361" t="s">
        <v>652</v>
      </c>
      <c r="AE469" s="416">
        <v>0.53326403326399996</v>
      </c>
      <c r="AF469" s="245"/>
      <c r="AJ469" s="246"/>
    </row>
    <row r="470" spans="1:36" ht="16.5" customHeight="1">
      <c r="A470" s="252" t="s">
        <v>805</v>
      </c>
      <c r="B470" s="253">
        <v>0.29802158299999998</v>
      </c>
      <c r="C470" s="253">
        <v>0.276893204</v>
      </c>
      <c r="D470" s="253">
        <v>0.30383091099999998</v>
      </c>
      <c r="E470" s="253">
        <v>0.33187772900000001</v>
      </c>
      <c r="F470" s="253">
        <v>0.35912838600000002</v>
      </c>
      <c r="G470" s="253">
        <v>0.38766416500000001</v>
      </c>
      <c r="H470" s="253">
        <v>0.410997204</v>
      </c>
      <c r="I470" s="253">
        <v>0.44153132299999998</v>
      </c>
      <c r="J470" s="253">
        <v>0.46304172900000001</v>
      </c>
      <c r="K470" s="253">
        <v>0.48052986199999997</v>
      </c>
      <c r="L470" s="253">
        <v>0.49336509000000001</v>
      </c>
      <c r="M470" s="253">
        <v>0.50122685700000003</v>
      </c>
      <c r="N470" s="253">
        <v>0.51204351204349996</v>
      </c>
      <c r="O470" s="253">
        <v>0.40531746031740001</v>
      </c>
      <c r="P470" s="253">
        <v>0.42421004426800002</v>
      </c>
      <c r="Q470" s="253">
        <v>0.44124803205949997</v>
      </c>
      <c r="R470" s="253">
        <v>0.44370904758750002</v>
      </c>
      <c r="S470" s="253">
        <v>0.45902253292549999</v>
      </c>
      <c r="T470" s="253">
        <v>0.4679282521623</v>
      </c>
      <c r="U470" s="253">
        <v>0.45751567358169998</v>
      </c>
      <c r="V470" s="253">
        <v>0.48049602109060002</v>
      </c>
      <c r="W470" s="253">
        <v>0.48302674842260002</v>
      </c>
      <c r="X470" s="253">
        <v>0.49843475277670002</v>
      </c>
      <c r="Y470" s="285">
        <v>0.49160287899999999</v>
      </c>
      <c r="Z470" s="356">
        <v>0.50248756218900004</v>
      </c>
      <c r="AA470" s="356">
        <v>0.52480372403249997</v>
      </c>
      <c r="AB470" s="356">
        <v>0.51900000000000002</v>
      </c>
      <c r="AC470" s="356">
        <v>0.53400000000000003</v>
      </c>
      <c r="AD470" s="356">
        <v>0.55500000000000005</v>
      </c>
      <c r="AE470" s="356">
        <v>0.55809601777670004</v>
      </c>
      <c r="AF470" s="245"/>
    </row>
    <row r="471" spans="1:36" ht="15.5">
      <c r="A471" s="411" t="s">
        <v>766</v>
      </c>
      <c r="B471" s="361" t="s">
        <v>652</v>
      </c>
      <c r="C471" s="361" t="s">
        <v>652</v>
      </c>
      <c r="D471" s="361" t="s">
        <v>652</v>
      </c>
      <c r="E471" s="361" t="s">
        <v>652</v>
      </c>
      <c r="F471" s="361" t="s">
        <v>652</v>
      </c>
      <c r="G471" s="361" t="s">
        <v>652</v>
      </c>
      <c r="H471" s="361" t="s">
        <v>652</v>
      </c>
      <c r="I471" s="361" t="s">
        <v>652</v>
      </c>
      <c r="J471" s="361" t="s">
        <v>652</v>
      </c>
      <c r="K471" s="361" t="s">
        <v>652</v>
      </c>
      <c r="L471" s="361" t="s">
        <v>652</v>
      </c>
      <c r="M471" s="361" t="s">
        <v>652</v>
      </c>
      <c r="N471" s="361" t="s">
        <v>652</v>
      </c>
      <c r="O471" s="361" t="s">
        <v>652</v>
      </c>
      <c r="P471" s="361" t="s">
        <v>652</v>
      </c>
      <c r="Q471" s="361" t="s">
        <v>652</v>
      </c>
      <c r="R471" s="361" t="s">
        <v>652</v>
      </c>
      <c r="S471" s="361" t="s">
        <v>652</v>
      </c>
      <c r="T471" s="361" t="s">
        <v>652</v>
      </c>
      <c r="U471" s="361" t="s">
        <v>652</v>
      </c>
      <c r="V471" s="361" t="s">
        <v>652</v>
      </c>
      <c r="W471" s="361" t="s">
        <v>652</v>
      </c>
      <c r="X471" s="361" t="s">
        <v>652</v>
      </c>
      <c r="Y471" s="361" t="s">
        <v>652</v>
      </c>
      <c r="Z471" s="361" t="s">
        <v>652</v>
      </c>
      <c r="AA471" s="361" t="s">
        <v>652</v>
      </c>
      <c r="AB471" s="361" t="s">
        <v>652</v>
      </c>
      <c r="AC471" s="361" t="s">
        <v>652</v>
      </c>
      <c r="AD471" s="361" t="s">
        <v>652</v>
      </c>
      <c r="AE471" s="416">
        <v>0.5538829628152</v>
      </c>
      <c r="AF471" s="245"/>
      <c r="AJ471" s="246"/>
    </row>
    <row r="472" spans="1:36" ht="15.5">
      <c r="A472" s="411" t="s">
        <v>767</v>
      </c>
      <c r="B472" s="361" t="s">
        <v>652</v>
      </c>
      <c r="C472" s="361" t="s">
        <v>652</v>
      </c>
      <c r="D472" s="361" t="s">
        <v>652</v>
      </c>
      <c r="E472" s="361" t="s">
        <v>652</v>
      </c>
      <c r="F472" s="361" t="s">
        <v>652</v>
      </c>
      <c r="G472" s="361" t="s">
        <v>652</v>
      </c>
      <c r="H472" s="361" t="s">
        <v>652</v>
      </c>
      <c r="I472" s="361" t="s">
        <v>652</v>
      </c>
      <c r="J472" s="361" t="s">
        <v>652</v>
      </c>
      <c r="K472" s="361" t="s">
        <v>652</v>
      </c>
      <c r="L472" s="361" t="s">
        <v>652</v>
      </c>
      <c r="M472" s="361" t="s">
        <v>652</v>
      </c>
      <c r="N472" s="361" t="s">
        <v>652</v>
      </c>
      <c r="O472" s="361" t="s">
        <v>652</v>
      </c>
      <c r="P472" s="361" t="s">
        <v>652</v>
      </c>
      <c r="Q472" s="361" t="s">
        <v>652</v>
      </c>
      <c r="R472" s="361" t="s">
        <v>652</v>
      </c>
      <c r="S472" s="361" t="s">
        <v>652</v>
      </c>
      <c r="T472" s="361" t="s">
        <v>652</v>
      </c>
      <c r="U472" s="361" t="s">
        <v>652</v>
      </c>
      <c r="V472" s="361" t="s">
        <v>652</v>
      </c>
      <c r="W472" s="361" t="s">
        <v>652</v>
      </c>
      <c r="X472" s="361" t="s">
        <v>652</v>
      </c>
      <c r="Y472" s="361" t="s">
        <v>652</v>
      </c>
      <c r="Z472" s="361" t="s">
        <v>652</v>
      </c>
      <c r="AA472" s="361" t="s">
        <v>652</v>
      </c>
      <c r="AB472" s="361" t="s">
        <v>652</v>
      </c>
      <c r="AC472" s="361" t="s">
        <v>652</v>
      </c>
      <c r="AD472" s="361" t="s">
        <v>652</v>
      </c>
      <c r="AE472" s="416">
        <v>0.56407355021210004</v>
      </c>
      <c r="AF472" s="245"/>
      <c r="AJ472" s="246"/>
    </row>
    <row r="473" spans="1:36" ht="15.5">
      <c r="A473" s="411" t="s">
        <v>768</v>
      </c>
      <c r="B473" s="361" t="s">
        <v>652</v>
      </c>
      <c r="C473" s="361" t="s">
        <v>652</v>
      </c>
      <c r="D473" s="361" t="s">
        <v>652</v>
      </c>
      <c r="E473" s="361" t="s">
        <v>652</v>
      </c>
      <c r="F473" s="361" t="s">
        <v>652</v>
      </c>
      <c r="G473" s="361" t="s">
        <v>652</v>
      </c>
      <c r="H473" s="361" t="s">
        <v>652</v>
      </c>
      <c r="I473" s="361" t="s">
        <v>652</v>
      </c>
      <c r="J473" s="361" t="s">
        <v>652</v>
      </c>
      <c r="K473" s="361" t="s">
        <v>652</v>
      </c>
      <c r="L473" s="361" t="s">
        <v>652</v>
      </c>
      <c r="M473" s="361" t="s">
        <v>652</v>
      </c>
      <c r="N473" s="361" t="s">
        <v>652</v>
      </c>
      <c r="O473" s="361" t="s">
        <v>652</v>
      </c>
      <c r="P473" s="361" t="s">
        <v>652</v>
      </c>
      <c r="Q473" s="361" t="s">
        <v>652</v>
      </c>
      <c r="R473" s="361" t="s">
        <v>652</v>
      </c>
      <c r="S473" s="361" t="s">
        <v>652</v>
      </c>
      <c r="T473" s="361" t="s">
        <v>652</v>
      </c>
      <c r="U473" s="361" t="s">
        <v>652</v>
      </c>
      <c r="V473" s="361" t="s">
        <v>652</v>
      </c>
      <c r="W473" s="361" t="s">
        <v>652</v>
      </c>
      <c r="X473" s="361" t="s">
        <v>652</v>
      </c>
      <c r="Y473" s="361" t="s">
        <v>652</v>
      </c>
      <c r="Z473" s="361" t="s">
        <v>652</v>
      </c>
      <c r="AA473" s="361" t="s">
        <v>652</v>
      </c>
      <c r="AB473" s="361" t="s">
        <v>652</v>
      </c>
      <c r="AC473" s="361" t="s">
        <v>652</v>
      </c>
      <c r="AD473" s="361" t="s">
        <v>652</v>
      </c>
      <c r="AE473" s="416">
        <v>0.58376045319659997</v>
      </c>
      <c r="AF473" s="245"/>
      <c r="AJ473" s="246"/>
    </row>
    <row r="474" spans="1:36" ht="15.5">
      <c r="A474" s="411" t="s">
        <v>769</v>
      </c>
      <c r="B474" s="361" t="s">
        <v>652</v>
      </c>
      <c r="C474" s="361" t="s">
        <v>652</v>
      </c>
      <c r="D474" s="361" t="s">
        <v>652</v>
      </c>
      <c r="E474" s="361" t="s">
        <v>652</v>
      </c>
      <c r="F474" s="361" t="s">
        <v>652</v>
      </c>
      <c r="G474" s="361" t="s">
        <v>652</v>
      </c>
      <c r="H474" s="361" t="s">
        <v>652</v>
      </c>
      <c r="I474" s="361" t="s">
        <v>652</v>
      </c>
      <c r="J474" s="361" t="s">
        <v>652</v>
      </c>
      <c r="K474" s="361" t="s">
        <v>652</v>
      </c>
      <c r="L474" s="361" t="s">
        <v>652</v>
      </c>
      <c r="M474" s="361" t="s">
        <v>652</v>
      </c>
      <c r="N474" s="361" t="s">
        <v>652</v>
      </c>
      <c r="O474" s="361" t="s">
        <v>652</v>
      </c>
      <c r="P474" s="361" t="s">
        <v>652</v>
      </c>
      <c r="Q474" s="361" t="s">
        <v>652</v>
      </c>
      <c r="R474" s="361" t="s">
        <v>652</v>
      </c>
      <c r="S474" s="361" t="s">
        <v>652</v>
      </c>
      <c r="T474" s="361" t="s">
        <v>652</v>
      </c>
      <c r="U474" s="361" t="s">
        <v>652</v>
      </c>
      <c r="V474" s="361" t="s">
        <v>652</v>
      </c>
      <c r="W474" s="361" t="s">
        <v>652</v>
      </c>
      <c r="X474" s="361" t="s">
        <v>652</v>
      </c>
      <c r="Y474" s="361" t="s">
        <v>652</v>
      </c>
      <c r="Z474" s="361" t="s">
        <v>652</v>
      </c>
      <c r="AA474" s="361" t="s">
        <v>652</v>
      </c>
      <c r="AB474" s="361" t="s">
        <v>652</v>
      </c>
      <c r="AC474" s="361" t="s">
        <v>652</v>
      </c>
      <c r="AD474" s="361" t="s">
        <v>652</v>
      </c>
      <c r="AE474" s="416">
        <v>0.33442892358249998</v>
      </c>
      <c r="AF474" s="245"/>
      <c r="AJ474" s="246"/>
    </row>
    <row r="475" spans="1:36" ht="15.5">
      <c r="A475" s="411" t="s">
        <v>770</v>
      </c>
      <c r="B475" s="361" t="s">
        <v>652</v>
      </c>
      <c r="C475" s="361" t="s">
        <v>652</v>
      </c>
      <c r="D475" s="361" t="s">
        <v>652</v>
      </c>
      <c r="E475" s="361" t="s">
        <v>652</v>
      </c>
      <c r="F475" s="361" t="s">
        <v>652</v>
      </c>
      <c r="G475" s="361" t="s">
        <v>652</v>
      </c>
      <c r="H475" s="361" t="s">
        <v>652</v>
      </c>
      <c r="I475" s="361" t="s">
        <v>652</v>
      </c>
      <c r="J475" s="361" t="s">
        <v>652</v>
      </c>
      <c r="K475" s="361" t="s">
        <v>652</v>
      </c>
      <c r="L475" s="361" t="s">
        <v>652</v>
      </c>
      <c r="M475" s="361" t="s">
        <v>652</v>
      </c>
      <c r="N475" s="361" t="s">
        <v>652</v>
      </c>
      <c r="O475" s="361" t="s">
        <v>652</v>
      </c>
      <c r="P475" s="361" t="s">
        <v>652</v>
      </c>
      <c r="Q475" s="361" t="s">
        <v>652</v>
      </c>
      <c r="R475" s="361" t="s">
        <v>652</v>
      </c>
      <c r="S475" s="361" t="s">
        <v>652</v>
      </c>
      <c r="T475" s="361" t="s">
        <v>652</v>
      </c>
      <c r="U475" s="361" t="s">
        <v>652</v>
      </c>
      <c r="V475" s="361" t="s">
        <v>652</v>
      </c>
      <c r="W475" s="361" t="s">
        <v>652</v>
      </c>
      <c r="X475" s="361" t="s">
        <v>652</v>
      </c>
      <c r="Y475" s="361" t="s">
        <v>652</v>
      </c>
      <c r="Z475" s="361" t="s">
        <v>652</v>
      </c>
      <c r="AA475" s="361" t="s">
        <v>652</v>
      </c>
      <c r="AB475" s="361" t="s">
        <v>652</v>
      </c>
      <c r="AC475" s="361" t="s">
        <v>652</v>
      </c>
      <c r="AD475" s="361" t="s">
        <v>652</v>
      </c>
      <c r="AE475" s="416">
        <v>0.45896946564879998</v>
      </c>
      <c r="AF475" s="245"/>
      <c r="AJ475" s="246"/>
    </row>
    <row r="476" spans="1:36" ht="16.5" customHeight="1">
      <c r="A476" s="252" t="s">
        <v>806</v>
      </c>
      <c r="B476" s="253">
        <v>0.23105007</v>
      </c>
      <c r="C476" s="253">
        <v>0.24415384600000001</v>
      </c>
      <c r="D476" s="253">
        <v>0.245736338</v>
      </c>
      <c r="E476" s="253">
        <v>0.27172101900000001</v>
      </c>
      <c r="F476" s="253">
        <v>0.30684222900000002</v>
      </c>
      <c r="G476" s="253">
        <v>0.33241789700000002</v>
      </c>
      <c r="H476" s="253">
        <v>0.30813678100000003</v>
      </c>
      <c r="I476" s="253">
        <v>0.31392213000000002</v>
      </c>
      <c r="J476" s="253">
        <v>0.33679501499999998</v>
      </c>
      <c r="K476" s="253">
        <v>0.35421741800000001</v>
      </c>
      <c r="L476" s="253">
        <v>0.38173784999999999</v>
      </c>
      <c r="M476" s="253">
        <v>0.37321792300000001</v>
      </c>
      <c r="N476" s="253">
        <v>0.4010335017128</v>
      </c>
      <c r="O476" s="253">
        <v>0.42219176517610002</v>
      </c>
      <c r="P476" s="253">
        <v>0.44565465328460002</v>
      </c>
      <c r="Q476" s="253">
        <v>0.45946544186810001</v>
      </c>
      <c r="R476" s="253">
        <v>0.4456510909634</v>
      </c>
      <c r="S476" s="253">
        <v>0.46421895221199999</v>
      </c>
      <c r="T476" s="253">
        <v>0.46297129487979999</v>
      </c>
      <c r="U476" s="253">
        <v>0.45882743179360003</v>
      </c>
      <c r="V476" s="253">
        <v>0.47681714471960002</v>
      </c>
      <c r="W476" s="253">
        <v>0.48431888915479998</v>
      </c>
      <c r="X476" s="253">
        <v>0.4816172259764</v>
      </c>
      <c r="Y476" s="285">
        <v>0.489576232</v>
      </c>
      <c r="Z476" s="356">
        <v>0.48955884386659998</v>
      </c>
      <c r="AA476" s="356">
        <v>0.50068448500649998</v>
      </c>
      <c r="AB476" s="356">
        <v>0.51</v>
      </c>
      <c r="AC476" s="356">
        <v>0.52100000000000002</v>
      </c>
      <c r="AD476" s="356">
        <v>0.53400000000000003</v>
      </c>
      <c r="AE476" s="356">
        <v>0.53724102157260001</v>
      </c>
      <c r="AF476" s="245"/>
    </row>
    <row r="477" spans="1:36" ht="15.5">
      <c r="A477" s="411" t="s">
        <v>766</v>
      </c>
      <c r="B477" s="361" t="s">
        <v>652</v>
      </c>
      <c r="C477" s="361" t="s">
        <v>652</v>
      </c>
      <c r="D477" s="361" t="s">
        <v>652</v>
      </c>
      <c r="E477" s="361" t="s">
        <v>652</v>
      </c>
      <c r="F477" s="361" t="s">
        <v>652</v>
      </c>
      <c r="G477" s="361" t="s">
        <v>652</v>
      </c>
      <c r="H477" s="361" t="s">
        <v>652</v>
      </c>
      <c r="I477" s="361" t="s">
        <v>652</v>
      </c>
      <c r="J477" s="361" t="s">
        <v>652</v>
      </c>
      <c r="K477" s="361" t="s">
        <v>652</v>
      </c>
      <c r="L477" s="361" t="s">
        <v>652</v>
      </c>
      <c r="M477" s="361" t="s">
        <v>652</v>
      </c>
      <c r="N477" s="361" t="s">
        <v>652</v>
      </c>
      <c r="O477" s="361" t="s">
        <v>652</v>
      </c>
      <c r="P477" s="361" t="s">
        <v>652</v>
      </c>
      <c r="Q477" s="361" t="s">
        <v>652</v>
      </c>
      <c r="R477" s="361" t="s">
        <v>652</v>
      </c>
      <c r="S477" s="361" t="s">
        <v>652</v>
      </c>
      <c r="T477" s="361" t="s">
        <v>652</v>
      </c>
      <c r="U477" s="361" t="s">
        <v>652</v>
      </c>
      <c r="V477" s="361" t="s">
        <v>652</v>
      </c>
      <c r="W477" s="361" t="s">
        <v>652</v>
      </c>
      <c r="X477" s="361" t="s">
        <v>652</v>
      </c>
      <c r="Y477" s="361" t="s">
        <v>652</v>
      </c>
      <c r="Z477" s="361" t="s">
        <v>652</v>
      </c>
      <c r="AA477" s="361" t="s">
        <v>652</v>
      </c>
      <c r="AB477" s="361" t="s">
        <v>652</v>
      </c>
      <c r="AC477" s="361" t="s">
        <v>652</v>
      </c>
      <c r="AD477" s="361" t="s">
        <v>652</v>
      </c>
      <c r="AE477" s="416">
        <v>0.53064298739390003</v>
      </c>
      <c r="AF477" s="245"/>
      <c r="AJ477" s="246"/>
    </row>
    <row r="478" spans="1:36" ht="15.5">
      <c r="A478" s="411" t="s">
        <v>767</v>
      </c>
      <c r="B478" s="361" t="s">
        <v>652</v>
      </c>
      <c r="C478" s="361" t="s">
        <v>652</v>
      </c>
      <c r="D478" s="361" t="s">
        <v>652</v>
      </c>
      <c r="E478" s="361" t="s">
        <v>652</v>
      </c>
      <c r="F478" s="361" t="s">
        <v>652</v>
      </c>
      <c r="G478" s="361" t="s">
        <v>652</v>
      </c>
      <c r="H478" s="361" t="s">
        <v>652</v>
      </c>
      <c r="I478" s="361" t="s">
        <v>652</v>
      </c>
      <c r="J478" s="361" t="s">
        <v>652</v>
      </c>
      <c r="K478" s="361" t="s">
        <v>652</v>
      </c>
      <c r="L478" s="361" t="s">
        <v>652</v>
      </c>
      <c r="M478" s="361" t="s">
        <v>652</v>
      </c>
      <c r="N478" s="361" t="s">
        <v>652</v>
      </c>
      <c r="O478" s="361" t="s">
        <v>652</v>
      </c>
      <c r="P478" s="361" t="s">
        <v>652</v>
      </c>
      <c r="Q478" s="361" t="s">
        <v>652</v>
      </c>
      <c r="R478" s="361" t="s">
        <v>652</v>
      </c>
      <c r="S478" s="361" t="s">
        <v>652</v>
      </c>
      <c r="T478" s="361" t="s">
        <v>652</v>
      </c>
      <c r="U478" s="361" t="s">
        <v>652</v>
      </c>
      <c r="V478" s="361" t="s">
        <v>652</v>
      </c>
      <c r="W478" s="361" t="s">
        <v>652</v>
      </c>
      <c r="X478" s="361" t="s">
        <v>652</v>
      </c>
      <c r="Y478" s="361" t="s">
        <v>652</v>
      </c>
      <c r="Z478" s="361" t="s">
        <v>652</v>
      </c>
      <c r="AA478" s="361" t="s">
        <v>652</v>
      </c>
      <c r="AB478" s="361" t="s">
        <v>652</v>
      </c>
      <c r="AC478" s="361" t="s">
        <v>652</v>
      </c>
      <c r="AD478" s="361" t="s">
        <v>652</v>
      </c>
      <c r="AE478" s="416">
        <v>0.54136904761899995</v>
      </c>
      <c r="AF478" s="245"/>
      <c r="AJ478" s="246"/>
    </row>
    <row r="479" spans="1:36" ht="15.5">
      <c r="A479" s="411" t="s">
        <v>768</v>
      </c>
      <c r="B479" s="361" t="s">
        <v>652</v>
      </c>
      <c r="C479" s="361" t="s">
        <v>652</v>
      </c>
      <c r="D479" s="361" t="s">
        <v>652</v>
      </c>
      <c r="E479" s="361" t="s">
        <v>652</v>
      </c>
      <c r="F479" s="361" t="s">
        <v>652</v>
      </c>
      <c r="G479" s="361" t="s">
        <v>652</v>
      </c>
      <c r="H479" s="361" t="s">
        <v>652</v>
      </c>
      <c r="I479" s="361" t="s">
        <v>652</v>
      </c>
      <c r="J479" s="361" t="s">
        <v>652</v>
      </c>
      <c r="K479" s="361" t="s">
        <v>652</v>
      </c>
      <c r="L479" s="361" t="s">
        <v>652</v>
      </c>
      <c r="M479" s="361" t="s">
        <v>652</v>
      </c>
      <c r="N479" s="361" t="s">
        <v>652</v>
      </c>
      <c r="O479" s="361" t="s">
        <v>652</v>
      </c>
      <c r="P479" s="361" t="s">
        <v>652</v>
      </c>
      <c r="Q479" s="361" t="s">
        <v>652</v>
      </c>
      <c r="R479" s="361" t="s">
        <v>652</v>
      </c>
      <c r="S479" s="361" t="s">
        <v>652</v>
      </c>
      <c r="T479" s="361" t="s">
        <v>652</v>
      </c>
      <c r="U479" s="361" t="s">
        <v>652</v>
      </c>
      <c r="V479" s="361" t="s">
        <v>652</v>
      </c>
      <c r="W479" s="361" t="s">
        <v>652</v>
      </c>
      <c r="X479" s="361" t="s">
        <v>652</v>
      </c>
      <c r="Y479" s="361" t="s">
        <v>652</v>
      </c>
      <c r="Z479" s="361" t="s">
        <v>652</v>
      </c>
      <c r="AA479" s="361" t="s">
        <v>652</v>
      </c>
      <c r="AB479" s="361" t="s">
        <v>652</v>
      </c>
      <c r="AC479" s="361" t="s">
        <v>652</v>
      </c>
      <c r="AD479" s="361" t="s">
        <v>652</v>
      </c>
      <c r="AE479" s="416">
        <v>0.55477667266120001</v>
      </c>
      <c r="AF479" s="245"/>
      <c r="AJ479" s="246"/>
    </row>
    <row r="480" spans="1:36" ht="15.5">
      <c r="A480" s="411" t="s">
        <v>769</v>
      </c>
      <c r="B480" s="361" t="s">
        <v>652</v>
      </c>
      <c r="C480" s="361" t="s">
        <v>652</v>
      </c>
      <c r="D480" s="361" t="s">
        <v>652</v>
      </c>
      <c r="E480" s="361" t="s">
        <v>652</v>
      </c>
      <c r="F480" s="361" t="s">
        <v>652</v>
      </c>
      <c r="G480" s="361" t="s">
        <v>652</v>
      </c>
      <c r="H480" s="361" t="s">
        <v>652</v>
      </c>
      <c r="I480" s="361" t="s">
        <v>652</v>
      </c>
      <c r="J480" s="361" t="s">
        <v>652</v>
      </c>
      <c r="K480" s="361" t="s">
        <v>652</v>
      </c>
      <c r="L480" s="361" t="s">
        <v>652</v>
      </c>
      <c r="M480" s="361" t="s">
        <v>652</v>
      </c>
      <c r="N480" s="361" t="s">
        <v>652</v>
      </c>
      <c r="O480" s="361" t="s">
        <v>652</v>
      </c>
      <c r="P480" s="361" t="s">
        <v>652</v>
      </c>
      <c r="Q480" s="361" t="s">
        <v>652</v>
      </c>
      <c r="R480" s="361" t="s">
        <v>652</v>
      </c>
      <c r="S480" s="361" t="s">
        <v>652</v>
      </c>
      <c r="T480" s="361" t="s">
        <v>652</v>
      </c>
      <c r="U480" s="361" t="s">
        <v>652</v>
      </c>
      <c r="V480" s="361" t="s">
        <v>652</v>
      </c>
      <c r="W480" s="361" t="s">
        <v>652</v>
      </c>
      <c r="X480" s="361" t="s">
        <v>652</v>
      </c>
      <c r="Y480" s="361" t="s">
        <v>652</v>
      </c>
      <c r="Z480" s="361" t="s">
        <v>652</v>
      </c>
      <c r="AA480" s="361" t="s">
        <v>652</v>
      </c>
      <c r="AB480" s="361" t="s">
        <v>652</v>
      </c>
      <c r="AC480" s="361" t="s">
        <v>652</v>
      </c>
      <c r="AD480" s="361" t="s">
        <v>652</v>
      </c>
      <c r="AE480" s="416">
        <v>0.4008474576271</v>
      </c>
      <c r="AF480" s="245"/>
      <c r="AJ480" s="246"/>
    </row>
    <row r="481" spans="1:36" ht="15.5">
      <c r="A481" s="411" t="s">
        <v>770</v>
      </c>
      <c r="B481" s="361" t="s">
        <v>652</v>
      </c>
      <c r="C481" s="361" t="s">
        <v>652</v>
      </c>
      <c r="D481" s="361" t="s">
        <v>652</v>
      </c>
      <c r="E481" s="361" t="s">
        <v>652</v>
      </c>
      <c r="F481" s="361" t="s">
        <v>652</v>
      </c>
      <c r="G481" s="361" t="s">
        <v>652</v>
      </c>
      <c r="H481" s="361" t="s">
        <v>652</v>
      </c>
      <c r="I481" s="361" t="s">
        <v>652</v>
      </c>
      <c r="J481" s="361" t="s">
        <v>652</v>
      </c>
      <c r="K481" s="361" t="s">
        <v>652</v>
      </c>
      <c r="L481" s="361" t="s">
        <v>652</v>
      </c>
      <c r="M481" s="361" t="s">
        <v>652</v>
      </c>
      <c r="N481" s="361" t="s">
        <v>652</v>
      </c>
      <c r="O481" s="361" t="s">
        <v>652</v>
      </c>
      <c r="P481" s="361" t="s">
        <v>652</v>
      </c>
      <c r="Q481" s="361" t="s">
        <v>652</v>
      </c>
      <c r="R481" s="361" t="s">
        <v>652</v>
      </c>
      <c r="S481" s="361" t="s">
        <v>652</v>
      </c>
      <c r="T481" s="361" t="s">
        <v>652</v>
      </c>
      <c r="U481" s="361" t="s">
        <v>652</v>
      </c>
      <c r="V481" s="361" t="s">
        <v>652</v>
      </c>
      <c r="W481" s="361" t="s">
        <v>652</v>
      </c>
      <c r="X481" s="361" t="s">
        <v>652</v>
      </c>
      <c r="Y481" s="361" t="s">
        <v>652</v>
      </c>
      <c r="Z481" s="361" t="s">
        <v>652</v>
      </c>
      <c r="AA481" s="361" t="s">
        <v>652</v>
      </c>
      <c r="AB481" s="361" t="s">
        <v>652</v>
      </c>
      <c r="AC481" s="361" t="s">
        <v>652</v>
      </c>
      <c r="AD481" s="361" t="s">
        <v>652</v>
      </c>
      <c r="AE481" s="416">
        <v>0.49187639375589998</v>
      </c>
      <c r="AF481" s="245"/>
      <c r="AJ481" s="246"/>
    </row>
    <row r="482" spans="1:36" ht="16.5" customHeight="1">
      <c r="A482" s="252" t="s">
        <v>807</v>
      </c>
      <c r="B482" s="253">
        <v>0.17703672400000001</v>
      </c>
      <c r="C482" s="253">
        <v>0.18894238799999999</v>
      </c>
      <c r="D482" s="253">
        <v>0.189818556</v>
      </c>
      <c r="E482" s="253">
        <v>0.209371165</v>
      </c>
      <c r="F482" s="253">
        <v>0.22882365299999999</v>
      </c>
      <c r="G482" s="253">
        <v>0.23596687299999999</v>
      </c>
      <c r="H482" s="253">
        <v>0.25826591100000001</v>
      </c>
      <c r="I482" s="253">
        <v>0.28767814400000002</v>
      </c>
      <c r="J482" s="253">
        <v>0.31283522499999999</v>
      </c>
      <c r="K482" s="253">
        <v>0.32682487199999999</v>
      </c>
      <c r="L482" s="253">
        <v>0.35281074000000001</v>
      </c>
      <c r="M482" s="253">
        <v>0.37621272</v>
      </c>
      <c r="N482" s="253">
        <v>0.36213709889869999</v>
      </c>
      <c r="O482" s="253">
        <v>0.40275691911599998</v>
      </c>
      <c r="P482" s="253">
        <v>0.40410924327320003</v>
      </c>
      <c r="Q482" s="253">
        <v>0.42495126705649999</v>
      </c>
      <c r="R482" s="253">
        <v>0.44532535527290001</v>
      </c>
      <c r="S482" s="253">
        <v>0.45606283750609999</v>
      </c>
      <c r="T482" s="253">
        <v>0.457468401144</v>
      </c>
      <c r="U482" s="253">
        <v>0.4601574246042</v>
      </c>
      <c r="V482" s="253">
        <v>0.47412115708910002</v>
      </c>
      <c r="W482" s="253">
        <v>0.48218225012720001</v>
      </c>
      <c r="X482" s="253">
        <v>0.46106463878319998</v>
      </c>
      <c r="Y482" s="285">
        <v>0.48263254100000003</v>
      </c>
      <c r="Z482" s="356">
        <v>0.49295470107029998</v>
      </c>
      <c r="AA482" s="356">
        <v>0.50666619388690004</v>
      </c>
      <c r="AB482" s="356">
        <v>0.48499999999999999</v>
      </c>
      <c r="AC482" s="356">
        <v>0.504</v>
      </c>
      <c r="AD482" s="356">
        <v>0.51700000000000002</v>
      </c>
      <c r="AE482" s="356">
        <v>0.52548763008660004</v>
      </c>
      <c r="AF482" s="245"/>
    </row>
    <row r="483" spans="1:36" ht="15.5">
      <c r="A483" s="411" t="s">
        <v>766</v>
      </c>
      <c r="B483" s="361" t="s">
        <v>652</v>
      </c>
      <c r="C483" s="361" t="s">
        <v>652</v>
      </c>
      <c r="D483" s="361" t="s">
        <v>652</v>
      </c>
      <c r="E483" s="361" t="s">
        <v>652</v>
      </c>
      <c r="F483" s="361" t="s">
        <v>652</v>
      </c>
      <c r="G483" s="361" t="s">
        <v>652</v>
      </c>
      <c r="H483" s="361" t="s">
        <v>652</v>
      </c>
      <c r="I483" s="361" t="s">
        <v>652</v>
      </c>
      <c r="J483" s="361" t="s">
        <v>652</v>
      </c>
      <c r="K483" s="361" t="s">
        <v>652</v>
      </c>
      <c r="L483" s="361" t="s">
        <v>652</v>
      </c>
      <c r="M483" s="361" t="s">
        <v>652</v>
      </c>
      <c r="N483" s="361" t="s">
        <v>652</v>
      </c>
      <c r="O483" s="361" t="s">
        <v>652</v>
      </c>
      <c r="P483" s="361" t="s">
        <v>652</v>
      </c>
      <c r="Q483" s="361" t="s">
        <v>652</v>
      </c>
      <c r="R483" s="361" t="s">
        <v>652</v>
      </c>
      <c r="S483" s="361" t="s">
        <v>652</v>
      </c>
      <c r="T483" s="361" t="s">
        <v>652</v>
      </c>
      <c r="U483" s="361" t="s">
        <v>652</v>
      </c>
      <c r="V483" s="361" t="s">
        <v>652</v>
      </c>
      <c r="W483" s="361" t="s">
        <v>652</v>
      </c>
      <c r="X483" s="361" t="s">
        <v>652</v>
      </c>
      <c r="Y483" s="361" t="s">
        <v>652</v>
      </c>
      <c r="Z483" s="361" t="s">
        <v>652</v>
      </c>
      <c r="AA483" s="361" t="s">
        <v>652</v>
      </c>
      <c r="AB483" s="361" t="s">
        <v>652</v>
      </c>
      <c r="AC483" s="361" t="s">
        <v>652</v>
      </c>
      <c r="AD483" s="361" t="s">
        <v>652</v>
      </c>
      <c r="AE483" s="416">
        <v>0.5078897538396</v>
      </c>
      <c r="AF483" s="245"/>
      <c r="AJ483" s="246"/>
    </row>
    <row r="484" spans="1:36" ht="15.5">
      <c r="A484" s="411" t="s">
        <v>767</v>
      </c>
      <c r="B484" s="361" t="s">
        <v>652</v>
      </c>
      <c r="C484" s="361" t="s">
        <v>652</v>
      </c>
      <c r="D484" s="361" t="s">
        <v>652</v>
      </c>
      <c r="E484" s="361" t="s">
        <v>652</v>
      </c>
      <c r="F484" s="361" t="s">
        <v>652</v>
      </c>
      <c r="G484" s="361" t="s">
        <v>652</v>
      </c>
      <c r="H484" s="361" t="s">
        <v>652</v>
      </c>
      <c r="I484" s="361" t="s">
        <v>652</v>
      </c>
      <c r="J484" s="361" t="s">
        <v>652</v>
      </c>
      <c r="K484" s="361" t="s">
        <v>652</v>
      </c>
      <c r="L484" s="361" t="s">
        <v>652</v>
      </c>
      <c r="M484" s="361" t="s">
        <v>652</v>
      </c>
      <c r="N484" s="361" t="s">
        <v>652</v>
      </c>
      <c r="O484" s="361" t="s">
        <v>652</v>
      </c>
      <c r="P484" s="361" t="s">
        <v>652</v>
      </c>
      <c r="Q484" s="361" t="s">
        <v>652</v>
      </c>
      <c r="R484" s="361" t="s">
        <v>652</v>
      </c>
      <c r="S484" s="361" t="s">
        <v>652</v>
      </c>
      <c r="T484" s="361" t="s">
        <v>652</v>
      </c>
      <c r="U484" s="361" t="s">
        <v>652</v>
      </c>
      <c r="V484" s="361" t="s">
        <v>652</v>
      </c>
      <c r="W484" s="361" t="s">
        <v>652</v>
      </c>
      <c r="X484" s="361" t="s">
        <v>652</v>
      </c>
      <c r="Y484" s="361" t="s">
        <v>652</v>
      </c>
      <c r="Z484" s="361" t="s">
        <v>652</v>
      </c>
      <c r="AA484" s="361" t="s">
        <v>652</v>
      </c>
      <c r="AB484" s="361" t="s">
        <v>652</v>
      </c>
      <c r="AC484" s="361" t="s">
        <v>652</v>
      </c>
      <c r="AD484" s="361" t="s">
        <v>652</v>
      </c>
      <c r="AE484" s="416">
        <v>0.55106252866530003</v>
      </c>
      <c r="AF484" s="245"/>
      <c r="AJ484" s="246"/>
    </row>
    <row r="485" spans="1:36" ht="15.5">
      <c r="A485" s="411" t="s">
        <v>768</v>
      </c>
      <c r="B485" s="361" t="s">
        <v>652</v>
      </c>
      <c r="C485" s="361" t="s">
        <v>652</v>
      </c>
      <c r="D485" s="361" t="s">
        <v>652</v>
      </c>
      <c r="E485" s="361" t="s">
        <v>652</v>
      </c>
      <c r="F485" s="361" t="s">
        <v>652</v>
      </c>
      <c r="G485" s="361" t="s">
        <v>652</v>
      </c>
      <c r="H485" s="361" t="s">
        <v>652</v>
      </c>
      <c r="I485" s="361" t="s">
        <v>652</v>
      </c>
      <c r="J485" s="361" t="s">
        <v>652</v>
      </c>
      <c r="K485" s="361" t="s">
        <v>652</v>
      </c>
      <c r="L485" s="361" t="s">
        <v>652</v>
      </c>
      <c r="M485" s="361" t="s">
        <v>652</v>
      </c>
      <c r="N485" s="361" t="s">
        <v>652</v>
      </c>
      <c r="O485" s="361" t="s">
        <v>652</v>
      </c>
      <c r="P485" s="361" t="s">
        <v>652</v>
      </c>
      <c r="Q485" s="361" t="s">
        <v>652</v>
      </c>
      <c r="R485" s="361" t="s">
        <v>652</v>
      </c>
      <c r="S485" s="361" t="s">
        <v>652</v>
      </c>
      <c r="T485" s="361" t="s">
        <v>652</v>
      </c>
      <c r="U485" s="361" t="s">
        <v>652</v>
      </c>
      <c r="V485" s="361" t="s">
        <v>652</v>
      </c>
      <c r="W485" s="361" t="s">
        <v>652</v>
      </c>
      <c r="X485" s="361" t="s">
        <v>652</v>
      </c>
      <c r="Y485" s="361" t="s">
        <v>652</v>
      </c>
      <c r="Z485" s="361" t="s">
        <v>652</v>
      </c>
      <c r="AA485" s="361" t="s">
        <v>652</v>
      </c>
      <c r="AB485" s="361" t="s">
        <v>652</v>
      </c>
      <c r="AC485" s="361" t="s">
        <v>652</v>
      </c>
      <c r="AD485" s="361" t="s">
        <v>652</v>
      </c>
      <c r="AE485" s="416">
        <v>0.54467141610930003</v>
      </c>
      <c r="AF485" s="245"/>
      <c r="AJ485" s="246"/>
    </row>
    <row r="486" spans="1:36" ht="15.5">
      <c r="A486" s="411" t="s">
        <v>769</v>
      </c>
      <c r="B486" s="361" t="s">
        <v>652</v>
      </c>
      <c r="C486" s="361" t="s">
        <v>652</v>
      </c>
      <c r="D486" s="361" t="s">
        <v>652</v>
      </c>
      <c r="E486" s="361" t="s">
        <v>652</v>
      </c>
      <c r="F486" s="361" t="s">
        <v>652</v>
      </c>
      <c r="G486" s="361" t="s">
        <v>652</v>
      </c>
      <c r="H486" s="361" t="s">
        <v>652</v>
      </c>
      <c r="I486" s="361" t="s">
        <v>652</v>
      </c>
      <c r="J486" s="361" t="s">
        <v>652</v>
      </c>
      <c r="K486" s="361" t="s">
        <v>652</v>
      </c>
      <c r="L486" s="361" t="s">
        <v>652</v>
      </c>
      <c r="M486" s="361" t="s">
        <v>652</v>
      </c>
      <c r="N486" s="361" t="s">
        <v>652</v>
      </c>
      <c r="O486" s="361" t="s">
        <v>652</v>
      </c>
      <c r="P486" s="361" t="s">
        <v>652</v>
      </c>
      <c r="Q486" s="361" t="s">
        <v>652</v>
      </c>
      <c r="R486" s="361" t="s">
        <v>652</v>
      </c>
      <c r="S486" s="361" t="s">
        <v>652</v>
      </c>
      <c r="T486" s="361" t="s">
        <v>652</v>
      </c>
      <c r="U486" s="361" t="s">
        <v>652</v>
      </c>
      <c r="V486" s="361" t="s">
        <v>652</v>
      </c>
      <c r="W486" s="361" t="s">
        <v>652</v>
      </c>
      <c r="X486" s="361" t="s">
        <v>652</v>
      </c>
      <c r="Y486" s="361" t="s">
        <v>652</v>
      </c>
      <c r="Z486" s="361" t="s">
        <v>652</v>
      </c>
      <c r="AA486" s="361" t="s">
        <v>652</v>
      </c>
      <c r="AB486" s="361" t="s">
        <v>652</v>
      </c>
      <c r="AC486" s="361" t="s">
        <v>652</v>
      </c>
      <c r="AD486" s="361" t="s">
        <v>652</v>
      </c>
      <c r="AE486" s="416">
        <v>0.35163551401859999</v>
      </c>
      <c r="AF486" s="245"/>
      <c r="AJ486" s="246"/>
    </row>
    <row r="487" spans="1:36" ht="15.5">
      <c r="A487" s="411" t="s">
        <v>770</v>
      </c>
      <c r="B487" s="361" t="s">
        <v>652</v>
      </c>
      <c r="C487" s="361" t="s">
        <v>652</v>
      </c>
      <c r="D487" s="361" t="s">
        <v>652</v>
      </c>
      <c r="E487" s="361" t="s">
        <v>652</v>
      </c>
      <c r="F487" s="361" t="s">
        <v>652</v>
      </c>
      <c r="G487" s="361" t="s">
        <v>652</v>
      </c>
      <c r="H487" s="361" t="s">
        <v>652</v>
      </c>
      <c r="I487" s="361" t="s">
        <v>652</v>
      </c>
      <c r="J487" s="361" t="s">
        <v>652</v>
      </c>
      <c r="K487" s="361" t="s">
        <v>652</v>
      </c>
      <c r="L487" s="361" t="s">
        <v>652</v>
      </c>
      <c r="M487" s="361" t="s">
        <v>652</v>
      </c>
      <c r="N487" s="361" t="s">
        <v>652</v>
      </c>
      <c r="O487" s="361" t="s">
        <v>652</v>
      </c>
      <c r="P487" s="361" t="s">
        <v>652</v>
      </c>
      <c r="Q487" s="361" t="s">
        <v>652</v>
      </c>
      <c r="R487" s="361" t="s">
        <v>652</v>
      </c>
      <c r="S487" s="361" t="s">
        <v>652</v>
      </c>
      <c r="T487" s="361" t="s">
        <v>652</v>
      </c>
      <c r="U487" s="361" t="s">
        <v>652</v>
      </c>
      <c r="V487" s="361" t="s">
        <v>652</v>
      </c>
      <c r="W487" s="361" t="s">
        <v>652</v>
      </c>
      <c r="X487" s="361" t="s">
        <v>652</v>
      </c>
      <c r="Y487" s="361" t="s">
        <v>652</v>
      </c>
      <c r="Z487" s="361" t="s">
        <v>652</v>
      </c>
      <c r="AA487" s="361" t="s">
        <v>652</v>
      </c>
      <c r="AB487" s="361" t="s">
        <v>652</v>
      </c>
      <c r="AC487" s="361" t="s">
        <v>652</v>
      </c>
      <c r="AD487" s="361" t="s">
        <v>652</v>
      </c>
      <c r="AE487" s="416">
        <v>0.49493414387029999</v>
      </c>
      <c r="AF487" s="245"/>
      <c r="AJ487" s="246"/>
    </row>
    <row r="488" spans="1:36" ht="16.5" customHeight="1">
      <c r="A488" s="252" t="s">
        <v>808</v>
      </c>
      <c r="B488" s="253">
        <v>0.17087260600000001</v>
      </c>
      <c r="C488" s="253">
        <v>0.19668126699999999</v>
      </c>
      <c r="D488" s="253">
        <v>0.20346433999999999</v>
      </c>
      <c r="E488" s="253">
        <v>0.22647110200000001</v>
      </c>
      <c r="F488" s="253">
        <v>0.21249105900000001</v>
      </c>
      <c r="G488" s="253">
        <v>0.24175318200000001</v>
      </c>
      <c r="H488" s="253">
        <v>0.27510007400000003</v>
      </c>
      <c r="I488" s="253">
        <v>0.29629346899999998</v>
      </c>
      <c r="J488" s="253">
        <v>0.32190776399999999</v>
      </c>
      <c r="K488" s="253">
        <v>0.34073894399999999</v>
      </c>
      <c r="L488" s="253">
        <v>0.34531376000000003</v>
      </c>
      <c r="M488" s="253">
        <v>0.36389871499999998</v>
      </c>
      <c r="N488" s="253">
        <v>0.34999864215299997</v>
      </c>
      <c r="O488" s="253">
        <v>0.36835541699140001</v>
      </c>
      <c r="P488" s="253">
        <v>0.37761652933209999</v>
      </c>
      <c r="Q488" s="253">
        <v>0.38623216796100002</v>
      </c>
      <c r="R488" s="253">
        <v>0.40096767779420001</v>
      </c>
      <c r="S488" s="253">
        <v>0.4145488108525</v>
      </c>
      <c r="T488" s="253">
        <v>0.40622864214859999</v>
      </c>
      <c r="U488" s="253">
        <v>0.43366715222140001</v>
      </c>
      <c r="V488" s="253">
        <v>0.44369586140509998</v>
      </c>
      <c r="W488" s="253">
        <v>0.45909863389759997</v>
      </c>
      <c r="X488" s="253">
        <v>0.46990614689769999</v>
      </c>
      <c r="Y488" s="285">
        <v>0.490896946</v>
      </c>
      <c r="Z488" s="356">
        <v>0.49591231424740001</v>
      </c>
      <c r="AA488" s="356">
        <v>0.50481720616479997</v>
      </c>
      <c r="AB488" s="356">
        <v>0.51100000000000001</v>
      </c>
      <c r="AC488" s="356">
        <v>0.52300000000000002</v>
      </c>
      <c r="AD488" s="356">
        <v>0.54100000000000004</v>
      </c>
      <c r="AE488" s="356">
        <v>0.54970697493520004</v>
      </c>
      <c r="AF488" s="245"/>
    </row>
    <row r="489" spans="1:36" ht="15.5">
      <c r="A489" s="411" t="s">
        <v>766</v>
      </c>
      <c r="B489" s="361" t="s">
        <v>652</v>
      </c>
      <c r="C489" s="361" t="s">
        <v>652</v>
      </c>
      <c r="D489" s="361" t="s">
        <v>652</v>
      </c>
      <c r="E489" s="361" t="s">
        <v>652</v>
      </c>
      <c r="F489" s="361" t="s">
        <v>652</v>
      </c>
      <c r="G489" s="361" t="s">
        <v>652</v>
      </c>
      <c r="H489" s="361" t="s">
        <v>652</v>
      </c>
      <c r="I489" s="361" t="s">
        <v>652</v>
      </c>
      <c r="J489" s="361" t="s">
        <v>652</v>
      </c>
      <c r="K489" s="361" t="s">
        <v>652</v>
      </c>
      <c r="L489" s="361" t="s">
        <v>652</v>
      </c>
      <c r="M489" s="361" t="s">
        <v>652</v>
      </c>
      <c r="N489" s="361" t="s">
        <v>652</v>
      </c>
      <c r="O489" s="361" t="s">
        <v>652</v>
      </c>
      <c r="P489" s="361" t="s">
        <v>652</v>
      </c>
      <c r="Q489" s="361" t="s">
        <v>652</v>
      </c>
      <c r="R489" s="361" t="s">
        <v>652</v>
      </c>
      <c r="S489" s="361" t="s">
        <v>652</v>
      </c>
      <c r="T489" s="361" t="s">
        <v>652</v>
      </c>
      <c r="U489" s="361" t="s">
        <v>652</v>
      </c>
      <c r="V489" s="361" t="s">
        <v>652</v>
      </c>
      <c r="W489" s="361" t="s">
        <v>652</v>
      </c>
      <c r="X489" s="361" t="s">
        <v>652</v>
      </c>
      <c r="Y489" s="361" t="s">
        <v>652</v>
      </c>
      <c r="Z489" s="361" t="s">
        <v>652</v>
      </c>
      <c r="AA489" s="361" t="s">
        <v>652</v>
      </c>
      <c r="AB489" s="361" t="s">
        <v>652</v>
      </c>
      <c r="AC489" s="361" t="s">
        <v>652</v>
      </c>
      <c r="AD489" s="361" t="s">
        <v>652</v>
      </c>
      <c r="AE489" s="416">
        <v>0.51934260429830004</v>
      </c>
      <c r="AF489" s="245"/>
      <c r="AJ489" s="246"/>
    </row>
    <row r="490" spans="1:36" ht="15.5">
      <c r="A490" s="411" t="s">
        <v>767</v>
      </c>
      <c r="B490" s="361" t="s">
        <v>652</v>
      </c>
      <c r="C490" s="361" t="s">
        <v>652</v>
      </c>
      <c r="D490" s="361" t="s">
        <v>652</v>
      </c>
      <c r="E490" s="361" t="s">
        <v>652</v>
      </c>
      <c r="F490" s="361" t="s">
        <v>652</v>
      </c>
      <c r="G490" s="361" t="s">
        <v>652</v>
      </c>
      <c r="H490" s="361" t="s">
        <v>652</v>
      </c>
      <c r="I490" s="361" t="s">
        <v>652</v>
      </c>
      <c r="J490" s="361" t="s">
        <v>652</v>
      </c>
      <c r="K490" s="361" t="s">
        <v>652</v>
      </c>
      <c r="L490" s="361" t="s">
        <v>652</v>
      </c>
      <c r="M490" s="361" t="s">
        <v>652</v>
      </c>
      <c r="N490" s="361" t="s">
        <v>652</v>
      </c>
      <c r="O490" s="361" t="s">
        <v>652</v>
      </c>
      <c r="P490" s="361" t="s">
        <v>652</v>
      </c>
      <c r="Q490" s="361" t="s">
        <v>652</v>
      </c>
      <c r="R490" s="361" t="s">
        <v>652</v>
      </c>
      <c r="S490" s="361" t="s">
        <v>652</v>
      </c>
      <c r="T490" s="361" t="s">
        <v>652</v>
      </c>
      <c r="U490" s="361" t="s">
        <v>652</v>
      </c>
      <c r="V490" s="361" t="s">
        <v>652</v>
      </c>
      <c r="W490" s="361" t="s">
        <v>652</v>
      </c>
      <c r="X490" s="361" t="s">
        <v>652</v>
      </c>
      <c r="Y490" s="361" t="s">
        <v>652</v>
      </c>
      <c r="Z490" s="361" t="s">
        <v>652</v>
      </c>
      <c r="AA490" s="361" t="s">
        <v>652</v>
      </c>
      <c r="AB490" s="361" t="s">
        <v>652</v>
      </c>
      <c r="AC490" s="361" t="s">
        <v>652</v>
      </c>
      <c r="AD490" s="361" t="s">
        <v>652</v>
      </c>
      <c r="AE490" s="416">
        <v>0.58400205614409995</v>
      </c>
      <c r="AF490" s="245"/>
      <c r="AJ490" s="246"/>
    </row>
    <row r="491" spans="1:36" ht="15.5">
      <c r="A491" s="411" t="s">
        <v>768</v>
      </c>
      <c r="B491" s="361" t="s">
        <v>652</v>
      </c>
      <c r="C491" s="361" t="s">
        <v>652</v>
      </c>
      <c r="D491" s="361" t="s">
        <v>652</v>
      </c>
      <c r="E491" s="361" t="s">
        <v>652</v>
      </c>
      <c r="F491" s="361" t="s">
        <v>652</v>
      </c>
      <c r="G491" s="361" t="s">
        <v>652</v>
      </c>
      <c r="H491" s="361" t="s">
        <v>652</v>
      </c>
      <c r="I491" s="361" t="s">
        <v>652</v>
      </c>
      <c r="J491" s="361" t="s">
        <v>652</v>
      </c>
      <c r="K491" s="361" t="s">
        <v>652</v>
      </c>
      <c r="L491" s="361" t="s">
        <v>652</v>
      </c>
      <c r="M491" s="361" t="s">
        <v>652</v>
      </c>
      <c r="N491" s="361" t="s">
        <v>652</v>
      </c>
      <c r="O491" s="361" t="s">
        <v>652</v>
      </c>
      <c r="P491" s="361" t="s">
        <v>652</v>
      </c>
      <c r="Q491" s="361" t="s">
        <v>652</v>
      </c>
      <c r="R491" s="361" t="s">
        <v>652</v>
      </c>
      <c r="S491" s="361" t="s">
        <v>652</v>
      </c>
      <c r="T491" s="361" t="s">
        <v>652</v>
      </c>
      <c r="U491" s="361" t="s">
        <v>652</v>
      </c>
      <c r="V491" s="361" t="s">
        <v>652</v>
      </c>
      <c r="W491" s="361" t="s">
        <v>652</v>
      </c>
      <c r="X491" s="361" t="s">
        <v>652</v>
      </c>
      <c r="Y491" s="361" t="s">
        <v>652</v>
      </c>
      <c r="Z491" s="361" t="s">
        <v>652</v>
      </c>
      <c r="AA491" s="361" t="s">
        <v>652</v>
      </c>
      <c r="AB491" s="361" t="s">
        <v>652</v>
      </c>
      <c r="AC491" s="361" t="s">
        <v>652</v>
      </c>
      <c r="AD491" s="361" t="s">
        <v>652</v>
      </c>
      <c r="AE491" s="416">
        <v>0.57030544151910001</v>
      </c>
      <c r="AF491" s="245"/>
      <c r="AJ491" s="246"/>
    </row>
    <row r="492" spans="1:36" ht="15.5">
      <c r="A492" s="411" t="s">
        <v>769</v>
      </c>
      <c r="B492" s="361" t="s">
        <v>652</v>
      </c>
      <c r="C492" s="361" t="s">
        <v>652</v>
      </c>
      <c r="D492" s="361" t="s">
        <v>652</v>
      </c>
      <c r="E492" s="361" t="s">
        <v>652</v>
      </c>
      <c r="F492" s="361" t="s">
        <v>652</v>
      </c>
      <c r="G492" s="361" t="s">
        <v>652</v>
      </c>
      <c r="H492" s="361" t="s">
        <v>652</v>
      </c>
      <c r="I492" s="361" t="s">
        <v>652</v>
      </c>
      <c r="J492" s="361" t="s">
        <v>652</v>
      </c>
      <c r="K492" s="361" t="s">
        <v>652</v>
      </c>
      <c r="L492" s="361" t="s">
        <v>652</v>
      </c>
      <c r="M492" s="361" t="s">
        <v>652</v>
      </c>
      <c r="N492" s="361" t="s">
        <v>652</v>
      </c>
      <c r="O492" s="361" t="s">
        <v>652</v>
      </c>
      <c r="P492" s="361" t="s">
        <v>652</v>
      </c>
      <c r="Q492" s="361" t="s">
        <v>652</v>
      </c>
      <c r="R492" s="361" t="s">
        <v>652</v>
      </c>
      <c r="S492" s="361" t="s">
        <v>652</v>
      </c>
      <c r="T492" s="361" t="s">
        <v>652</v>
      </c>
      <c r="U492" s="361" t="s">
        <v>652</v>
      </c>
      <c r="V492" s="361" t="s">
        <v>652</v>
      </c>
      <c r="W492" s="361" t="s">
        <v>652</v>
      </c>
      <c r="X492" s="361" t="s">
        <v>652</v>
      </c>
      <c r="Y492" s="361" t="s">
        <v>652</v>
      </c>
      <c r="Z492" s="361" t="s">
        <v>652</v>
      </c>
      <c r="AA492" s="361" t="s">
        <v>652</v>
      </c>
      <c r="AB492" s="361" t="s">
        <v>652</v>
      </c>
      <c r="AC492" s="361" t="s">
        <v>652</v>
      </c>
      <c r="AD492" s="361" t="s">
        <v>652</v>
      </c>
      <c r="AE492" s="416">
        <v>0.37518796992480002</v>
      </c>
      <c r="AF492" s="245"/>
      <c r="AJ492" s="246"/>
    </row>
    <row r="493" spans="1:36" ht="15.5">
      <c r="A493" s="411" t="s">
        <v>770</v>
      </c>
      <c r="B493" s="361" t="s">
        <v>652</v>
      </c>
      <c r="C493" s="361" t="s">
        <v>652</v>
      </c>
      <c r="D493" s="361" t="s">
        <v>652</v>
      </c>
      <c r="E493" s="361" t="s">
        <v>652</v>
      </c>
      <c r="F493" s="361" t="s">
        <v>652</v>
      </c>
      <c r="G493" s="361" t="s">
        <v>652</v>
      </c>
      <c r="H493" s="361" t="s">
        <v>652</v>
      </c>
      <c r="I493" s="361" t="s">
        <v>652</v>
      </c>
      <c r="J493" s="361" t="s">
        <v>652</v>
      </c>
      <c r="K493" s="361" t="s">
        <v>652</v>
      </c>
      <c r="L493" s="361" t="s">
        <v>652</v>
      </c>
      <c r="M493" s="361" t="s">
        <v>652</v>
      </c>
      <c r="N493" s="361" t="s">
        <v>652</v>
      </c>
      <c r="O493" s="361" t="s">
        <v>652</v>
      </c>
      <c r="P493" s="361" t="s">
        <v>652</v>
      </c>
      <c r="Q493" s="361" t="s">
        <v>652</v>
      </c>
      <c r="R493" s="361" t="s">
        <v>652</v>
      </c>
      <c r="S493" s="361" t="s">
        <v>652</v>
      </c>
      <c r="T493" s="361" t="s">
        <v>652</v>
      </c>
      <c r="U493" s="361" t="s">
        <v>652</v>
      </c>
      <c r="V493" s="361" t="s">
        <v>652</v>
      </c>
      <c r="W493" s="361" t="s">
        <v>652</v>
      </c>
      <c r="X493" s="361" t="s">
        <v>652</v>
      </c>
      <c r="Y493" s="361" t="s">
        <v>652</v>
      </c>
      <c r="Z493" s="361" t="s">
        <v>652</v>
      </c>
      <c r="AA493" s="361" t="s">
        <v>652</v>
      </c>
      <c r="AB493" s="361" t="s">
        <v>652</v>
      </c>
      <c r="AC493" s="361" t="s">
        <v>652</v>
      </c>
      <c r="AD493" s="361" t="s">
        <v>652</v>
      </c>
      <c r="AE493" s="416">
        <v>0.52485380116949998</v>
      </c>
      <c r="AF493" s="245"/>
      <c r="AJ493" s="246"/>
    </row>
    <row r="494" spans="1:36" ht="16.5" customHeight="1">
      <c r="A494" s="252" t="s">
        <v>809</v>
      </c>
      <c r="B494" s="253">
        <v>0.233433735</v>
      </c>
      <c r="C494" s="253">
        <v>0.241930116</v>
      </c>
      <c r="D494" s="253">
        <v>0.227986995</v>
      </c>
      <c r="E494" s="253">
        <v>0.18275192000000001</v>
      </c>
      <c r="F494" s="253">
        <v>0.20336195900000001</v>
      </c>
      <c r="G494" s="253">
        <v>0.22550071499999999</v>
      </c>
      <c r="H494" s="253">
        <v>0.24579684800000001</v>
      </c>
      <c r="I494" s="253">
        <v>0.26605737499999998</v>
      </c>
      <c r="J494" s="253">
        <v>0.28407654100000002</v>
      </c>
      <c r="K494" s="253">
        <v>0.28992862800000002</v>
      </c>
      <c r="L494" s="253">
        <v>0.30488476399999997</v>
      </c>
      <c r="M494" s="253">
        <v>0.27604369899999998</v>
      </c>
      <c r="N494" s="253">
        <v>0.29224801351430002</v>
      </c>
      <c r="O494" s="253">
        <v>0.2705795314426</v>
      </c>
      <c r="P494" s="253">
        <v>0.27023994476090002</v>
      </c>
      <c r="Q494" s="253">
        <v>0.28146325092289998</v>
      </c>
      <c r="R494" s="253">
        <v>0.26079838061499999</v>
      </c>
      <c r="S494" s="253">
        <v>0.2906408142377</v>
      </c>
      <c r="T494" s="253">
        <v>0.29730662983419998</v>
      </c>
      <c r="U494" s="253">
        <v>0.32532230941700002</v>
      </c>
      <c r="V494" s="253">
        <v>0.34316072027729999</v>
      </c>
      <c r="W494" s="253">
        <v>0.36698663009940002</v>
      </c>
      <c r="X494" s="253">
        <v>0.38705111956060001</v>
      </c>
      <c r="Y494" s="285">
        <v>0.41210790600000002</v>
      </c>
      <c r="Z494" s="356">
        <v>0.4300566918407</v>
      </c>
      <c r="AA494" s="356">
        <v>0.44817331363860002</v>
      </c>
      <c r="AB494" s="356">
        <v>0.45100000000000001</v>
      </c>
      <c r="AC494" s="356">
        <v>0.47199999999999998</v>
      </c>
      <c r="AD494" s="356">
        <v>0.48099999999999998</v>
      </c>
      <c r="AE494" s="356">
        <v>0.49556420506339999</v>
      </c>
      <c r="AF494" s="245"/>
    </row>
    <row r="495" spans="1:36" ht="15.5">
      <c r="A495" s="411" t="s">
        <v>766</v>
      </c>
      <c r="B495" s="361" t="s">
        <v>652</v>
      </c>
      <c r="C495" s="361" t="s">
        <v>652</v>
      </c>
      <c r="D495" s="361" t="s">
        <v>652</v>
      </c>
      <c r="E495" s="361" t="s">
        <v>652</v>
      </c>
      <c r="F495" s="361" t="s">
        <v>652</v>
      </c>
      <c r="G495" s="361" t="s">
        <v>652</v>
      </c>
      <c r="H495" s="361" t="s">
        <v>652</v>
      </c>
      <c r="I495" s="361" t="s">
        <v>652</v>
      </c>
      <c r="J495" s="361" t="s">
        <v>652</v>
      </c>
      <c r="K495" s="361" t="s">
        <v>652</v>
      </c>
      <c r="L495" s="361" t="s">
        <v>652</v>
      </c>
      <c r="M495" s="361" t="s">
        <v>652</v>
      </c>
      <c r="N495" s="361" t="s">
        <v>652</v>
      </c>
      <c r="O495" s="361" t="s">
        <v>652</v>
      </c>
      <c r="P495" s="361" t="s">
        <v>652</v>
      </c>
      <c r="Q495" s="361" t="s">
        <v>652</v>
      </c>
      <c r="R495" s="361" t="s">
        <v>652</v>
      </c>
      <c r="S495" s="361" t="s">
        <v>652</v>
      </c>
      <c r="T495" s="361" t="s">
        <v>652</v>
      </c>
      <c r="U495" s="361" t="s">
        <v>652</v>
      </c>
      <c r="V495" s="361" t="s">
        <v>652</v>
      </c>
      <c r="W495" s="361" t="s">
        <v>652</v>
      </c>
      <c r="X495" s="361" t="s">
        <v>652</v>
      </c>
      <c r="Y495" s="361" t="s">
        <v>652</v>
      </c>
      <c r="Z495" s="361" t="s">
        <v>652</v>
      </c>
      <c r="AA495" s="361" t="s">
        <v>652</v>
      </c>
      <c r="AB495" s="361" t="s">
        <v>652</v>
      </c>
      <c r="AC495" s="361" t="s">
        <v>652</v>
      </c>
      <c r="AD495" s="361" t="s">
        <v>652</v>
      </c>
      <c r="AE495" s="416">
        <v>0.48220623028389997</v>
      </c>
      <c r="AF495" s="245"/>
      <c r="AJ495" s="246"/>
    </row>
    <row r="496" spans="1:36" ht="15.5">
      <c r="A496" s="411" t="s">
        <v>767</v>
      </c>
      <c r="B496" s="361" t="s">
        <v>652</v>
      </c>
      <c r="C496" s="361" t="s">
        <v>652</v>
      </c>
      <c r="D496" s="361" t="s">
        <v>652</v>
      </c>
      <c r="E496" s="361" t="s">
        <v>652</v>
      </c>
      <c r="F496" s="361" t="s">
        <v>652</v>
      </c>
      <c r="G496" s="361" t="s">
        <v>652</v>
      </c>
      <c r="H496" s="361" t="s">
        <v>652</v>
      </c>
      <c r="I496" s="361" t="s">
        <v>652</v>
      </c>
      <c r="J496" s="361" t="s">
        <v>652</v>
      </c>
      <c r="K496" s="361" t="s">
        <v>652</v>
      </c>
      <c r="L496" s="361" t="s">
        <v>652</v>
      </c>
      <c r="M496" s="361" t="s">
        <v>652</v>
      </c>
      <c r="N496" s="361" t="s">
        <v>652</v>
      </c>
      <c r="O496" s="361" t="s">
        <v>652</v>
      </c>
      <c r="P496" s="361" t="s">
        <v>652</v>
      </c>
      <c r="Q496" s="361" t="s">
        <v>652</v>
      </c>
      <c r="R496" s="361" t="s">
        <v>652</v>
      </c>
      <c r="S496" s="361" t="s">
        <v>652</v>
      </c>
      <c r="T496" s="361" t="s">
        <v>652</v>
      </c>
      <c r="U496" s="361" t="s">
        <v>652</v>
      </c>
      <c r="V496" s="361" t="s">
        <v>652</v>
      </c>
      <c r="W496" s="361" t="s">
        <v>652</v>
      </c>
      <c r="X496" s="361" t="s">
        <v>652</v>
      </c>
      <c r="Y496" s="361" t="s">
        <v>652</v>
      </c>
      <c r="Z496" s="361" t="s">
        <v>652</v>
      </c>
      <c r="AA496" s="361" t="s">
        <v>652</v>
      </c>
      <c r="AB496" s="361" t="s">
        <v>652</v>
      </c>
      <c r="AC496" s="361" t="s">
        <v>652</v>
      </c>
      <c r="AD496" s="361" t="s">
        <v>652</v>
      </c>
      <c r="AE496" s="416">
        <v>0.5284933171324</v>
      </c>
      <c r="AF496" s="245"/>
      <c r="AJ496" s="246"/>
    </row>
    <row r="497" spans="1:36" ht="15.5">
      <c r="A497" s="411" t="s">
        <v>768</v>
      </c>
      <c r="B497" s="361" t="s">
        <v>652</v>
      </c>
      <c r="C497" s="361" t="s">
        <v>652</v>
      </c>
      <c r="D497" s="361" t="s">
        <v>652</v>
      </c>
      <c r="E497" s="361" t="s">
        <v>652</v>
      </c>
      <c r="F497" s="361" t="s">
        <v>652</v>
      </c>
      <c r="G497" s="361" t="s">
        <v>652</v>
      </c>
      <c r="H497" s="361" t="s">
        <v>652</v>
      </c>
      <c r="I497" s="361" t="s">
        <v>652</v>
      </c>
      <c r="J497" s="361" t="s">
        <v>652</v>
      </c>
      <c r="K497" s="361" t="s">
        <v>652</v>
      </c>
      <c r="L497" s="361" t="s">
        <v>652</v>
      </c>
      <c r="M497" s="361" t="s">
        <v>652</v>
      </c>
      <c r="N497" s="361" t="s">
        <v>652</v>
      </c>
      <c r="O497" s="361" t="s">
        <v>652</v>
      </c>
      <c r="P497" s="361" t="s">
        <v>652</v>
      </c>
      <c r="Q497" s="361" t="s">
        <v>652</v>
      </c>
      <c r="R497" s="361" t="s">
        <v>652</v>
      </c>
      <c r="S497" s="361" t="s">
        <v>652</v>
      </c>
      <c r="T497" s="361" t="s">
        <v>652</v>
      </c>
      <c r="U497" s="361" t="s">
        <v>652</v>
      </c>
      <c r="V497" s="361" t="s">
        <v>652</v>
      </c>
      <c r="W497" s="361" t="s">
        <v>652</v>
      </c>
      <c r="X497" s="361" t="s">
        <v>652</v>
      </c>
      <c r="Y497" s="361" t="s">
        <v>652</v>
      </c>
      <c r="Z497" s="361" t="s">
        <v>652</v>
      </c>
      <c r="AA497" s="361" t="s">
        <v>652</v>
      </c>
      <c r="AB497" s="361" t="s">
        <v>652</v>
      </c>
      <c r="AC497" s="361" t="s">
        <v>652</v>
      </c>
      <c r="AD497" s="361" t="s">
        <v>652</v>
      </c>
      <c r="AE497" s="416">
        <v>0.51248789932229999</v>
      </c>
      <c r="AF497" s="245"/>
      <c r="AJ497" s="246"/>
    </row>
    <row r="498" spans="1:36" ht="15.5">
      <c r="A498" s="411" t="s">
        <v>769</v>
      </c>
      <c r="B498" s="361" t="s">
        <v>652</v>
      </c>
      <c r="C498" s="361" t="s">
        <v>652</v>
      </c>
      <c r="D498" s="361" t="s">
        <v>652</v>
      </c>
      <c r="E498" s="361" t="s">
        <v>652</v>
      </c>
      <c r="F498" s="361" t="s">
        <v>652</v>
      </c>
      <c r="G498" s="361" t="s">
        <v>652</v>
      </c>
      <c r="H498" s="361" t="s">
        <v>652</v>
      </c>
      <c r="I498" s="361" t="s">
        <v>652</v>
      </c>
      <c r="J498" s="361" t="s">
        <v>652</v>
      </c>
      <c r="K498" s="361" t="s">
        <v>652</v>
      </c>
      <c r="L498" s="361" t="s">
        <v>652</v>
      </c>
      <c r="M498" s="361" t="s">
        <v>652</v>
      </c>
      <c r="N498" s="361" t="s">
        <v>652</v>
      </c>
      <c r="O498" s="361" t="s">
        <v>652</v>
      </c>
      <c r="P498" s="361" t="s">
        <v>652</v>
      </c>
      <c r="Q498" s="361" t="s">
        <v>652</v>
      </c>
      <c r="R498" s="361" t="s">
        <v>652</v>
      </c>
      <c r="S498" s="361" t="s">
        <v>652</v>
      </c>
      <c r="T498" s="361" t="s">
        <v>652</v>
      </c>
      <c r="U498" s="361" t="s">
        <v>652</v>
      </c>
      <c r="V498" s="361" t="s">
        <v>652</v>
      </c>
      <c r="W498" s="361" t="s">
        <v>652</v>
      </c>
      <c r="X498" s="361" t="s">
        <v>652</v>
      </c>
      <c r="Y498" s="361" t="s">
        <v>652</v>
      </c>
      <c r="Z498" s="361" t="s">
        <v>652</v>
      </c>
      <c r="AA498" s="361" t="s">
        <v>652</v>
      </c>
      <c r="AB498" s="361" t="s">
        <v>652</v>
      </c>
      <c r="AC498" s="361" t="s">
        <v>652</v>
      </c>
      <c r="AD498" s="361" t="s">
        <v>652</v>
      </c>
      <c r="AE498" s="416">
        <v>0.26594594594589999</v>
      </c>
      <c r="AF498" s="245"/>
      <c r="AJ498" s="246"/>
    </row>
    <row r="499" spans="1:36" ht="15.5">
      <c r="A499" s="411" t="s">
        <v>770</v>
      </c>
      <c r="B499" s="361" t="s">
        <v>652</v>
      </c>
      <c r="C499" s="361" t="s">
        <v>652</v>
      </c>
      <c r="D499" s="361" t="s">
        <v>652</v>
      </c>
      <c r="E499" s="361" t="s">
        <v>652</v>
      </c>
      <c r="F499" s="361" t="s">
        <v>652</v>
      </c>
      <c r="G499" s="361" t="s">
        <v>652</v>
      </c>
      <c r="H499" s="361" t="s">
        <v>652</v>
      </c>
      <c r="I499" s="361" t="s">
        <v>652</v>
      </c>
      <c r="J499" s="361" t="s">
        <v>652</v>
      </c>
      <c r="K499" s="361" t="s">
        <v>652</v>
      </c>
      <c r="L499" s="361" t="s">
        <v>652</v>
      </c>
      <c r="M499" s="361" t="s">
        <v>652</v>
      </c>
      <c r="N499" s="361" t="s">
        <v>652</v>
      </c>
      <c r="O499" s="361" t="s">
        <v>652</v>
      </c>
      <c r="P499" s="361" t="s">
        <v>652</v>
      </c>
      <c r="Q499" s="361" t="s">
        <v>652</v>
      </c>
      <c r="R499" s="361" t="s">
        <v>652</v>
      </c>
      <c r="S499" s="361" t="s">
        <v>652</v>
      </c>
      <c r="T499" s="361" t="s">
        <v>652</v>
      </c>
      <c r="U499" s="361" t="s">
        <v>652</v>
      </c>
      <c r="V499" s="361" t="s">
        <v>652</v>
      </c>
      <c r="W499" s="361" t="s">
        <v>652</v>
      </c>
      <c r="X499" s="361" t="s">
        <v>652</v>
      </c>
      <c r="Y499" s="361" t="s">
        <v>652</v>
      </c>
      <c r="Z499" s="361" t="s">
        <v>652</v>
      </c>
      <c r="AA499" s="361" t="s">
        <v>652</v>
      </c>
      <c r="AB499" s="361" t="s">
        <v>652</v>
      </c>
      <c r="AC499" s="361" t="s">
        <v>652</v>
      </c>
      <c r="AD499" s="361" t="s">
        <v>652</v>
      </c>
      <c r="AE499" s="416">
        <v>0.48417910447759999</v>
      </c>
      <c r="AF499" s="245"/>
      <c r="AJ499" s="246"/>
    </row>
    <row r="500" spans="1:36" ht="16.5" customHeight="1">
      <c r="A500" s="252" t="s">
        <v>810</v>
      </c>
      <c r="B500" s="253">
        <v>0.19058994600000001</v>
      </c>
      <c r="C500" s="253">
        <v>0.19905933100000001</v>
      </c>
      <c r="D500" s="253">
        <v>0.22013961900000001</v>
      </c>
      <c r="E500" s="253">
        <v>0.24101198400000001</v>
      </c>
      <c r="F500" s="253">
        <v>0.25658018399999999</v>
      </c>
      <c r="G500" s="253">
        <v>0.26137864199999999</v>
      </c>
      <c r="H500" s="253">
        <v>0.26841996299999998</v>
      </c>
      <c r="I500" s="253">
        <v>0.295406797</v>
      </c>
      <c r="J500" s="253">
        <v>0.32064062799999998</v>
      </c>
      <c r="K500" s="253">
        <v>0.341438662</v>
      </c>
      <c r="L500" s="253">
        <v>0.35504886000000002</v>
      </c>
      <c r="M500" s="253">
        <v>0.38597982800000002</v>
      </c>
      <c r="N500" s="253">
        <v>0.38614258132669999</v>
      </c>
      <c r="O500" s="253">
        <v>0.4187332803123</v>
      </c>
      <c r="P500" s="253">
        <v>0.43487271596830002</v>
      </c>
      <c r="Q500" s="253">
        <v>0.45524487375020001</v>
      </c>
      <c r="R500" s="253">
        <v>0.47191760274650002</v>
      </c>
      <c r="S500" s="253">
        <v>0.4796701372305</v>
      </c>
      <c r="T500" s="253">
        <v>0.49755853261549998</v>
      </c>
      <c r="U500" s="253">
        <v>0.50763897410720005</v>
      </c>
      <c r="V500" s="253">
        <v>0.50171682488379998</v>
      </c>
      <c r="W500" s="253">
        <v>0.51537347518520005</v>
      </c>
      <c r="X500" s="253">
        <v>0.52540664250869995</v>
      </c>
      <c r="Y500" s="285">
        <v>0.53933980000000004</v>
      </c>
      <c r="Z500" s="356">
        <v>0.53865493400370001</v>
      </c>
      <c r="AA500" s="356">
        <v>0.55107941875559996</v>
      </c>
      <c r="AB500" s="356">
        <v>0.56499999999999995</v>
      </c>
      <c r="AC500" s="356">
        <v>0.57599999999999996</v>
      </c>
      <c r="AD500" s="356">
        <v>0.59199999999999997</v>
      </c>
      <c r="AE500" s="356">
        <v>0.59985693848349997</v>
      </c>
      <c r="AF500" s="245"/>
    </row>
    <row r="501" spans="1:36" ht="15.5">
      <c r="A501" s="411" t="s">
        <v>766</v>
      </c>
      <c r="B501" s="361" t="s">
        <v>652</v>
      </c>
      <c r="C501" s="361" t="s">
        <v>652</v>
      </c>
      <c r="D501" s="361" t="s">
        <v>652</v>
      </c>
      <c r="E501" s="361" t="s">
        <v>652</v>
      </c>
      <c r="F501" s="361" t="s">
        <v>652</v>
      </c>
      <c r="G501" s="361" t="s">
        <v>652</v>
      </c>
      <c r="H501" s="361" t="s">
        <v>652</v>
      </c>
      <c r="I501" s="361" t="s">
        <v>652</v>
      </c>
      <c r="J501" s="361" t="s">
        <v>652</v>
      </c>
      <c r="K501" s="361" t="s">
        <v>652</v>
      </c>
      <c r="L501" s="361" t="s">
        <v>652</v>
      </c>
      <c r="M501" s="361" t="s">
        <v>652</v>
      </c>
      <c r="N501" s="361" t="s">
        <v>652</v>
      </c>
      <c r="O501" s="361" t="s">
        <v>652</v>
      </c>
      <c r="P501" s="361" t="s">
        <v>652</v>
      </c>
      <c r="Q501" s="361" t="s">
        <v>652</v>
      </c>
      <c r="R501" s="361" t="s">
        <v>652</v>
      </c>
      <c r="S501" s="361" t="s">
        <v>652</v>
      </c>
      <c r="T501" s="361" t="s">
        <v>652</v>
      </c>
      <c r="U501" s="361" t="s">
        <v>652</v>
      </c>
      <c r="V501" s="361" t="s">
        <v>652</v>
      </c>
      <c r="W501" s="361" t="s">
        <v>652</v>
      </c>
      <c r="X501" s="361" t="s">
        <v>652</v>
      </c>
      <c r="Y501" s="361" t="s">
        <v>652</v>
      </c>
      <c r="Z501" s="361" t="s">
        <v>652</v>
      </c>
      <c r="AA501" s="361" t="s">
        <v>652</v>
      </c>
      <c r="AB501" s="361" t="s">
        <v>652</v>
      </c>
      <c r="AC501" s="361" t="s">
        <v>652</v>
      </c>
      <c r="AD501" s="361" t="s">
        <v>652</v>
      </c>
      <c r="AE501" s="416">
        <v>0.57461399946360003</v>
      </c>
      <c r="AF501" s="245"/>
      <c r="AJ501" s="246"/>
    </row>
    <row r="502" spans="1:36" ht="15.5">
      <c r="A502" s="411" t="s">
        <v>767</v>
      </c>
      <c r="B502" s="361" t="s">
        <v>652</v>
      </c>
      <c r="C502" s="361" t="s">
        <v>652</v>
      </c>
      <c r="D502" s="361" t="s">
        <v>652</v>
      </c>
      <c r="E502" s="361" t="s">
        <v>652</v>
      </c>
      <c r="F502" s="361" t="s">
        <v>652</v>
      </c>
      <c r="G502" s="361" t="s">
        <v>652</v>
      </c>
      <c r="H502" s="361" t="s">
        <v>652</v>
      </c>
      <c r="I502" s="361" t="s">
        <v>652</v>
      </c>
      <c r="J502" s="361" t="s">
        <v>652</v>
      </c>
      <c r="K502" s="361" t="s">
        <v>652</v>
      </c>
      <c r="L502" s="361" t="s">
        <v>652</v>
      </c>
      <c r="M502" s="361" t="s">
        <v>652</v>
      </c>
      <c r="N502" s="361" t="s">
        <v>652</v>
      </c>
      <c r="O502" s="361" t="s">
        <v>652</v>
      </c>
      <c r="P502" s="361" t="s">
        <v>652</v>
      </c>
      <c r="Q502" s="361" t="s">
        <v>652</v>
      </c>
      <c r="R502" s="361" t="s">
        <v>652</v>
      </c>
      <c r="S502" s="361" t="s">
        <v>652</v>
      </c>
      <c r="T502" s="361" t="s">
        <v>652</v>
      </c>
      <c r="U502" s="361" t="s">
        <v>652</v>
      </c>
      <c r="V502" s="361" t="s">
        <v>652</v>
      </c>
      <c r="W502" s="361" t="s">
        <v>652</v>
      </c>
      <c r="X502" s="361" t="s">
        <v>652</v>
      </c>
      <c r="Y502" s="361" t="s">
        <v>652</v>
      </c>
      <c r="Z502" s="361" t="s">
        <v>652</v>
      </c>
      <c r="AA502" s="361" t="s">
        <v>652</v>
      </c>
      <c r="AB502" s="361" t="s">
        <v>652</v>
      </c>
      <c r="AC502" s="361" t="s">
        <v>652</v>
      </c>
      <c r="AD502" s="361" t="s">
        <v>652</v>
      </c>
      <c r="AE502" s="416">
        <v>0.64145463728770002</v>
      </c>
      <c r="AF502" s="245"/>
      <c r="AJ502" s="246"/>
    </row>
    <row r="503" spans="1:36" ht="15.5">
      <c r="A503" s="411" t="s">
        <v>768</v>
      </c>
      <c r="B503" s="361" t="s">
        <v>652</v>
      </c>
      <c r="C503" s="361" t="s">
        <v>652</v>
      </c>
      <c r="D503" s="361" t="s">
        <v>652</v>
      </c>
      <c r="E503" s="361" t="s">
        <v>652</v>
      </c>
      <c r="F503" s="361" t="s">
        <v>652</v>
      </c>
      <c r="G503" s="361" t="s">
        <v>652</v>
      </c>
      <c r="H503" s="361" t="s">
        <v>652</v>
      </c>
      <c r="I503" s="361" t="s">
        <v>652</v>
      </c>
      <c r="J503" s="361" t="s">
        <v>652</v>
      </c>
      <c r="K503" s="361" t="s">
        <v>652</v>
      </c>
      <c r="L503" s="361" t="s">
        <v>652</v>
      </c>
      <c r="M503" s="361" t="s">
        <v>652</v>
      </c>
      <c r="N503" s="361" t="s">
        <v>652</v>
      </c>
      <c r="O503" s="361" t="s">
        <v>652</v>
      </c>
      <c r="P503" s="361" t="s">
        <v>652</v>
      </c>
      <c r="Q503" s="361" t="s">
        <v>652</v>
      </c>
      <c r="R503" s="361" t="s">
        <v>652</v>
      </c>
      <c r="S503" s="361" t="s">
        <v>652</v>
      </c>
      <c r="T503" s="361" t="s">
        <v>652</v>
      </c>
      <c r="U503" s="361" t="s">
        <v>652</v>
      </c>
      <c r="V503" s="361" t="s">
        <v>652</v>
      </c>
      <c r="W503" s="361" t="s">
        <v>652</v>
      </c>
      <c r="X503" s="361" t="s">
        <v>652</v>
      </c>
      <c r="Y503" s="361" t="s">
        <v>652</v>
      </c>
      <c r="Z503" s="361" t="s">
        <v>652</v>
      </c>
      <c r="AA503" s="361" t="s">
        <v>652</v>
      </c>
      <c r="AB503" s="361" t="s">
        <v>652</v>
      </c>
      <c r="AC503" s="361" t="s">
        <v>652</v>
      </c>
      <c r="AD503" s="361" t="s">
        <v>652</v>
      </c>
      <c r="AE503" s="416">
        <v>0.62397543792309995</v>
      </c>
      <c r="AF503" s="245"/>
      <c r="AJ503" s="246"/>
    </row>
    <row r="504" spans="1:36" ht="15.5">
      <c r="A504" s="411" t="s">
        <v>769</v>
      </c>
      <c r="B504" s="361" t="s">
        <v>652</v>
      </c>
      <c r="C504" s="361" t="s">
        <v>652</v>
      </c>
      <c r="D504" s="361" t="s">
        <v>652</v>
      </c>
      <c r="E504" s="361" t="s">
        <v>652</v>
      </c>
      <c r="F504" s="361" t="s">
        <v>652</v>
      </c>
      <c r="G504" s="361" t="s">
        <v>652</v>
      </c>
      <c r="H504" s="361" t="s">
        <v>652</v>
      </c>
      <c r="I504" s="361" t="s">
        <v>652</v>
      </c>
      <c r="J504" s="361" t="s">
        <v>652</v>
      </c>
      <c r="K504" s="361" t="s">
        <v>652</v>
      </c>
      <c r="L504" s="361" t="s">
        <v>652</v>
      </c>
      <c r="M504" s="361" t="s">
        <v>652</v>
      </c>
      <c r="N504" s="361" t="s">
        <v>652</v>
      </c>
      <c r="O504" s="361" t="s">
        <v>652</v>
      </c>
      <c r="P504" s="361" t="s">
        <v>652</v>
      </c>
      <c r="Q504" s="361" t="s">
        <v>652</v>
      </c>
      <c r="R504" s="361" t="s">
        <v>652</v>
      </c>
      <c r="S504" s="361" t="s">
        <v>652</v>
      </c>
      <c r="T504" s="361" t="s">
        <v>652</v>
      </c>
      <c r="U504" s="361" t="s">
        <v>652</v>
      </c>
      <c r="V504" s="361" t="s">
        <v>652</v>
      </c>
      <c r="W504" s="361" t="s">
        <v>652</v>
      </c>
      <c r="X504" s="361" t="s">
        <v>652</v>
      </c>
      <c r="Y504" s="361" t="s">
        <v>652</v>
      </c>
      <c r="Z504" s="361" t="s">
        <v>652</v>
      </c>
      <c r="AA504" s="361" t="s">
        <v>652</v>
      </c>
      <c r="AB504" s="361" t="s">
        <v>652</v>
      </c>
      <c r="AC504" s="361" t="s">
        <v>652</v>
      </c>
      <c r="AD504" s="361" t="s">
        <v>652</v>
      </c>
      <c r="AE504" s="416">
        <v>0.39729237177810001</v>
      </c>
      <c r="AF504" s="245"/>
      <c r="AJ504" s="246"/>
    </row>
    <row r="505" spans="1:36" ht="15.5">
      <c r="A505" s="411" t="s">
        <v>770</v>
      </c>
      <c r="B505" s="361" t="s">
        <v>652</v>
      </c>
      <c r="C505" s="361" t="s">
        <v>652</v>
      </c>
      <c r="D505" s="361" t="s">
        <v>652</v>
      </c>
      <c r="E505" s="361" t="s">
        <v>652</v>
      </c>
      <c r="F505" s="361" t="s">
        <v>652</v>
      </c>
      <c r="G505" s="361" t="s">
        <v>652</v>
      </c>
      <c r="H505" s="361" t="s">
        <v>652</v>
      </c>
      <c r="I505" s="361" t="s">
        <v>652</v>
      </c>
      <c r="J505" s="361" t="s">
        <v>652</v>
      </c>
      <c r="K505" s="361" t="s">
        <v>652</v>
      </c>
      <c r="L505" s="361" t="s">
        <v>652</v>
      </c>
      <c r="M505" s="361" t="s">
        <v>652</v>
      </c>
      <c r="N505" s="361" t="s">
        <v>652</v>
      </c>
      <c r="O505" s="361" t="s">
        <v>652</v>
      </c>
      <c r="P505" s="361" t="s">
        <v>652</v>
      </c>
      <c r="Q505" s="361" t="s">
        <v>652</v>
      </c>
      <c r="R505" s="361" t="s">
        <v>652</v>
      </c>
      <c r="S505" s="361" t="s">
        <v>652</v>
      </c>
      <c r="T505" s="361" t="s">
        <v>652</v>
      </c>
      <c r="U505" s="361" t="s">
        <v>652</v>
      </c>
      <c r="V505" s="361" t="s">
        <v>652</v>
      </c>
      <c r="W505" s="361" t="s">
        <v>652</v>
      </c>
      <c r="X505" s="361" t="s">
        <v>652</v>
      </c>
      <c r="Y505" s="361" t="s">
        <v>652</v>
      </c>
      <c r="Z505" s="361" t="s">
        <v>652</v>
      </c>
      <c r="AA505" s="361" t="s">
        <v>652</v>
      </c>
      <c r="AB505" s="361" t="s">
        <v>652</v>
      </c>
      <c r="AC505" s="361" t="s">
        <v>652</v>
      </c>
      <c r="AD505" s="361" t="s">
        <v>652</v>
      </c>
      <c r="AE505" s="416">
        <v>0.54930467762320001</v>
      </c>
      <c r="AF505" s="245"/>
      <c r="AJ505" s="246"/>
    </row>
    <row r="506" spans="1:36" ht="16.5" customHeight="1">
      <c r="A506" s="252" t="s">
        <v>811</v>
      </c>
      <c r="B506" s="253">
        <v>0.274203698</v>
      </c>
      <c r="C506" s="253">
        <v>0.28856289499999999</v>
      </c>
      <c r="D506" s="253">
        <v>0.30140140399999998</v>
      </c>
      <c r="E506" s="253">
        <v>0.30693203000000002</v>
      </c>
      <c r="F506" s="253">
        <v>0.32612850300000001</v>
      </c>
      <c r="G506" s="253">
        <v>0.34798564199999998</v>
      </c>
      <c r="H506" s="253">
        <v>0.37004499099999999</v>
      </c>
      <c r="I506" s="253">
        <v>0.39362520200000001</v>
      </c>
      <c r="J506" s="253">
        <v>0.41519820899999998</v>
      </c>
      <c r="K506" s="253">
        <v>0.43112466199999999</v>
      </c>
      <c r="L506" s="253">
        <v>0.41505521499999998</v>
      </c>
      <c r="M506" s="253">
        <v>0.43158927899999999</v>
      </c>
      <c r="N506" s="253">
        <v>0.42288024475519997</v>
      </c>
      <c r="O506" s="253">
        <v>0.44221459190849999</v>
      </c>
      <c r="P506" s="253">
        <v>0.45555116554719999</v>
      </c>
      <c r="Q506" s="253">
        <v>0.45977714229360001</v>
      </c>
      <c r="R506" s="253">
        <v>0.47593188782430002</v>
      </c>
      <c r="S506" s="253">
        <v>0.47594567496119999</v>
      </c>
      <c r="T506" s="253">
        <v>0.482792948971</v>
      </c>
      <c r="U506" s="253">
        <v>0.4935545670032</v>
      </c>
      <c r="V506" s="253">
        <v>0.50667737566530002</v>
      </c>
      <c r="W506" s="253">
        <v>0.51785849815569995</v>
      </c>
      <c r="X506" s="253">
        <v>0.52493675193440004</v>
      </c>
      <c r="Y506" s="285">
        <v>0.53306140000000002</v>
      </c>
      <c r="Z506" s="356">
        <v>0.53646865146900002</v>
      </c>
      <c r="AA506" s="356">
        <v>0.55311886797660004</v>
      </c>
      <c r="AB506" s="356">
        <v>0.56399999999999995</v>
      </c>
      <c r="AC506" s="356">
        <v>0.57299999999999995</v>
      </c>
      <c r="AD506" s="356">
        <v>0.58199999999999996</v>
      </c>
      <c r="AE506" s="356">
        <v>0.57851664426339999</v>
      </c>
      <c r="AF506" s="245"/>
    </row>
    <row r="507" spans="1:36" ht="15.5">
      <c r="A507" s="411" t="s">
        <v>766</v>
      </c>
      <c r="B507" s="361" t="s">
        <v>652</v>
      </c>
      <c r="C507" s="361" t="s">
        <v>652</v>
      </c>
      <c r="D507" s="361" t="s">
        <v>652</v>
      </c>
      <c r="E507" s="361" t="s">
        <v>652</v>
      </c>
      <c r="F507" s="361" t="s">
        <v>652</v>
      </c>
      <c r="G507" s="361" t="s">
        <v>652</v>
      </c>
      <c r="H507" s="361" t="s">
        <v>652</v>
      </c>
      <c r="I507" s="361" t="s">
        <v>652</v>
      </c>
      <c r="J507" s="361" t="s">
        <v>652</v>
      </c>
      <c r="K507" s="361" t="s">
        <v>652</v>
      </c>
      <c r="L507" s="361" t="s">
        <v>652</v>
      </c>
      <c r="M507" s="361" t="s">
        <v>652</v>
      </c>
      <c r="N507" s="361" t="s">
        <v>652</v>
      </c>
      <c r="O507" s="361" t="s">
        <v>652</v>
      </c>
      <c r="P507" s="361" t="s">
        <v>652</v>
      </c>
      <c r="Q507" s="361" t="s">
        <v>652</v>
      </c>
      <c r="R507" s="361" t="s">
        <v>652</v>
      </c>
      <c r="S507" s="361" t="s">
        <v>652</v>
      </c>
      <c r="T507" s="361" t="s">
        <v>652</v>
      </c>
      <c r="U507" s="361" t="s">
        <v>652</v>
      </c>
      <c r="V507" s="361" t="s">
        <v>652</v>
      </c>
      <c r="W507" s="361" t="s">
        <v>652</v>
      </c>
      <c r="X507" s="361" t="s">
        <v>652</v>
      </c>
      <c r="Y507" s="361" t="s">
        <v>652</v>
      </c>
      <c r="Z507" s="361" t="s">
        <v>652</v>
      </c>
      <c r="AA507" s="361" t="s">
        <v>652</v>
      </c>
      <c r="AB507" s="361" t="s">
        <v>652</v>
      </c>
      <c r="AC507" s="361" t="s">
        <v>652</v>
      </c>
      <c r="AD507" s="361" t="s">
        <v>652</v>
      </c>
      <c r="AE507" s="416">
        <v>0.57150623932059996</v>
      </c>
      <c r="AF507" s="245"/>
      <c r="AJ507" s="246"/>
    </row>
    <row r="508" spans="1:36" ht="15.5">
      <c r="A508" s="411" t="s">
        <v>767</v>
      </c>
      <c r="B508" s="361" t="s">
        <v>652</v>
      </c>
      <c r="C508" s="361" t="s">
        <v>652</v>
      </c>
      <c r="D508" s="361" t="s">
        <v>652</v>
      </c>
      <c r="E508" s="361" t="s">
        <v>652</v>
      </c>
      <c r="F508" s="361" t="s">
        <v>652</v>
      </c>
      <c r="G508" s="361" t="s">
        <v>652</v>
      </c>
      <c r="H508" s="361" t="s">
        <v>652</v>
      </c>
      <c r="I508" s="361" t="s">
        <v>652</v>
      </c>
      <c r="J508" s="361" t="s">
        <v>652</v>
      </c>
      <c r="K508" s="361" t="s">
        <v>652</v>
      </c>
      <c r="L508" s="361" t="s">
        <v>652</v>
      </c>
      <c r="M508" s="361" t="s">
        <v>652</v>
      </c>
      <c r="N508" s="361" t="s">
        <v>652</v>
      </c>
      <c r="O508" s="361" t="s">
        <v>652</v>
      </c>
      <c r="P508" s="361" t="s">
        <v>652</v>
      </c>
      <c r="Q508" s="361" t="s">
        <v>652</v>
      </c>
      <c r="R508" s="361" t="s">
        <v>652</v>
      </c>
      <c r="S508" s="361" t="s">
        <v>652</v>
      </c>
      <c r="T508" s="361" t="s">
        <v>652</v>
      </c>
      <c r="U508" s="361" t="s">
        <v>652</v>
      </c>
      <c r="V508" s="361" t="s">
        <v>652</v>
      </c>
      <c r="W508" s="361" t="s">
        <v>652</v>
      </c>
      <c r="X508" s="361" t="s">
        <v>652</v>
      </c>
      <c r="Y508" s="361" t="s">
        <v>652</v>
      </c>
      <c r="Z508" s="361" t="s">
        <v>652</v>
      </c>
      <c r="AA508" s="361" t="s">
        <v>652</v>
      </c>
      <c r="AB508" s="361" t="s">
        <v>652</v>
      </c>
      <c r="AC508" s="361" t="s">
        <v>652</v>
      </c>
      <c r="AD508" s="361" t="s">
        <v>652</v>
      </c>
      <c r="AE508" s="416">
        <v>0.58578484002569997</v>
      </c>
      <c r="AF508" s="245"/>
      <c r="AJ508" s="246"/>
    </row>
    <row r="509" spans="1:36" ht="15.5">
      <c r="A509" s="411" t="s">
        <v>768</v>
      </c>
      <c r="B509" s="361" t="s">
        <v>652</v>
      </c>
      <c r="C509" s="361" t="s">
        <v>652</v>
      </c>
      <c r="D509" s="361" t="s">
        <v>652</v>
      </c>
      <c r="E509" s="361" t="s">
        <v>652</v>
      </c>
      <c r="F509" s="361" t="s">
        <v>652</v>
      </c>
      <c r="G509" s="361" t="s">
        <v>652</v>
      </c>
      <c r="H509" s="361" t="s">
        <v>652</v>
      </c>
      <c r="I509" s="361" t="s">
        <v>652</v>
      </c>
      <c r="J509" s="361" t="s">
        <v>652</v>
      </c>
      <c r="K509" s="361" t="s">
        <v>652</v>
      </c>
      <c r="L509" s="361" t="s">
        <v>652</v>
      </c>
      <c r="M509" s="361" t="s">
        <v>652</v>
      </c>
      <c r="N509" s="361" t="s">
        <v>652</v>
      </c>
      <c r="O509" s="361" t="s">
        <v>652</v>
      </c>
      <c r="P509" s="361" t="s">
        <v>652</v>
      </c>
      <c r="Q509" s="361" t="s">
        <v>652</v>
      </c>
      <c r="R509" s="361" t="s">
        <v>652</v>
      </c>
      <c r="S509" s="361" t="s">
        <v>652</v>
      </c>
      <c r="T509" s="361" t="s">
        <v>652</v>
      </c>
      <c r="U509" s="361" t="s">
        <v>652</v>
      </c>
      <c r="V509" s="361" t="s">
        <v>652</v>
      </c>
      <c r="W509" s="361" t="s">
        <v>652</v>
      </c>
      <c r="X509" s="361" t="s">
        <v>652</v>
      </c>
      <c r="Y509" s="361" t="s">
        <v>652</v>
      </c>
      <c r="Z509" s="361" t="s">
        <v>652</v>
      </c>
      <c r="AA509" s="361" t="s">
        <v>652</v>
      </c>
      <c r="AB509" s="361" t="s">
        <v>652</v>
      </c>
      <c r="AC509" s="361" t="s">
        <v>652</v>
      </c>
      <c r="AD509" s="361" t="s">
        <v>652</v>
      </c>
      <c r="AE509" s="416">
        <v>0.59347749234030001</v>
      </c>
      <c r="AF509" s="245"/>
      <c r="AJ509" s="246"/>
    </row>
    <row r="510" spans="1:36" ht="15.5">
      <c r="A510" s="411" t="s">
        <v>769</v>
      </c>
      <c r="B510" s="361" t="s">
        <v>652</v>
      </c>
      <c r="C510" s="361" t="s">
        <v>652</v>
      </c>
      <c r="D510" s="361" t="s">
        <v>652</v>
      </c>
      <c r="E510" s="361" t="s">
        <v>652</v>
      </c>
      <c r="F510" s="361" t="s">
        <v>652</v>
      </c>
      <c r="G510" s="361" t="s">
        <v>652</v>
      </c>
      <c r="H510" s="361" t="s">
        <v>652</v>
      </c>
      <c r="I510" s="361" t="s">
        <v>652</v>
      </c>
      <c r="J510" s="361" t="s">
        <v>652</v>
      </c>
      <c r="K510" s="361" t="s">
        <v>652</v>
      </c>
      <c r="L510" s="361" t="s">
        <v>652</v>
      </c>
      <c r="M510" s="361" t="s">
        <v>652</v>
      </c>
      <c r="N510" s="361" t="s">
        <v>652</v>
      </c>
      <c r="O510" s="361" t="s">
        <v>652</v>
      </c>
      <c r="P510" s="361" t="s">
        <v>652</v>
      </c>
      <c r="Q510" s="361" t="s">
        <v>652</v>
      </c>
      <c r="R510" s="361" t="s">
        <v>652</v>
      </c>
      <c r="S510" s="361" t="s">
        <v>652</v>
      </c>
      <c r="T510" s="361" t="s">
        <v>652</v>
      </c>
      <c r="U510" s="361" t="s">
        <v>652</v>
      </c>
      <c r="V510" s="361" t="s">
        <v>652</v>
      </c>
      <c r="W510" s="361" t="s">
        <v>652</v>
      </c>
      <c r="X510" s="361" t="s">
        <v>652</v>
      </c>
      <c r="Y510" s="361" t="s">
        <v>652</v>
      </c>
      <c r="Z510" s="361" t="s">
        <v>652</v>
      </c>
      <c r="AA510" s="361" t="s">
        <v>652</v>
      </c>
      <c r="AB510" s="361" t="s">
        <v>652</v>
      </c>
      <c r="AC510" s="361" t="s">
        <v>652</v>
      </c>
      <c r="AD510" s="361" t="s">
        <v>652</v>
      </c>
      <c r="AE510" s="416">
        <v>0.42224766265969998</v>
      </c>
      <c r="AF510" s="245"/>
      <c r="AJ510" s="246"/>
    </row>
    <row r="511" spans="1:36" ht="15.5">
      <c r="A511" s="411" t="s">
        <v>770</v>
      </c>
      <c r="B511" s="361" t="s">
        <v>652</v>
      </c>
      <c r="C511" s="361" t="s">
        <v>652</v>
      </c>
      <c r="D511" s="361" t="s">
        <v>652</v>
      </c>
      <c r="E511" s="361" t="s">
        <v>652</v>
      </c>
      <c r="F511" s="361" t="s">
        <v>652</v>
      </c>
      <c r="G511" s="361" t="s">
        <v>652</v>
      </c>
      <c r="H511" s="361" t="s">
        <v>652</v>
      </c>
      <c r="I511" s="361" t="s">
        <v>652</v>
      </c>
      <c r="J511" s="361" t="s">
        <v>652</v>
      </c>
      <c r="K511" s="361" t="s">
        <v>652</v>
      </c>
      <c r="L511" s="361" t="s">
        <v>652</v>
      </c>
      <c r="M511" s="361" t="s">
        <v>652</v>
      </c>
      <c r="N511" s="361" t="s">
        <v>652</v>
      </c>
      <c r="O511" s="361" t="s">
        <v>652</v>
      </c>
      <c r="P511" s="361" t="s">
        <v>652</v>
      </c>
      <c r="Q511" s="361" t="s">
        <v>652</v>
      </c>
      <c r="R511" s="361" t="s">
        <v>652</v>
      </c>
      <c r="S511" s="361" t="s">
        <v>652</v>
      </c>
      <c r="T511" s="361" t="s">
        <v>652</v>
      </c>
      <c r="U511" s="361" t="s">
        <v>652</v>
      </c>
      <c r="V511" s="361" t="s">
        <v>652</v>
      </c>
      <c r="W511" s="361" t="s">
        <v>652</v>
      </c>
      <c r="X511" s="361" t="s">
        <v>652</v>
      </c>
      <c r="Y511" s="361" t="s">
        <v>652</v>
      </c>
      <c r="Z511" s="361" t="s">
        <v>652</v>
      </c>
      <c r="AA511" s="361" t="s">
        <v>652</v>
      </c>
      <c r="AB511" s="361" t="s">
        <v>652</v>
      </c>
      <c r="AC511" s="361" t="s">
        <v>652</v>
      </c>
      <c r="AD511" s="361" t="s">
        <v>652</v>
      </c>
      <c r="AE511" s="416">
        <v>0.51745913818720002</v>
      </c>
      <c r="AF511" s="245"/>
      <c r="AJ511" s="246"/>
    </row>
    <row r="512" spans="1:36" ht="16.5" customHeight="1">
      <c r="A512" s="252" t="s">
        <v>812</v>
      </c>
      <c r="B512" s="253">
        <v>0.167227238</v>
      </c>
      <c r="C512" s="253">
        <v>0.172945934</v>
      </c>
      <c r="D512" s="253">
        <v>0.192683403</v>
      </c>
      <c r="E512" s="253">
        <v>0.20796399199999999</v>
      </c>
      <c r="F512" s="253">
        <v>0.23017902800000001</v>
      </c>
      <c r="G512" s="253">
        <v>0.25726400399999999</v>
      </c>
      <c r="H512" s="253">
        <v>0.262960521</v>
      </c>
      <c r="I512" s="253">
        <v>0.28400273799999998</v>
      </c>
      <c r="J512" s="253">
        <v>0.29461944600000001</v>
      </c>
      <c r="K512" s="253">
        <v>0.31202945199999998</v>
      </c>
      <c r="L512" s="253">
        <v>0.33625477500000001</v>
      </c>
      <c r="M512" s="253">
        <v>0.35304725199999998</v>
      </c>
      <c r="N512" s="253">
        <v>0.35395111499530002</v>
      </c>
      <c r="O512" s="253">
        <v>0.370177068532</v>
      </c>
      <c r="P512" s="253">
        <v>0.37782012980320001</v>
      </c>
      <c r="Q512" s="253">
        <v>0.39538940809959999</v>
      </c>
      <c r="R512" s="253">
        <v>0.4151754107565</v>
      </c>
      <c r="S512" s="253">
        <v>0.41866925961930002</v>
      </c>
      <c r="T512" s="253">
        <v>0.43402640698329997</v>
      </c>
      <c r="U512" s="253">
        <v>0.46008642745029998</v>
      </c>
      <c r="V512" s="253">
        <v>0.47722133824629998</v>
      </c>
      <c r="W512" s="253">
        <v>0.4955080039202</v>
      </c>
      <c r="X512" s="253">
        <v>0.50522149728629995</v>
      </c>
      <c r="Y512" s="285">
        <v>0.51686912100000004</v>
      </c>
      <c r="Z512" s="356">
        <v>0.53343876679199997</v>
      </c>
      <c r="AA512" s="356">
        <v>0.54031919361610004</v>
      </c>
      <c r="AB512" s="356">
        <v>0.54800000000000004</v>
      </c>
      <c r="AC512" s="356">
        <v>0.56100000000000005</v>
      </c>
      <c r="AD512" s="356">
        <v>0.57499999999999996</v>
      </c>
      <c r="AE512" s="356">
        <v>0.58137878567150003</v>
      </c>
      <c r="AF512" s="245"/>
    </row>
    <row r="513" spans="1:36" ht="15.5">
      <c r="A513" s="411" t="s">
        <v>766</v>
      </c>
      <c r="B513" s="361" t="s">
        <v>652</v>
      </c>
      <c r="C513" s="361" t="s">
        <v>652</v>
      </c>
      <c r="D513" s="361" t="s">
        <v>652</v>
      </c>
      <c r="E513" s="361" t="s">
        <v>652</v>
      </c>
      <c r="F513" s="361" t="s">
        <v>652</v>
      </c>
      <c r="G513" s="361" t="s">
        <v>652</v>
      </c>
      <c r="H513" s="361" t="s">
        <v>652</v>
      </c>
      <c r="I513" s="361" t="s">
        <v>652</v>
      </c>
      <c r="J513" s="361" t="s">
        <v>652</v>
      </c>
      <c r="K513" s="361" t="s">
        <v>652</v>
      </c>
      <c r="L513" s="361" t="s">
        <v>652</v>
      </c>
      <c r="M513" s="361" t="s">
        <v>652</v>
      </c>
      <c r="N513" s="361" t="s">
        <v>652</v>
      </c>
      <c r="O513" s="361" t="s">
        <v>652</v>
      </c>
      <c r="P513" s="361" t="s">
        <v>652</v>
      </c>
      <c r="Q513" s="361" t="s">
        <v>652</v>
      </c>
      <c r="R513" s="361" t="s">
        <v>652</v>
      </c>
      <c r="S513" s="361" t="s">
        <v>652</v>
      </c>
      <c r="T513" s="361" t="s">
        <v>652</v>
      </c>
      <c r="U513" s="361" t="s">
        <v>652</v>
      </c>
      <c r="V513" s="361" t="s">
        <v>652</v>
      </c>
      <c r="W513" s="361" t="s">
        <v>652</v>
      </c>
      <c r="X513" s="361" t="s">
        <v>652</v>
      </c>
      <c r="Y513" s="361" t="s">
        <v>652</v>
      </c>
      <c r="Z513" s="361" t="s">
        <v>652</v>
      </c>
      <c r="AA513" s="361" t="s">
        <v>652</v>
      </c>
      <c r="AB513" s="361" t="s">
        <v>652</v>
      </c>
      <c r="AC513" s="361" t="s">
        <v>652</v>
      </c>
      <c r="AD513" s="361" t="s">
        <v>652</v>
      </c>
      <c r="AE513" s="416">
        <v>0.58034551993460004</v>
      </c>
      <c r="AF513" s="245"/>
      <c r="AJ513" s="246"/>
    </row>
    <row r="514" spans="1:36" ht="15.5">
      <c r="A514" s="411" t="s">
        <v>767</v>
      </c>
      <c r="B514" s="361" t="s">
        <v>652</v>
      </c>
      <c r="C514" s="361" t="s">
        <v>652</v>
      </c>
      <c r="D514" s="361" t="s">
        <v>652</v>
      </c>
      <c r="E514" s="361" t="s">
        <v>652</v>
      </c>
      <c r="F514" s="361" t="s">
        <v>652</v>
      </c>
      <c r="G514" s="361" t="s">
        <v>652</v>
      </c>
      <c r="H514" s="361" t="s">
        <v>652</v>
      </c>
      <c r="I514" s="361" t="s">
        <v>652</v>
      </c>
      <c r="J514" s="361" t="s">
        <v>652</v>
      </c>
      <c r="K514" s="361" t="s">
        <v>652</v>
      </c>
      <c r="L514" s="361" t="s">
        <v>652</v>
      </c>
      <c r="M514" s="361" t="s">
        <v>652</v>
      </c>
      <c r="N514" s="361" t="s">
        <v>652</v>
      </c>
      <c r="O514" s="361" t="s">
        <v>652</v>
      </c>
      <c r="P514" s="361" t="s">
        <v>652</v>
      </c>
      <c r="Q514" s="361" t="s">
        <v>652</v>
      </c>
      <c r="R514" s="361" t="s">
        <v>652</v>
      </c>
      <c r="S514" s="361" t="s">
        <v>652</v>
      </c>
      <c r="T514" s="361" t="s">
        <v>652</v>
      </c>
      <c r="U514" s="361" t="s">
        <v>652</v>
      </c>
      <c r="V514" s="361" t="s">
        <v>652</v>
      </c>
      <c r="W514" s="361" t="s">
        <v>652</v>
      </c>
      <c r="X514" s="361" t="s">
        <v>652</v>
      </c>
      <c r="Y514" s="361" t="s">
        <v>652</v>
      </c>
      <c r="Z514" s="361" t="s">
        <v>652</v>
      </c>
      <c r="AA514" s="361" t="s">
        <v>652</v>
      </c>
      <c r="AB514" s="361" t="s">
        <v>652</v>
      </c>
      <c r="AC514" s="361" t="s">
        <v>652</v>
      </c>
      <c r="AD514" s="361" t="s">
        <v>652</v>
      </c>
      <c r="AE514" s="416">
        <v>0.58422459893040002</v>
      </c>
      <c r="AF514" s="245"/>
      <c r="AJ514" s="246"/>
    </row>
    <row r="515" spans="1:36" ht="15.5">
      <c r="A515" s="411" t="s">
        <v>768</v>
      </c>
      <c r="B515" s="361" t="s">
        <v>652</v>
      </c>
      <c r="C515" s="361" t="s">
        <v>652</v>
      </c>
      <c r="D515" s="361" t="s">
        <v>652</v>
      </c>
      <c r="E515" s="361" t="s">
        <v>652</v>
      </c>
      <c r="F515" s="361" t="s">
        <v>652</v>
      </c>
      <c r="G515" s="361" t="s">
        <v>652</v>
      </c>
      <c r="H515" s="361" t="s">
        <v>652</v>
      </c>
      <c r="I515" s="361" t="s">
        <v>652</v>
      </c>
      <c r="J515" s="361" t="s">
        <v>652</v>
      </c>
      <c r="K515" s="361" t="s">
        <v>652</v>
      </c>
      <c r="L515" s="361" t="s">
        <v>652</v>
      </c>
      <c r="M515" s="361" t="s">
        <v>652</v>
      </c>
      <c r="N515" s="361" t="s">
        <v>652</v>
      </c>
      <c r="O515" s="361" t="s">
        <v>652</v>
      </c>
      <c r="P515" s="361" t="s">
        <v>652</v>
      </c>
      <c r="Q515" s="361" t="s">
        <v>652</v>
      </c>
      <c r="R515" s="361" t="s">
        <v>652</v>
      </c>
      <c r="S515" s="361" t="s">
        <v>652</v>
      </c>
      <c r="T515" s="361" t="s">
        <v>652</v>
      </c>
      <c r="U515" s="361" t="s">
        <v>652</v>
      </c>
      <c r="V515" s="361" t="s">
        <v>652</v>
      </c>
      <c r="W515" s="361" t="s">
        <v>652</v>
      </c>
      <c r="X515" s="361" t="s">
        <v>652</v>
      </c>
      <c r="Y515" s="361" t="s">
        <v>652</v>
      </c>
      <c r="Z515" s="361" t="s">
        <v>652</v>
      </c>
      <c r="AA515" s="361" t="s">
        <v>652</v>
      </c>
      <c r="AB515" s="361" t="s">
        <v>652</v>
      </c>
      <c r="AC515" s="361" t="s">
        <v>652</v>
      </c>
      <c r="AD515" s="361" t="s">
        <v>652</v>
      </c>
      <c r="AE515" s="416">
        <v>0.60563956591349999</v>
      </c>
      <c r="AF515" s="245"/>
      <c r="AJ515" s="246"/>
    </row>
    <row r="516" spans="1:36" ht="15.5">
      <c r="A516" s="411" t="s">
        <v>769</v>
      </c>
      <c r="B516" s="361" t="s">
        <v>652</v>
      </c>
      <c r="C516" s="361" t="s">
        <v>652</v>
      </c>
      <c r="D516" s="361" t="s">
        <v>652</v>
      </c>
      <c r="E516" s="361" t="s">
        <v>652</v>
      </c>
      <c r="F516" s="361" t="s">
        <v>652</v>
      </c>
      <c r="G516" s="361" t="s">
        <v>652</v>
      </c>
      <c r="H516" s="361" t="s">
        <v>652</v>
      </c>
      <c r="I516" s="361" t="s">
        <v>652</v>
      </c>
      <c r="J516" s="361" t="s">
        <v>652</v>
      </c>
      <c r="K516" s="361" t="s">
        <v>652</v>
      </c>
      <c r="L516" s="361" t="s">
        <v>652</v>
      </c>
      <c r="M516" s="361" t="s">
        <v>652</v>
      </c>
      <c r="N516" s="361" t="s">
        <v>652</v>
      </c>
      <c r="O516" s="361" t="s">
        <v>652</v>
      </c>
      <c r="P516" s="361" t="s">
        <v>652</v>
      </c>
      <c r="Q516" s="361" t="s">
        <v>652</v>
      </c>
      <c r="R516" s="361" t="s">
        <v>652</v>
      </c>
      <c r="S516" s="361" t="s">
        <v>652</v>
      </c>
      <c r="T516" s="361" t="s">
        <v>652</v>
      </c>
      <c r="U516" s="361" t="s">
        <v>652</v>
      </c>
      <c r="V516" s="361" t="s">
        <v>652</v>
      </c>
      <c r="W516" s="361" t="s">
        <v>652</v>
      </c>
      <c r="X516" s="361" t="s">
        <v>652</v>
      </c>
      <c r="Y516" s="361" t="s">
        <v>652</v>
      </c>
      <c r="Z516" s="361" t="s">
        <v>652</v>
      </c>
      <c r="AA516" s="361" t="s">
        <v>652</v>
      </c>
      <c r="AB516" s="361" t="s">
        <v>652</v>
      </c>
      <c r="AC516" s="361" t="s">
        <v>652</v>
      </c>
      <c r="AD516" s="361" t="s">
        <v>652</v>
      </c>
      <c r="AE516" s="416">
        <v>0.3018140589569</v>
      </c>
      <c r="AF516" s="245"/>
      <c r="AJ516" s="246"/>
    </row>
    <row r="517" spans="1:36" ht="15.5">
      <c r="A517" s="411" t="s">
        <v>770</v>
      </c>
      <c r="B517" s="361" t="s">
        <v>652</v>
      </c>
      <c r="C517" s="361" t="s">
        <v>652</v>
      </c>
      <c r="D517" s="361" t="s">
        <v>652</v>
      </c>
      <c r="E517" s="361" t="s">
        <v>652</v>
      </c>
      <c r="F517" s="361" t="s">
        <v>652</v>
      </c>
      <c r="G517" s="361" t="s">
        <v>652</v>
      </c>
      <c r="H517" s="361" t="s">
        <v>652</v>
      </c>
      <c r="I517" s="361" t="s">
        <v>652</v>
      </c>
      <c r="J517" s="361" t="s">
        <v>652</v>
      </c>
      <c r="K517" s="361" t="s">
        <v>652</v>
      </c>
      <c r="L517" s="361" t="s">
        <v>652</v>
      </c>
      <c r="M517" s="361" t="s">
        <v>652</v>
      </c>
      <c r="N517" s="361" t="s">
        <v>652</v>
      </c>
      <c r="O517" s="361" t="s">
        <v>652</v>
      </c>
      <c r="P517" s="361" t="s">
        <v>652</v>
      </c>
      <c r="Q517" s="361" t="s">
        <v>652</v>
      </c>
      <c r="R517" s="361" t="s">
        <v>652</v>
      </c>
      <c r="S517" s="361" t="s">
        <v>652</v>
      </c>
      <c r="T517" s="361" t="s">
        <v>652</v>
      </c>
      <c r="U517" s="361" t="s">
        <v>652</v>
      </c>
      <c r="V517" s="361" t="s">
        <v>652</v>
      </c>
      <c r="W517" s="361" t="s">
        <v>652</v>
      </c>
      <c r="X517" s="361" t="s">
        <v>652</v>
      </c>
      <c r="Y517" s="361" t="s">
        <v>652</v>
      </c>
      <c r="Z517" s="361" t="s">
        <v>652</v>
      </c>
      <c r="AA517" s="361" t="s">
        <v>652</v>
      </c>
      <c r="AB517" s="361" t="s">
        <v>652</v>
      </c>
      <c r="AC517" s="361" t="s">
        <v>652</v>
      </c>
      <c r="AD517" s="361" t="s">
        <v>652</v>
      </c>
      <c r="AE517" s="416">
        <v>0.47757255936670001</v>
      </c>
      <c r="AF517" s="245"/>
      <c r="AJ517" s="246"/>
    </row>
    <row r="519" spans="1:36" s="251" customFormat="1" ht="24" customHeight="1">
      <c r="A519" s="318" t="s">
        <v>815</v>
      </c>
      <c r="B519" s="248" t="s">
        <v>322</v>
      </c>
      <c r="C519" s="248" t="s">
        <v>323</v>
      </c>
      <c r="D519" s="248" t="s">
        <v>324</v>
      </c>
      <c r="E519" s="248" t="s">
        <v>325</v>
      </c>
      <c r="F519" s="248" t="s">
        <v>326</v>
      </c>
      <c r="G519" s="248" t="s">
        <v>327</v>
      </c>
      <c r="H519" s="248" t="s">
        <v>328</v>
      </c>
      <c r="I519" s="248" t="s">
        <v>329</v>
      </c>
      <c r="J519" s="248" t="s">
        <v>330</v>
      </c>
      <c r="K519" s="248" t="s">
        <v>331</v>
      </c>
      <c r="L519" s="248" t="s">
        <v>332</v>
      </c>
      <c r="M519" s="248" t="s">
        <v>333</v>
      </c>
      <c r="N519" s="248" t="s">
        <v>334</v>
      </c>
      <c r="O519" s="248" t="s">
        <v>400</v>
      </c>
      <c r="P519" s="248" t="s">
        <v>401</v>
      </c>
      <c r="Q519" s="248" t="s">
        <v>402</v>
      </c>
      <c r="R519" s="248" t="s">
        <v>497</v>
      </c>
      <c r="S519" s="248" t="s">
        <v>339</v>
      </c>
      <c r="T519" s="248" t="s">
        <v>340</v>
      </c>
      <c r="U519" s="248" t="s">
        <v>341</v>
      </c>
      <c r="V519" s="248" t="s">
        <v>342</v>
      </c>
      <c r="W519" s="248" t="s">
        <v>343</v>
      </c>
      <c r="X519" s="250" t="s">
        <v>344</v>
      </c>
      <c r="Y519" s="250" t="s">
        <v>345</v>
      </c>
      <c r="Z519" s="250" t="s">
        <v>346</v>
      </c>
      <c r="AA519" s="250" t="s">
        <v>347</v>
      </c>
      <c r="AB519" s="250" t="s">
        <v>348</v>
      </c>
      <c r="AC519" s="250" t="s">
        <v>349</v>
      </c>
      <c r="AD519" s="250" t="s">
        <v>350</v>
      </c>
      <c r="AE519" s="250" t="s">
        <v>351</v>
      </c>
      <c r="AG519"/>
      <c r="AH519"/>
    </row>
    <row r="520" spans="1:36" ht="16.5" customHeight="1">
      <c r="A520" s="252" t="s">
        <v>787</v>
      </c>
      <c r="B520" s="253">
        <v>0.32867007399999998</v>
      </c>
      <c r="C520" s="253">
        <v>0.31499066599999997</v>
      </c>
      <c r="D520" s="253">
        <v>0.31815771500000001</v>
      </c>
      <c r="E520" s="253">
        <v>0.330031517</v>
      </c>
      <c r="F520" s="253">
        <v>0.34417141099999998</v>
      </c>
      <c r="G520" s="253">
        <v>0.359662863</v>
      </c>
      <c r="H520" s="253">
        <v>0.37454410100000002</v>
      </c>
      <c r="I520" s="253">
        <v>0.39847959300000002</v>
      </c>
      <c r="J520" s="253">
        <v>0.41365137600000002</v>
      </c>
      <c r="K520" s="253">
        <v>0.42224007000000002</v>
      </c>
      <c r="L520" s="253">
        <v>0.43724783900000003</v>
      </c>
      <c r="M520" s="253">
        <v>0.43774043299999998</v>
      </c>
      <c r="N520" s="253">
        <v>0.44777770547270002</v>
      </c>
      <c r="O520" s="253">
        <v>0.45257037943689998</v>
      </c>
      <c r="P520" s="253">
        <v>0.47160403745590002</v>
      </c>
      <c r="Q520" s="253">
        <v>0.49314486775049998</v>
      </c>
      <c r="R520" s="253">
        <v>0.46866112448039998</v>
      </c>
      <c r="S520" s="253">
        <v>0.47486118122159998</v>
      </c>
      <c r="T520" s="253">
        <v>0.49492688749620001</v>
      </c>
      <c r="U520" s="253">
        <v>0.51375012365210004</v>
      </c>
      <c r="V520" s="253">
        <v>0.51588962892479995</v>
      </c>
      <c r="W520" s="253">
        <v>0.51381614592729996</v>
      </c>
      <c r="X520" s="253">
        <v>0.52874848986529999</v>
      </c>
      <c r="Y520" s="285">
        <v>0.53556197000000005</v>
      </c>
      <c r="Z520" s="356">
        <v>0.54259391695759995</v>
      </c>
      <c r="AA520" s="356">
        <v>0.55065712859750005</v>
      </c>
      <c r="AB520" s="356">
        <v>0.56299999999999994</v>
      </c>
      <c r="AC520" s="356">
        <v>0.57399999999999995</v>
      </c>
      <c r="AD520" s="356">
        <v>0.58399999999999996</v>
      </c>
      <c r="AE520" s="356">
        <v>0.58293004839410001</v>
      </c>
      <c r="AF520" s="245"/>
    </row>
    <row r="521" spans="1:36" ht="15.5">
      <c r="A521" s="411" t="s">
        <v>766</v>
      </c>
      <c r="B521" s="361" t="s">
        <v>652</v>
      </c>
      <c r="C521" s="361" t="s">
        <v>652</v>
      </c>
      <c r="D521" s="361" t="s">
        <v>652</v>
      </c>
      <c r="E521" s="361" t="s">
        <v>652</v>
      </c>
      <c r="F521" s="361" t="s">
        <v>652</v>
      </c>
      <c r="G521" s="361" t="s">
        <v>652</v>
      </c>
      <c r="H521" s="361" t="s">
        <v>652</v>
      </c>
      <c r="I521" s="361" t="s">
        <v>652</v>
      </c>
      <c r="J521" s="361" t="s">
        <v>652</v>
      </c>
      <c r="K521" s="361" t="s">
        <v>652</v>
      </c>
      <c r="L521" s="361" t="s">
        <v>652</v>
      </c>
      <c r="M521" s="361" t="s">
        <v>652</v>
      </c>
      <c r="N521" s="361" t="s">
        <v>652</v>
      </c>
      <c r="O521" s="361" t="s">
        <v>652</v>
      </c>
      <c r="P521" s="361" t="s">
        <v>652</v>
      </c>
      <c r="Q521" s="361" t="s">
        <v>652</v>
      </c>
      <c r="R521" s="361" t="s">
        <v>652</v>
      </c>
      <c r="S521" s="361" t="s">
        <v>652</v>
      </c>
      <c r="T521" s="361" t="s">
        <v>652</v>
      </c>
      <c r="U521" s="361" t="s">
        <v>652</v>
      </c>
      <c r="V521" s="361" t="s">
        <v>652</v>
      </c>
      <c r="W521" s="361" t="s">
        <v>652</v>
      </c>
      <c r="X521" s="361" t="s">
        <v>652</v>
      </c>
      <c r="Y521" s="361" t="s">
        <v>652</v>
      </c>
      <c r="Z521" s="361" t="s">
        <v>652</v>
      </c>
      <c r="AA521" s="361" t="s">
        <v>652</v>
      </c>
      <c r="AB521" s="361" t="s">
        <v>652</v>
      </c>
      <c r="AC521" s="361" t="s">
        <v>652</v>
      </c>
      <c r="AD521" s="361" t="s">
        <v>652</v>
      </c>
      <c r="AE521" s="416">
        <v>0.58921791951400004</v>
      </c>
      <c r="AF521" s="245"/>
      <c r="AJ521" s="246"/>
    </row>
    <row r="522" spans="1:36" ht="15.5">
      <c r="A522" s="411" t="s">
        <v>767</v>
      </c>
      <c r="B522" s="361" t="s">
        <v>652</v>
      </c>
      <c r="C522" s="361" t="s">
        <v>652</v>
      </c>
      <c r="D522" s="361" t="s">
        <v>652</v>
      </c>
      <c r="E522" s="361" t="s">
        <v>652</v>
      </c>
      <c r="F522" s="361" t="s">
        <v>652</v>
      </c>
      <c r="G522" s="361" t="s">
        <v>652</v>
      </c>
      <c r="H522" s="361" t="s">
        <v>652</v>
      </c>
      <c r="I522" s="361" t="s">
        <v>652</v>
      </c>
      <c r="J522" s="361" t="s">
        <v>652</v>
      </c>
      <c r="K522" s="361" t="s">
        <v>652</v>
      </c>
      <c r="L522" s="361" t="s">
        <v>652</v>
      </c>
      <c r="M522" s="361" t="s">
        <v>652</v>
      </c>
      <c r="N522" s="361" t="s">
        <v>652</v>
      </c>
      <c r="O522" s="361" t="s">
        <v>652</v>
      </c>
      <c r="P522" s="361" t="s">
        <v>652</v>
      </c>
      <c r="Q522" s="361" t="s">
        <v>652</v>
      </c>
      <c r="R522" s="361" t="s">
        <v>652</v>
      </c>
      <c r="S522" s="361" t="s">
        <v>652</v>
      </c>
      <c r="T522" s="361" t="s">
        <v>652</v>
      </c>
      <c r="U522" s="361" t="s">
        <v>652</v>
      </c>
      <c r="V522" s="361" t="s">
        <v>652</v>
      </c>
      <c r="W522" s="361" t="s">
        <v>652</v>
      </c>
      <c r="X522" s="361" t="s">
        <v>652</v>
      </c>
      <c r="Y522" s="361" t="s">
        <v>652</v>
      </c>
      <c r="Z522" s="361" t="s">
        <v>652</v>
      </c>
      <c r="AA522" s="361" t="s">
        <v>652</v>
      </c>
      <c r="AB522" s="361" t="s">
        <v>652</v>
      </c>
      <c r="AC522" s="361" t="s">
        <v>652</v>
      </c>
      <c r="AD522" s="361" t="s">
        <v>652</v>
      </c>
      <c r="AE522" s="416">
        <v>0.56927175843690003</v>
      </c>
      <c r="AF522" s="245"/>
      <c r="AJ522" s="246"/>
    </row>
    <row r="523" spans="1:36" ht="15.5">
      <c r="A523" s="411" t="s">
        <v>768</v>
      </c>
      <c r="B523" s="361" t="s">
        <v>652</v>
      </c>
      <c r="C523" s="361" t="s">
        <v>652</v>
      </c>
      <c r="D523" s="361" t="s">
        <v>652</v>
      </c>
      <c r="E523" s="361" t="s">
        <v>652</v>
      </c>
      <c r="F523" s="361" t="s">
        <v>652</v>
      </c>
      <c r="G523" s="361" t="s">
        <v>652</v>
      </c>
      <c r="H523" s="361" t="s">
        <v>652</v>
      </c>
      <c r="I523" s="361" t="s">
        <v>652</v>
      </c>
      <c r="J523" s="361" t="s">
        <v>652</v>
      </c>
      <c r="K523" s="361" t="s">
        <v>652</v>
      </c>
      <c r="L523" s="361" t="s">
        <v>652</v>
      </c>
      <c r="M523" s="361" t="s">
        <v>652</v>
      </c>
      <c r="N523" s="361" t="s">
        <v>652</v>
      </c>
      <c r="O523" s="361" t="s">
        <v>652</v>
      </c>
      <c r="P523" s="361" t="s">
        <v>652</v>
      </c>
      <c r="Q523" s="361" t="s">
        <v>652</v>
      </c>
      <c r="R523" s="361" t="s">
        <v>652</v>
      </c>
      <c r="S523" s="361" t="s">
        <v>652</v>
      </c>
      <c r="T523" s="361" t="s">
        <v>652</v>
      </c>
      <c r="U523" s="361" t="s">
        <v>652</v>
      </c>
      <c r="V523" s="361" t="s">
        <v>652</v>
      </c>
      <c r="W523" s="361" t="s">
        <v>652</v>
      </c>
      <c r="X523" s="361" t="s">
        <v>652</v>
      </c>
      <c r="Y523" s="361" t="s">
        <v>652</v>
      </c>
      <c r="Z523" s="361" t="s">
        <v>652</v>
      </c>
      <c r="AA523" s="361" t="s">
        <v>652</v>
      </c>
      <c r="AB523" s="361" t="s">
        <v>652</v>
      </c>
      <c r="AC523" s="361" t="s">
        <v>652</v>
      </c>
      <c r="AD523" s="361" t="s">
        <v>652</v>
      </c>
      <c r="AE523" s="416">
        <v>0.60856532994229995</v>
      </c>
      <c r="AF523" s="245"/>
      <c r="AJ523" s="246"/>
    </row>
    <row r="524" spans="1:36" ht="15.5">
      <c r="A524" s="411" t="s">
        <v>769</v>
      </c>
      <c r="B524" s="361" t="s">
        <v>652</v>
      </c>
      <c r="C524" s="361" t="s">
        <v>652</v>
      </c>
      <c r="D524" s="361" t="s">
        <v>652</v>
      </c>
      <c r="E524" s="361" t="s">
        <v>652</v>
      </c>
      <c r="F524" s="361" t="s">
        <v>652</v>
      </c>
      <c r="G524" s="361" t="s">
        <v>652</v>
      </c>
      <c r="H524" s="361" t="s">
        <v>652</v>
      </c>
      <c r="I524" s="361" t="s">
        <v>652</v>
      </c>
      <c r="J524" s="361" t="s">
        <v>652</v>
      </c>
      <c r="K524" s="361" t="s">
        <v>652</v>
      </c>
      <c r="L524" s="361" t="s">
        <v>652</v>
      </c>
      <c r="M524" s="361" t="s">
        <v>652</v>
      </c>
      <c r="N524" s="361" t="s">
        <v>652</v>
      </c>
      <c r="O524" s="361" t="s">
        <v>652</v>
      </c>
      <c r="P524" s="361" t="s">
        <v>652</v>
      </c>
      <c r="Q524" s="361" t="s">
        <v>652</v>
      </c>
      <c r="R524" s="361" t="s">
        <v>652</v>
      </c>
      <c r="S524" s="361" t="s">
        <v>652</v>
      </c>
      <c r="T524" s="361" t="s">
        <v>652</v>
      </c>
      <c r="U524" s="361" t="s">
        <v>652</v>
      </c>
      <c r="V524" s="361" t="s">
        <v>652</v>
      </c>
      <c r="W524" s="361" t="s">
        <v>652</v>
      </c>
      <c r="X524" s="361" t="s">
        <v>652</v>
      </c>
      <c r="Y524" s="361" t="s">
        <v>652</v>
      </c>
      <c r="Z524" s="361" t="s">
        <v>652</v>
      </c>
      <c r="AA524" s="361" t="s">
        <v>652</v>
      </c>
      <c r="AB524" s="361" t="s">
        <v>652</v>
      </c>
      <c r="AC524" s="361" t="s">
        <v>652</v>
      </c>
      <c r="AD524" s="361" t="s">
        <v>652</v>
      </c>
      <c r="AE524" s="416">
        <v>0.3721383341451</v>
      </c>
      <c r="AF524" s="245"/>
      <c r="AJ524" s="246"/>
    </row>
    <row r="525" spans="1:36" ht="15.5">
      <c r="A525" s="411" t="s">
        <v>770</v>
      </c>
      <c r="B525" s="361" t="s">
        <v>652</v>
      </c>
      <c r="C525" s="361" t="s">
        <v>652</v>
      </c>
      <c r="D525" s="361" t="s">
        <v>652</v>
      </c>
      <c r="E525" s="361" t="s">
        <v>652</v>
      </c>
      <c r="F525" s="361" t="s">
        <v>652</v>
      </c>
      <c r="G525" s="361" t="s">
        <v>652</v>
      </c>
      <c r="H525" s="361" t="s">
        <v>652</v>
      </c>
      <c r="I525" s="361" t="s">
        <v>652</v>
      </c>
      <c r="J525" s="361" t="s">
        <v>652</v>
      </c>
      <c r="K525" s="361" t="s">
        <v>652</v>
      </c>
      <c r="L525" s="361" t="s">
        <v>652</v>
      </c>
      <c r="M525" s="361" t="s">
        <v>652</v>
      </c>
      <c r="N525" s="361" t="s">
        <v>652</v>
      </c>
      <c r="O525" s="361" t="s">
        <v>652</v>
      </c>
      <c r="P525" s="361" t="s">
        <v>652</v>
      </c>
      <c r="Q525" s="361" t="s">
        <v>652</v>
      </c>
      <c r="R525" s="361" t="s">
        <v>652</v>
      </c>
      <c r="S525" s="361" t="s">
        <v>652</v>
      </c>
      <c r="T525" s="361" t="s">
        <v>652</v>
      </c>
      <c r="U525" s="361" t="s">
        <v>652</v>
      </c>
      <c r="V525" s="361" t="s">
        <v>652</v>
      </c>
      <c r="W525" s="361" t="s">
        <v>652</v>
      </c>
      <c r="X525" s="361" t="s">
        <v>652</v>
      </c>
      <c r="Y525" s="361" t="s">
        <v>652</v>
      </c>
      <c r="Z525" s="361" t="s">
        <v>652</v>
      </c>
      <c r="AA525" s="361" t="s">
        <v>652</v>
      </c>
      <c r="AB525" s="361" t="s">
        <v>652</v>
      </c>
      <c r="AC525" s="361" t="s">
        <v>652</v>
      </c>
      <c r="AD525" s="361" t="s">
        <v>652</v>
      </c>
      <c r="AE525" s="416">
        <v>0.44432432432430002</v>
      </c>
      <c r="AF525" s="245"/>
      <c r="AJ525" s="246"/>
    </row>
    <row r="526" spans="1:36" ht="16.5" customHeight="1">
      <c r="A526" s="252" t="s">
        <v>788</v>
      </c>
      <c r="B526" s="253">
        <v>0.23258287499999999</v>
      </c>
      <c r="C526" s="253">
        <v>0.24049695600000001</v>
      </c>
      <c r="D526" s="253">
        <v>0.26583000600000001</v>
      </c>
      <c r="E526" s="253">
        <v>0.28116689499999997</v>
      </c>
      <c r="F526" s="253">
        <v>0.30549750799999997</v>
      </c>
      <c r="G526" s="253">
        <v>0.329567308</v>
      </c>
      <c r="H526" s="253">
        <v>0.352148407</v>
      </c>
      <c r="I526" s="253">
        <v>0.376116336</v>
      </c>
      <c r="J526" s="253">
        <v>0.39573222400000002</v>
      </c>
      <c r="K526" s="253">
        <v>0.38043128399999998</v>
      </c>
      <c r="L526" s="253">
        <v>0.405607836</v>
      </c>
      <c r="M526" s="253">
        <v>0.425806452</v>
      </c>
      <c r="N526" s="253">
        <v>0.43964308476730002</v>
      </c>
      <c r="O526" s="253">
        <v>0.4359963822731</v>
      </c>
      <c r="P526" s="253">
        <v>0.44884765040399999</v>
      </c>
      <c r="Q526" s="253">
        <v>0.45043914680050001</v>
      </c>
      <c r="R526" s="253">
        <v>0.4531824921741</v>
      </c>
      <c r="S526" s="253">
        <v>0.46158020403729999</v>
      </c>
      <c r="T526" s="253">
        <v>0.44200899985480002</v>
      </c>
      <c r="U526" s="253">
        <v>0.4338415040668</v>
      </c>
      <c r="V526" s="253">
        <v>0.42579755809370001</v>
      </c>
      <c r="W526" s="253">
        <v>0.42758067888750001</v>
      </c>
      <c r="X526" s="253">
        <v>0.44876848950429998</v>
      </c>
      <c r="Y526" s="285">
        <v>0.47809441400000002</v>
      </c>
      <c r="Z526" s="356">
        <v>0.4766387726638</v>
      </c>
      <c r="AA526" s="356">
        <v>0.477869357346</v>
      </c>
      <c r="AB526" s="356">
        <v>0.498</v>
      </c>
      <c r="AC526" s="356">
        <v>0.51100000000000001</v>
      </c>
      <c r="AD526" s="356">
        <v>0.51900000000000002</v>
      </c>
      <c r="AE526" s="356">
        <v>0.5159717872606</v>
      </c>
      <c r="AF526" s="245"/>
    </row>
    <row r="527" spans="1:36" ht="15.5">
      <c r="A527" s="411" t="s">
        <v>766</v>
      </c>
      <c r="B527" s="361" t="s">
        <v>652</v>
      </c>
      <c r="C527" s="361" t="s">
        <v>652</v>
      </c>
      <c r="D527" s="361" t="s">
        <v>652</v>
      </c>
      <c r="E527" s="361" t="s">
        <v>652</v>
      </c>
      <c r="F527" s="361" t="s">
        <v>652</v>
      </c>
      <c r="G527" s="361" t="s">
        <v>652</v>
      </c>
      <c r="H527" s="361" t="s">
        <v>652</v>
      </c>
      <c r="I527" s="361" t="s">
        <v>652</v>
      </c>
      <c r="J527" s="361" t="s">
        <v>652</v>
      </c>
      <c r="K527" s="361" t="s">
        <v>652</v>
      </c>
      <c r="L527" s="361" t="s">
        <v>652</v>
      </c>
      <c r="M527" s="361" t="s">
        <v>652</v>
      </c>
      <c r="N527" s="361" t="s">
        <v>652</v>
      </c>
      <c r="O527" s="361" t="s">
        <v>652</v>
      </c>
      <c r="P527" s="361" t="s">
        <v>652</v>
      </c>
      <c r="Q527" s="361" t="s">
        <v>652</v>
      </c>
      <c r="R527" s="361" t="s">
        <v>652</v>
      </c>
      <c r="S527" s="361" t="s">
        <v>652</v>
      </c>
      <c r="T527" s="361" t="s">
        <v>652</v>
      </c>
      <c r="U527" s="361" t="s">
        <v>652</v>
      </c>
      <c r="V527" s="361" t="s">
        <v>652</v>
      </c>
      <c r="W527" s="361" t="s">
        <v>652</v>
      </c>
      <c r="X527" s="361" t="s">
        <v>652</v>
      </c>
      <c r="Y527" s="361" t="s">
        <v>652</v>
      </c>
      <c r="Z527" s="361" t="s">
        <v>652</v>
      </c>
      <c r="AA527" s="361" t="s">
        <v>652</v>
      </c>
      <c r="AB527" s="361" t="s">
        <v>652</v>
      </c>
      <c r="AC527" s="361" t="s">
        <v>652</v>
      </c>
      <c r="AD527" s="361" t="s">
        <v>652</v>
      </c>
      <c r="AE527" s="416">
        <v>0.4854117936722</v>
      </c>
      <c r="AF527" s="245"/>
      <c r="AJ527" s="246"/>
    </row>
    <row r="528" spans="1:36" ht="15.5">
      <c r="A528" s="411" t="s">
        <v>767</v>
      </c>
      <c r="B528" s="361" t="s">
        <v>652</v>
      </c>
      <c r="C528" s="361" t="s">
        <v>652</v>
      </c>
      <c r="D528" s="361" t="s">
        <v>652</v>
      </c>
      <c r="E528" s="361" t="s">
        <v>652</v>
      </c>
      <c r="F528" s="361" t="s">
        <v>652</v>
      </c>
      <c r="G528" s="361" t="s">
        <v>652</v>
      </c>
      <c r="H528" s="361" t="s">
        <v>652</v>
      </c>
      <c r="I528" s="361" t="s">
        <v>652</v>
      </c>
      <c r="J528" s="361" t="s">
        <v>652</v>
      </c>
      <c r="K528" s="361" t="s">
        <v>652</v>
      </c>
      <c r="L528" s="361" t="s">
        <v>652</v>
      </c>
      <c r="M528" s="361" t="s">
        <v>652</v>
      </c>
      <c r="N528" s="361" t="s">
        <v>652</v>
      </c>
      <c r="O528" s="361" t="s">
        <v>652</v>
      </c>
      <c r="P528" s="361" t="s">
        <v>652</v>
      </c>
      <c r="Q528" s="361" t="s">
        <v>652</v>
      </c>
      <c r="R528" s="361" t="s">
        <v>652</v>
      </c>
      <c r="S528" s="361" t="s">
        <v>652</v>
      </c>
      <c r="T528" s="361" t="s">
        <v>652</v>
      </c>
      <c r="U528" s="361" t="s">
        <v>652</v>
      </c>
      <c r="V528" s="361" t="s">
        <v>652</v>
      </c>
      <c r="W528" s="361" t="s">
        <v>652</v>
      </c>
      <c r="X528" s="361" t="s">
        <v>652</v>
      </c>
      <c r="Y528" s="361" t="s">
        <v>652</v>
      </c>
      <c r="Z528" s="361" t="s">
        <v>652</v>
      </c>
      <c r="AA528" s="361" t="s">
        <v>652</v>
      </c>
      <c r="AB528" s="361" t="s">
        <v>652</v>
      </c>
      <c r="AC528" s="361" t="s">
        <v>652</v>
      </c>
      <c r="AD528" s="361" t="s">
        <v>652</v>
      </c>
      <c r="AE528" s="416">
        <v>0.54021978021969996</v>
      </c>
      <c r="AF528" s="245"/>
      <c r="AJ528" s="246"/>
    </row>
    <row r="529" spans="1:36" ht="15.5">
      <c r="A529" s="411" t="s">
        <v>768</v>
      </c>
      <c r="B529" s="361" t="s">
        <v>652</v>
      </c>
      <c r="C529" s="361" t="s">
        <v>652</v>
      </c>
      <c r="D529" s="361" t="s">
        <v>652</v>
      </c>
      <c r="E529" s="361" t="s">
        <v>652</v>
      </c>
      <c r="F529" s="361" t="s">
        <v>652</v>
      </c>
      <c r="G529" s="361" t="s">
        <v>652</v>
      </c>
      <c r="H529" s="361" t="s">
        <v>652</v>
      </c>
      <c r="I529" s="361" t="s">
        <v>652</v>
      </c>
      <c r="J529" s="361" t="s">
        <v>652</v>
      </c>
      <c r="K529" s="361" t="s">
        <v>652</v>
      </c>
      <c r="L529" s="361" t="s">
        <v>652</v>
      </c>
      <c r="M529" s="361" t="s">
        <v>652</v>
      </c>
      <c r="N529" s="361" t="s">
        <v>652</v>
      </c>
      <c r="O529" s="361" t="s">
        <v>652</v>
      </c>
      <c r="P529" s="361" t="s">
        <v>652</v>
      </c>
      <c r="Q529" s="361" t="s">
        <v>652</v>
      </c>
      <c r="R529" s="361" t="s">
        <v>652</v>
      </c>
      <c r="S529" s="361" t="s">
        <v>652</v>
      </c>
      <c r="T529" s="361" t="s">
        <v>652</v>
      </c>
      <c r="U529" s="361" t="s">
        <v>652</v>
      </c>
      <c r="V529" s="361" t="s">
        <v>652</v>
      </c>
      <c r="W529" s="361" t="s">
        <v>652</v>
      </c>
      <c r="X529" s="361" t="s">
        <v>652</v>
      </c>
      <c r="Y529" s="361" t="s">
        <v>652</v>
      </c>
      <c r="Z529" s="361" t="s">
        <v>652</v>
      </c>
      <c r="AA529" s="361" t="s">
        <v>652</v>
      </c>
      <c r="AB529" s="361" t="s">
        <v>652</v>
      </c>
      <c r="AC529" s="361" t="s">
        <v>652</v>
      </c>
      <c r="AD529" s="361" t="s">
        <v>652</v>
      </c>
      <c r="AE529" s="416">
        <v>0.53507880853290002</v>
      </c>
      <c r="AF529" s="245"/>
      <c r="AJ529" s="246"/>
    </row>
    <row r="530" spans="1:36" ht="15.5">
      <c r="A530" s="411" t="s">
        <v>769</v>
      </c>
      <c r="B530" s="361" t="s">
        <v>652</v>
      </c>
      <c r="C530" s="361" t="s">
        <v>652</v>
      </c>
      <c r="D530" s="361" t="s">
        <v>652</v>
      </c>
      <c r="E530" s="361" t="s">
        <v>652</v>
      </c>
      <c r="F530" s="361" t="s">
        <v>652</v>
      </c>
      <c r="G530" s="361" t="s">
        <v>652</v>
      </c>
      <c r="H530" s="361" t="s">
        <v>652</v>
      </c>
      <c r="I530" s="361" t="s">
        <v>652</v>
      </c>
      <c r="J530" s="361" t="s">
        <v>652</v>
      </c>
      <c r="K530" s="361" t="s">
        <v>652</v>
      </c>
      <c r="L530" s="361" t="s">
        <v>652</v>
      </c>
      <c r="M530" s="361" t="s">
        <v>652</v>
      </c>
      <c r="N530" s="361" t="s">
        <v>652</v>
      </c>
      <c r="O530" s="361" t="s">
        <v>652</v>
      </c>
      <c r="P530" s="361" t="s">
        <v>652</v>
      </c>
      <c r="Q530" s="361" t="s">
        <v>652</v>
      </c>
      <c r="R530" s="361" t="s">
        <v>652</v>
      </c>
      <c r="S530" s="361" t="s">
        <v>652</v>
      </c>
      <c r="T530" s="361" t="s">
        <v>652</v>
      </c>
      <c r="U530" s="361" t="s">
        <v>652</v>
      </c>
      <c r="V530" s="361" t="s">
        <v>652</v>
      </c>
      <c r="W530" s="361" t="s">
        <v>652</v>
      </c>
      <c r="X530" s="361" t="s">
        <v>652</v>
      </c>
      <c r="Y530" s="361" t="s">
        <v>652</v>
      </c>
      <c r="Z530" s="361" t="s">
        <v>652</v>
      </c>
      <c r="AA530" s="361" t="s">
        <v>652</v>
      </c>
      <c r="AB530" s="361" t="s">
        <v>652</v>
      </c>
      <c r="AC530" s="361" t="s">
        <v>652</v>
      </c>
      <c r="AD530" s="361" t="s">
        <v>652</v>
      </c>
      <c r="AE530" s="416">
        <v>0.3769828926905</v>
      </c>
      <c r="AF530" s="245"/>
      <c r="AJ530" s="246"/>
    </row>
    <row r="531" spans="1:36" ht="15.5">
      <c r="A531" s="411" t="s">
        <v>770</v>
      </c>
      <c r="B531" s="361" t="s">
        <v>652</v>
      </c>
      <c r="C531" s="361" t="s">
        <v>652</v>
      </c>
      <c r="D531" s="361" t="s">
        <v>652</v>
      </c>
      <c r="E531" s="361" t="s">
        <v>652</v>
      </c>
      <c r="F531" s="361" t="s">
        <v>652</v>
      </c>
      <c r="G531" s="361" t="s">
        <v>652</v>
      </c>
      <c r="H531" s="361" t="s">
        <v>652</v>
      </c>
      <c r="I531" s="361" t="s">
        <v>652</v>
      </c>
      <c r="J531" s="361" t="s">
        <v>652</v>
      </c>
      <c r="K531" s="361" t="s">
        <v>652</v>
      </c>
      <c r="L531" s="361" t="s">
        <v>652</v>
      </c>
      <c r="M531" s="361" t="s">
        <v>652</v>
      </c>
      <c r="N531" s="361" t="s">
        <v>652</v>
      </c>
      <c r="O531" s="361" t="s">
        <v>652</v>
      </c>
      <c r="P531" s="361" t="s">
        <v>652</v>
      </c>
      <c r="Q531" s="361" t="s">
        <v>652</v>
      </c>
      <c r="R531" s="361" t="s">
        <v>652</v>
      </c>
      <c r="S531" s="361" t="s">
        <v>652</v>
      </c>
      <c r="T531" s="361" t="s">
        <v>652</v>
      </c>
      <c r="U531" s="361" t="s">
        <v>652</v>
      </c>
      <c r="V531" s="361" t="s">
        <v>652</v>
      </c>
      <c r="W531" s="361" t="s">
        <v>652</v>
      </c>
      <c r="X531" s="361" t="s">
        <v>652</v>
      </c>
      <c r="Y531" s="361" t="s">
        <v>652</v>
      </c>
      <c r="Z531" s="361" t="s">
        <v>652</v>
      </c>
      <c r="AA531" s="361" t="s">
        <v>652</v>
      </c>
      <c r="AB531" s="361" t="s">
        <v>652</v>
      </c>
      <c r="AC531" s="361" t="s">
        <v>652</v>
      </c>
      <c r="AD531" s="361" t="s">
        <v>652</v>
      </c>
      <c r="AE531" s="416">
        <v>0.47356012125289998</v>
      </c>
      <c r="AF531" s="245"/>
      <c r="AJ531" s="246"/>
    </row>
    <row r="532" spans="1:36" ht="16.5" customHeight="1">
      <c r="A532" s="252" t="s">
        <v>789</v>
      </c>
      <c r="B532" s="253">
        <v>0.205755884</v>
      </c>
      <c r="C532" s="253">
        <v>0.21082379500000001</v>
      </c>
      <c r="D532" s="253">
        <v>0.22509667999999999</v>
      </c>
      <c r="E532" s="253">
        <v>0.23913822900000001</v>
      </c>
      <c r="F532" s="253">
        <v>0.253939101</v>
      </c>
      <c r="G532" s="253">
        <v>0.27220856199999999</v>
      </c>
      <c r="H532" s="253">
        <v>0.292969853</v>
      </c>
      <c r="I532" s="253">
        <v>0.309712722</v>
      </c>
      <c r="J532" s="253">
        <v>0.322713468</v>
      </c>
      <c r="K532" s="253">
        <v>0.34150430700000001</v>
      </c>
      <c r="L532" s="253">
        <v>0.35754127299999999</v>
      </c>
      <c r="M532" s="253">
        <v>0.36985343599999998</v>
      </c>
      <c r="N532" s="253">
        <v>0.38471786833850002</v>
      </c>
      <c r="O532" s="253">
        <v>0.4029044678157</v>
      </c>
      <c r="P532" s="253">
        <v>0.41922539682530002</v>
      </c>
      <c r="Q532" s="253">
        <v>0.42557944037459999</v>
      </c>
      <c r="R532" s="253">
        <v>0.44841464841459999</v>
      </c>
      <c r="S532" s="253">
        <v>0.46571335716599999</v>
      </c>
      <c r="T532" s="253">
        <v>0.48549094198690002</v>
      </c>
      <c r="U532" s="253">
        <v>0.48953201970440002</v>
      </c>
      <c r="V532" s="253">
        <v>0.49861807976860001</v>
      </c>
      <c r="W532" s="253">
        <v>0.51492079605770003</v>
      </c>
      <c r="X532" s="253">
        <v>0.5116326323275</v>
      </c>
      <c r="Y532" s="285">
        <v>0.53184216799999995</v>
      </c>
      <c r="Z532" s="356">
        <v>0.54006470693310005</v>
      </c>
      <c r="AA532" s="356">
        <v>0.54811026520210004</v>
      </c>
      <c r="AB532" s="356">
        <v>0.54100000000000004</v>
      </c>
      <c r="AC532" s="356">
        <v>0.55300000000000005</v>
      </c>
      <c r="AD532" s="356">
        <v>0.55800000000000005</v>
      </c>
      <c r="AE532" s="356">
        <v>0.54484721441100004</v>
      </c>
      <c r="AF532" s="245"/>
    </row>
    <row r="533" spans="1:36" ht="15.5">
      <c r="A533" s="411" t="s">
        <v>766</v>
      </c>
      <c r="B533" s="361" t="s">
        <v>652</v>
      </c>
      <c r="C533" s="361" t="s">
        <v>652</v>
      </c>
      <c r="D533" s="361" t="s">
        <v>652</v>
      </c>
      <c r="E533" s="361" t="s">
        <v>652</v>
      </c>
      <c r="F533" s="361" t="s">
        <v>652</v>
      </c>
      <c r="G533" s="361" t="s">
        <v>652</v>
      </c>
      <c r="H533" s="361" t="s">
        <v>652</v>
      </c>
      <c r="I533" s="361" t="s">
        <v>652</v>
      </c>
      <c r="J533" s="361" t="s">
        <v>652</v>
      </c>
      <c r="K533" s="361" t="s">
        <v>652</v>
      </c>
      <c r="L533" s="361" t="s">
        <v>652</v>
      </c>
      <c r="M533" s="361" t="s">
        <v>652</v>
      </c>
      <c r="N533" s="361" t="s">
        <v>652</v>
      </c>
      <c r="O533" s="361" t="s">
        <v>652</v>
      </c>
      <c r="P533" s="361" t="s">
        <v>652</v>
      </c>
      <c r="Q533" s="361" t="s">
        <v>652</v>
      </c>
      <c r="R533" s="361" t="s">
        <v>652</v>
      </c>
      <c r="S533" s="361" t="s">
        <v>652</v>
      </c>
      <c r="T533" s="361" t="s">
        <v>652</v>
      </c>
      <c r="U533" s="361" t="s">
        <v>652</v>
      </c>
      <c r="V533" s="361" t="s">
        <v>652</v>
      </c>
      <c r="W533" s="361" t="s">
        <v>652</v>
      </c>
      <c r="X533" s="361" t="s">
        <v>652</v>
      </c>
      <c r="Y533" s="361" t="s">
        <v>652</v>
      </c>
      <c r="Z533" s="361" t="s">
        <v>652</v>
      </c>
      <c r="AA533" s="361" t="s">
        <v>652</v>
      </c>
      <c r="AB533" s="361" t="s">
        <v>652</v>
      </c>
      <c r="AC533" s="361" t="s">
        <v>652</v>
      </c>
      <c r="AD533" s="361" t="s">
        <v>652</v>
      </c>
      <c r="AE533" s="416">
        <v>0.56035904011719995</v>
      </c>
      <c r="AF533" s="245"/>
      <c r="AJ533" s="246"/>
    </row>
    <row r="534" spans="1:36" ht="15.5">
      <c r="A534" s="411" t="s">
        <v>767</v>
      </c>
      <c r="B534" s="361" t="s">
        <v>652</v>
      </c>
      <c r="C534" s="361" t="s">
        <v>652</v>
      </c>
      <c r="D534" s="361" t="s">
        <v>652</v>
      </c>
      <c r="E534" s="361" t="s">
        <v>652</v>
      </c>
      <c r="F534" s="361" t="s">
        <v>652</v>
      </c>
      <c r="G534" s="361" t="s">
        <v>652</v>
      </c>
      <c r="H534" s="361" t="s">
        <v>652</v>
      </c>
      <c r="I534" s="361" t="s">
        <v>652</v>
      </c>
      <c r="J534" s="361" t="s">
        <v>652</v>
      </c>
      <c r="K534" s="361" t="s">
        <v>652</v>
      </c>
      <c r="L534" s="361" t="s">
        <v>652</v>
      </c>
      <c r="M534" s="361" t="s">
        <v>652</v>
      </c>
      <c r="N534" s="361" t="s">
        <v>652</v>
      </c>
      <c r="O534" s="361" t="s">
        <v>652</v>
      </c>
      <c r="P534" s="361" t="s">
        <v>652</v>
      </c>
      <c r="Q534" s="361" t="s">
        <v>652</v>
      </c>
      <c r="R534" s="361" t="s">
        <v>652</v>
      </c>
      <c r="S534" s="361" t="s">
        <v>652</v>
      </c>
      <c r="T534" s="361" t="s">
        <v>652</v>
      </c>
      <c r="U534" s="361" t="s">
        <v>652</v>
      </c>
      <c r="V534" s="361" t="s">
        <v>652</v>
      </c>
      <c r="W534" s="361" t="s">
        <v>652</v>
      </c>
      <c r="X534" s="361" t="s">
        <v>652</v>
      </c>
      <c r="Y534" s="361" t="s">
        <v>652</v>
      </c>
      <c r="Z534" s="361" t="s">
        <v>652</v>
      </c>
      <c r="AA534" s="361" t="s">
        <v>652</v>
      </c>
      <c r="AB534" s="361" t="s">
        <v>652</v>
      </c>
      <c r="AC534" s="361" t="s">
        <v>652</v>
      </c>
      <c r="AD534" s="361" t="s">
        <v>652</v>
      </c>
      <c r="AE534" s="416">
        <v>0.52524784940010005</v>
      </c>
      <c r="AF534" s="245"/>
      <c r="AJ534" s="246"/>
    </row>
    <row r="535" spans="1:36" ht="15.5">
      <c r="A535" s="411" t="s">
        <v>768</v>
      </c>
      <c r="B535" s="361" t="s">
        <v>652</v>
      </c>
      <c r="C535" s="361" t="s">
        <v>652</v>
      </c>
      <c r="D535" s="361" t="s">
        <v>652</v>
      </c>
      <c r="E535" s="361" t="s">
        <v>652</v>
      </c>
      <c r="F535" s="361" t="s">
        <v>652</v>
      </c>
      <c r="G535" s="361" t="s">
        <v>652</v>
      </c>
      <c r="H535" s="361" t="s">
        <v>652</v>
      </c>
      <c r="I535" s="361" t="s">
        <v>652</v>
      </c>
      <c r="J535" s="361" t="s">
        <v>652</v>
      </c>
      <c r="K535" s="361" t="s">
        <v>652</v>
      </c>
      <c r="L535" s="361" t="s">
        <v>652</v>
      </c>
      <c r="M535" s="361" t="s">
        <v>652</v>
      </c>
      <c r="N535" s="361" t="s">
        <v>652</v>
      </c>
      <c r="O535" s="361" t="s">
        <v>652</v>
      </c>
      <c r="P535" s="361" t="s">
        <v>652</v>
      </c>
      <c r="Q535" s="361" t="s">
        <v>652</v>
      </c>
      <c r="R535" s="361" t="s">
        <v>652</v>
      </c>
      <c r="S535" s="361" t="s">
        <v>652</v>
      </c>
      <c r="T535" s="361" t="s">
        <v>652</v>
      </c>
      <c r="U535" s="361" t="s">
        <v>652</v>
      </c>
      <c r="V535" s="361" t="s">
        <v>652</v>
      </c>
      <c r="W535" s="361" t="s">
        <v>652</v>
      </c>
      <c r="X535" s="361" t="s">
        <v>652</v>
      </c>
      <c r="Y535" s="361" t="s">
        <v>652</v>
      </c>
      <c r="Z535" s="361" t="s">
        <v>652</v>
      </c>
      <c r="AA535" s="361" t="s">
        <v>652</v>
      </c>
      <c r="AB535" s="361" t="s">
        <v>652</v>
      </c>
      <c r="AC535" s="361" t="s">
        <v>652</v>
      </c>
      <c r="AD535" s="361" t="s">
        <v>652</v>
      </c>
      <c r="AE535" s="416">
        <v>0.57229642821799998</v>
      </c>
      <c r="AF535" s="245"/>
      <c r="AJ535" s="246"/>
    </row>
    <row r="536" spans="1:36" ht="15.5">
      <c r="A536" s="411" t="s">
        <v>769</v>
      </c>
      <c r="B536" s="361" t="s">
        <v>652</v>
      </c>
      <c r="C536" s="361" t="s">
        <v>652</v>
      </c>
      <c r="D536" s="361" t="s">
        <v>652</v>
      </c>
      <c r="E536" s="361" t="s">
        <v>652</v>
      </c>
      <c r="F536" s="361" t="s">
        <v>652</v>
      </c>
      <c r="G536" s="361" t="s">
        <v>652</v>
      </c>
      <c r="H536" s="361" t="s">
        <v>652</v>
      </c>
      <c r="I536" s="361" t="s">
        <v>652</v>
      </c>
      <c r="J536" s="361" t="s">
        <v>652</v>
      </c>
      <c r="K536" s="361" t="s">
        <v>652</v>
      </c>
      <c r="L536" s="361" t="s">
        <v>652</v>
      </c>
      <c r="M536" s="361" t="s">
        <v>652</v>
      </c>
      <c r="N536" s="361" t="s">
        <v>652</v>
      </c>
      <c r="O536" s="361" t="s">
        <v>652</v>
      </c>
      <c r="P536" s="361" t="s">
        <v>652</v>
      </c>
      <c r="Q536" s="361" t="s">
        <v>652</v>
      </c>
      <c r="R536" s="361" t="s">
        <v>652</v>
      </c>
      <c r="S536" s="361" t="s">
        <v>652</v>
      </c>
      <c r="T536" s="361" t="s">
        <v>652</v>
      </c>
      <c r="U536" s="361" t="s">
        <v>652</v>
      </c>
      <c r="V536" s="361" t="s">
        <v>652</v>
      </c>
      <c r="W536" s="361" t="s">
        <v>652</v>
      </c>
      <c r="X536" s="361" t="s">
        <v>652</v>
      </c>
      <c r="Y536" s="361" t="s">
        <v>652</v>
      </c>
      <c r="Z536" s="361" t="s">
        <v>652</v>
      </c>
      <c r="AA536" s="361" t="s">
        <v>652</v>
      </c>
      <c r="AB536" s="361" t="s">
        <v>652</v>
      </c>
      <c r="AC536" s="361" t="s">
        <v>652</v>
      </c>
      <c r="AD536" s="361" t="s">
        <v>652</v>
      </c>
      <c r="AE536" s="416">
        <v>0.3382257716382</v>
      </c>
      <c r="AF536" s="245"/>
      <c r="AJ536" s="246"/>
    </row>
    <row r="537" spans="1:36" ht="15.5">
      <c r="A537" s="411" t="s">
        <v>770</v>
      </c>
      <c r="B537" s="361" t="s">
        <v>652</v>
      </c>
      <c r="C537" s="361" t="s">
        <v>652</v>
      </c>
      <c r="D537" s="361" t="s">
        <v>652</v>
      </c>
      <c r="E537" s="361" t="s">
        <v>652</v>
      </c>
      <c r="F537" s="361" t="s">
        <v>652</v>
      </c>
      <c r="G537" s="361" t="s">
        <v>652</v>
      </c>
      <c r="H537" s="361" t="s">
        <v>652</v>
      </c>
      <c r="I537" s="361" t="s">
        <v>652</v>
      </c>
      <c r="J537" s="361" t="s">
        <v>652</v>
      </c>
      <c r="K537" s="361" t="s">
        <v>652</v>
      </c>
      <c r="L537" s="361" t="s">
        <v>652</v>
      </c>
      <c r="M537" s="361" t="s">
        <v>652</v>
      </c>
      <c r="N537" s="361" t="s">
        <v>652</v>
      </c>
      <c r="O537" s="361" t="s">
        <v>652</v>
      </c>
      <c r="P537" s="361" t="s">
        <v>652</v>
      </c>
      <c r="Q537" s="361" t="s">
        <v>652</v>
      </c>
      <c r="R537" s="361" t="s">
        <v>652</v>
      </c>
      <c r="S537" s="361" t="s">
        <v>652</v>
      </c>
      <c r="T537" s="361" t="s">
        <v>652</v>
      </c>
      <c r="U537" s="361" t="s">
        <v>652</v>
      </c>
      <c r="V537" s="361" t="s">
        <v>652</v>
      </c>
      <c r="W537" s="361" t="s">
        <v>652</v>
      </c>
      <c r="X537" s="361" t="s">
        <v>652</v>
      </c>
      <c r="Y537" s="361" t="s">
        <v>652</v>
      </c>
      <c r="Z537" s="361" t="s">
        <v>652</v>
      </c>
      <c r="AA537" s="361" t="s">
        <v>652</v>
      </c>
      <c r="AB537" s="361" t="s">
        <v>652</v>
      </c>
      <c r="AC537" s="361" t="s">
        <v>652</v>
      </c>
      <c r="AD537" s="361" t="s">
        <v>652</v>
      </c>
      <c r="AE537" s="416">
        <v>0.4272517321016</v>
      </c>
      <c r="AF537" s="245"/>
      <c r="AJ537" s="246"/>
    </row>
    <row r="538" spans="1:36" ht="16.5" customHeight="1">
      <c r="A538" s="252" t="s">
        <v>790</v>
      </c>
      <c r="B538" s="253">
        <v>0.28267391600000003</v>
      </c>
      <c r="C538" s="253">
        <v>0.27922868899999997</v>
      </c>
      <c r="D538" s="253">
        <v>0.28361282700000001</v>
      </c>
      <c r="E538" s="253">
        <v>0.29338736100000001</v>
      </c>
      <c r="F538" s="253">
        <v>0.29706166699999997</v>
      </c>
      <c r="G538" s="253">
        <v>0.30641479199999999</v>
      </c>
      <c r="H538" s="253">
        <v>0.31673227799999998</v>
      </c>
      <c r="I538" s="253">
        <v>0.33755958400000002</v>
      </c>
      <c r="J538" s="253">
        <v>0.35254887000000001</v>
      </c>
      <c r="K538" s="253">
        <v>0.37259580599999997</v>
      </c>
      <c r="L538" s="253">
        <v>0.390864663</v>
      </c>
      <c r="M538" s="253">
        <v>0.41319233300000002</v>
      </c>
      <c r="N538" s="253">
        <v>0.4277512368693</v>
      </c>
      <c r="O538" s="253">
        <v>0.42854052884869998</v>
      </c>
      <c r="P538" s="253">
        <v>0.43126488781610001</v>
      </c>
      <c r="Q538" s="253">
        <v>0.45667199621740001</v>
      </c>
      <c r="R538" s="253">
        <v>0.47489304210760003</v>
      </c>
      <c r="S538" s="253">
        <v>0.48027646662169998</v>
      </c>
      <c r="T538" s="253">
        <v>0.49835727448439998</v>
      </c>
      <c r="U538" s="253">
        <v>0.51239899237740005</v>
      </c>
      <c r="V538" s="253">
        <v>0.5262282803278</v>
      </c>
      <c r="W538" s="253">
        <v>0.53654326712519995</v>
      </c>
      <c r="X538" s="253">
        <v>0.54036678118229997</v>
      </c>
      <c r="Y538" s="285">
        <v>0.55945239899999999</v>
      </c>
      <c r="Z538" s="356">
        <v>0.5604000243917</v>
      </c>
      <c r="AA538" s="356">
        <v>0.56509173272930002</v>
      </c>
      <c r="AB538" s="356">
        <v>0.56899999999999995</v>
      </c>
      <c r="AC538" s="356">
        <v>0.57199999999999995</v>
      </c>
      <c r="AD538" s="356">
        <v>0.57699999999999996</v>
      </c>
      <c r="AE538" s="356">
        <v>0.577468230694</v>
      </c>
      <c r="AF538" s="245"/>
    </row>
    <row r="539" spans="1:36" ht="15.5">
      <c r="A539" s="411" t="s">
        <v>766</v>
      </c>
      <c r="B539" s="361" t="s">
        <v>652</v>
      </c>
      <c r="C539" s="361" t="s">
        <v>652</v>
      </c>
      <c r="D539" s="361" t="s">
        <v>652</v>
      </c>
      <c r="E539" s="361" t="s">
        <v>652</v>
      </c>
      <c r="F539" s="361" t="s">
        <v>652</v>
      </c>
      <c r="G539" s="361" t="s">
        <v>652</v>
      </c>
      <c r="H539" s="361" t="s">
        <v>652</v>
      </c>
      <c r="I539" s="361" t="s">
        <v>652</v>
      </c>
      <c r="J539" s="361" t="s">
        <v>652</v>
      </c>
      <c r="K539" s="361" t="s">
        <v>652</v>
      </c>
      <c r="L539" s="361" t="s">
        <v>652</v>
      </c>
      <c r="M539" s="361" t="s">
        <v>652</v>
      </c>
      <c r="N539" s="361" t="s">
        <v>652</v>
      </c>
      <c r="O539" s="361" t="s">
        <v>652</v>
      </c>
      <c r="P539" s="361" t="s">
        <v>652</v>
      </c>
      <c r="Q539" s="361" t="s">
        <v>652</v>
      </c>
      <c r="R539" s="361" t="s">
        <v>652</v>
      </c>
      <c r="S539" s="361" t="s">
        <v>652</v>
      </c>
      <c r="T539" s="361" t="s">
        <v>652</v>
      </c>
      <c r="U539" s="361" t="s">
        <v>652</v>
      </c>
      <c r="V539" s="361" t="s">
        <v>652</v>
      </c>
      <c r="W539" s="361" t="s">
        <v>652</v>
      </c>
      <c r="X539" s="361" t="s">
        <v>652</v>
      </c>
      <c r="Y539" s="361" t="s">
        <v>652</v>
      </c>
      <c r="Z539" s="361" t="s">
        <v>652</v>
      </c>
      <c r="AA539" s="361" t="s">
        <v>652</v>
      </c>
      <c r="AB539" s="361" t="s">
        <v>652</v>
      </c>
      <c r="AC539" s="361" t="s">
        <v>652</v>
      </c>
      <c r="AD539" s="361" t="s">
        <v>652</v>
      </c>
      <c r="AE539" s="416">
        <v>0.60814225446339998</v>
      </c>
      <c r="AF539" s="245"/>
      <c r="AJ539" s="246"/>
    </row>
    <row r="540" spans="1:36" ht="15.5">
      <c r="A540" s="411" t="s">
        <v>767</v>
      </c>
      <c r="B540" s="361" t="s">
        <v>652</v>
      </c>
      <c r="C540" s="361" t="s">
        <v>652</v>
      </c>
      <c r="D540" s="361" t="s">
        <v>652</v>
      </c>
      <c r="E540" s="361" t="s">
        <v>652</v>
      </c>
      <c r="F540" s="361" t="s">
        <v>652</v>
      </c>
      <c r="G540" s="361" t="s">
        <v>652</v>
      </c>
      <c r="H540" s="361" t="s">
        <v>652</v>
      </c>
      <c r="I540" s="361" t="s">
        <v>652</v>
      </c>
      <c r="J540" s="361" t="s">
        <v>652</v>
      </c>
      <c r="K540" s="361" t="s">
        <v>652</v>
      </c>
      <c r="L540" s="361" t="s">
        <v>652</v>
      </c>
      <c r="M540" s="361" t="s">
        <v>652</v>
      </c>
      <c r="N540" s="361" t="s">
        <v>652</v>
      </c>
      <c r="O540" s="361" t="s">
        <v>652</v>
      </c>
      <c r="P540" s="361" t="s">
        <v>652</v>
      </c>
      <c r="Q540" s="361" t="s">
        <v>652</v>
      </c>
      <c r="R540" s="361" t="s">
        <v>652</v>
      </c>
      <c r="S540" s="361" t="s">
        <v>652</v>
      </c>
      <c r="T540" s="361" t="s">
        <v>652</v>
      </c>
      <c r="U540" s="361" t="s">
        <v>652</v>
      </c>
      <c r="V540" s="361" t="s">
        <v>652</v>
      </c>
      <c r="W540" s="361" t="s">
        <v>652</v>
      </c>
      <c r="X540" s="361" t="s">
        <v>652</v>
      </c>
      <c r="Y540" s="361" t="s">
        <v>652</v>
      </c>
      <c r="Z540" s="361" t="s">
        <v>652</v>
      </c>
      <c r="AA540" s="361" t="s">
        <v>652</v>
      </c>
      <c r="AB540" s="361" t="s">
        <v>652</v>
      </c>
      <c r="AC540" s="361" t="s">
        <v>652</v>
      </c>
      <c r="AD540" s="361" t="s">
        <v>652</v>
      </c>
      <c r="AE540" s="416">
        <v>0.49677832240039999</v>
      </c>
      <c r="AF540" s="245"/>
      <c r="AJ540" s="246"/>
    </row>
    <row r="541" spans="1:36" ht="15.5">
      <c r="A541" s="411" t="s">
        <v>768</v>
      </c>
      <c r="B541" s="361" t="s">
        <v>652</v>
      </c>
      <c r="C541" s="361" t="s">
        <v>652</v>
      </c>
      <c r="D541" s="361" t="s">
        <v>652</v>
      </c>
      <c r="E541" s="361" t="s">
        <v>652</v>
      </c>
      <c r="F541" s="361" t="s">
        <v>652</v>
      </c>
      <c r="G541" s="361" t="s">
        <v>652</v>
      </c>
      <c r="H541" s="361" t="s">
        <v>652</v>
      </c>
      <c r="I541" s="361" t="s">
        <v>652</v>
      </c>
      <c r="J541" s="361" t="s">
        <v>652</v>
      </c>
      <c r="K541" s="361" t="s">
        <v>652</v>
      </c>
      <c r="L541" s="361" t="s">
        <v>652</v>
      </c>
      <c r="M541" s="361" t="s">
        <v>652</v>
      </c>
      <c r="N541" s="361" t="s">
        <v>652</v>
      </c>
      <c r="O541" s="361" t="s">
        <v>652</v>
      </c>
      <c r="P541" s="361" t="s">
        <v>652</v>
      </c>
      <c r="Q541" s="361" t="s">
        <v>652</v>
      </c>
      <c r="R541" s="361" t="s">
        <v>652</v>
      </c>
      <c r="S541" s="361" t="s">
        <v>652</v>
      </c>
      <c r="T541" s="361" t="s">
        <v>652</v>
      </c>
      <c r="U541" s="361" t="s">
        <v>652</v>
      </c>
      <c r="V541" s="361" t="s">
        <v>652</v>
      </c>
      <c r="W541" s="361" t="s">
        <v>652</v>
      </c>
      <c r="X541" s="361" t="s">
        <v>652</v>
      </c>
      <c r="Y541" s="361" t="s">
        <v>652</v>
      </c>
      <c r="Z541" s="361" t="s">
        <v>652</v>
      </c>
      <c r="AA541" s="361" t="s">
        <v>652</v>
      </c>
      <c r="AB541" s="361" t="s">
        <v>652</v>
      </c>
      <c r="AC541" s="361" t="s">
        <v>652</v>
      </c>
      <c r="AD541" s="361" t="s">
        <v>652</v>
      </c>
      <c r="AE541" s="416">
        <v>0.60024886050430004</v>
      </c>
      <c r="AF541" s="245"/>
      <c r="AJ541" s="246"/>
    </row>
    <row r="542" spans="1:36" ht="15.5">
      <c r="A542" s="411" t="s">
        <v>769</v>
      </c>
      <c r="B542" s="361" t="s">
        <v>652</v>
      </c>
      <c r="C542" s="361" t="s">
        <v>652</v>
      </c>
      <c r="D542" s="361" t="s">
        <v>652</v>
      </c>
      <c r="E542" s="361" t="s">
        <v>652</v>
      </c>
      <c r="F542" s="361" t="s">
        <v>652</v>
      </c>
      <c r="G542" s="361" t="s">
        <v>652</v>
      </c>
      <c r="H542" s="361" t="s">
        <v>652</v>
      </c>
      <c r="I542" s="361" t="s">
        <v>652</v>
      </c>
      <c r="J542" s="361" t="s">
        <v>652</v>
      </c>
      <c r="K542" s="361" t="s">
        <v>652</v>
      </c>
      <c r="L542" s="361" t="s">
        <v>652</v>
      </c>
      <c r="M542" s="361" t="s">
        <v>652</v>
      </c>
      <c r="N542" s="361" t="s">
        <v>652</v>
      </c>
      <c r="O542" s="361" t="s">
        <v>652</v>
      </c>
      <c r="P542" s="361" t="s">
        <v>652</v>
      </c>
      <c r="Q542" s="361" t="s">
        <v>652</v>
      </c>
      <c r="R542" s="361" t="s">
        <v>652</v>
      </c>
      <c r="S542" s="361" t="s">
        <v>652</v>
      </c>
      <c r="T542" s="361" t="s">
        <v>652</v>
      </c>
      <c r="U542" s="361" t="s">
        <v>652</v>
      </c>
      <c r="V542" s="361" t="s">
        <v>652</v>
      </c>
      <c r="W542" s="361" t="s">
        <v>652</v>
      </c>
      <c r="X542" s="361" t="s">
        <v>652</v>
      </c>
      <c r="Y542" s="361" t="s">
        <v>652</v>
      </c>
      <c r="Z542" s="361" t="s">
        <v>652</v>
      </c>
      <c r="AA542" s="361" t="s">
        <v>652</v>
      </c>
      <c r="AB542" s="361" t="s">
        <v>652</v>
      </c>
      <c r="AC542" s="361" t="s">
        <v>652</v>
      </c>
      <c r="AD542" s="361" t="s">
        <v>652</v>
      </c>
      <c r="AE542" s="416">
        <v>0.35683785343329999</v>
      </c>
      <c r="AF542" s="245"/>
      <c r="AJ542" s="246"/>
    </row>
    <row r="543" spans="1:36" ht="15.5">
      <c r="A543" s="411" t="s">
        <v>770</v>
      </c>
      <c r="B543" s="361" t="s">
        <v>652</v>
      </c>
      <c r="C543" s="361" t="s">
        <v>652</v>
      </c>
      <c r="D543" s="361" t="s">
        <v>652</v>
      </c>
      <c r="E543" s="361" t="s">
        <v>652</v>
      </c>
      <c r="F543" s="361" t="s">
        <v>652</v>
      </c>
      <c r="G543" s="361" t="s">
        <v>652</v>
      </c>
      <c r="H543" s="361" t="s">
        <v>652</v>
      </c>
      <c r="I543" s="361" t="s">
        <v>652</v>
      </c>
      <c r="J543" s="361" t="s">
        <v>652</v>
      </c>
      <c r="K543" s="361" t="s">
        <v>652</v>
      </c>
      <c r="L543" s="361" t="s">
        <v>652</v>
      </c>
      <c r="M543" s="361" t="s">
        <v>652</v>
      </c>
      <c r="N543" s="361" t="s">
        <v>652</v>
      </c>
      <c r="O543" s="361" t="s">
        <v>652</v>
      </c>
      <c r="P543" s="361" t="s">
        <v>652</v>
      </c>
      <c r="Q543" s="361" t="s">
        <v>652</v>
      </c>
      <c r="R543" s="361" t="s">
        <v>652</v>
      </c>
      <c r="S543" s="361" t="s">
        <v>652</v>
      </c>
      <c r="T543" s="361" t="s">
        <v>652</v>
      </c>
      <c r="U543" s="361" t="s">
        <v>652</v>
      </c>
      <c r="V543" s="361" t="s">
        <v>652</v>
      </c>
      <c r="W543" s="361" t="s">
        <v>652</v>
      </c>
      <c r="X543" s="361" t="s">
        <v>652</v>
      </c>
      <c r="Y543" s="361" t="s">
        <v>652</v>
      </c>
      <c r="Z543" s="361" t="s">
        <v>652</v>
      </c>
      <c r="AA543" s="361" t="s">
        <v>652</v>
      </c>
      <c r="AB543" s="361" t="s">
        <v>652</v>
      </c>
      <c r="AC543" s="361" t="s">
        <v>652</v>
      </c>
      <c r="AD543" s="361" t="s">
        <v>652</v>
      </c>
      <c r="AE543" s="416">
        <v>0.42209418837669999</v>
      </c>
      <c r="AF543" s="245"/>
      <c r="AJ543" s="246"/>
    </row>
    <row r="544" spans="1:36" ht="16.5" customHeight="1">
      <c r="A544" s="252" t="s">
        <v>791</v>
      </c>
      <c r="B544" s="253">
        <v>0.22176145899999999</v>
      </c>
      <c r="C544" s="253">
        <v>0.231696348</v>
      </c>
      <c r="D544" s="253">
        <v>0.24496316300000001</v>
      </c>
      <c r="E544" s="253">
        <v>0.265233475</v>
      </c>
      <c r="F544" s="253">
        <v>0.28353360700000002</v>
      </c>
      <c r="G544" s="253">
        <v>0.30660536100000002</v>
      </c>
      <c r="H544" s="253">
        <v>0.33413638499999998</v>
      </c>
      <c r="I544" s="253">
        <v>0.35985929500000002</v>
      </c>
      <c r="J544" s="253">
        <v>0.38279607599999999</v>
      </c>
      <c r="K544" s="253">
        <v>0.40300465800000002</v>
      </c>
      <c r="L544" s="253">
        <v>0.42127401199999998</v>
      </c>
      <c r="M544" s="253">
        <v>0.44057802000000001</v>
      </c>
      <c r="N544" s="253">
        <v>0.44976127547099998</v>
      </c>
      <c r="O544" s="253">
        <v>0.46351022137480002</v>
      </c>
      <c r="P544" s="253">
        <v>0.4673391662377</v>
      </c>
      <c r="Q544" s="253">
        <v>0.48233385410399998</v>
      </c>
      <c r="R544" s="253">
        <v>0.48681808366540003</v>
      </c>
      <c r="S544" s="253">
        <v>0.49095806079260002</v>
      </c>
      <c r="T544" s="253">
        <v>0.47984924712440002</v>
      </c>
      <c r="U544" s="253">
        <v>0.4789807181304</v>
      </c>
      <c r="V544" s="253">
        <v>0.46818868825069998</v>
      </c>
      <c r="W544" s="253">
        <v>0.46423591538839998</v>
      </c>
      <c r="X544" s="253">
        <v>0.46341360904459999</v>
      </c>
      <c r="Y544" s="285">
        <v>0.47494673799999998</v>
      </c>
      <c r="Z544" s="356">
        <v>0.47390189534979998</v>
      </c>
      <c r="AA544" s="356">
        <v>0.47634081025960001</v>
      </c>
      <c r="AB544" s="356">
        <v>0.48799999999999999</v>
      </c>
      <c r="AC544" s="356">
        <v>0.496</v>
      </c>
      <c r="AD544" s="356">
        <v>0.50600000000000001</v>
      </c>
      <c r="AE544" s="356">
        <v>0.50960271788110001</v>
      </c>
      <c r="AF544" s="245"/>
    </row>
    <row r="545" spans="1:36" ht="15.5">
      <c r="A545" s="411" t="s">
        <v>766</v>
      </c>
      <c r="B545" s="361" t="s">
        <v>652</v>
      </c>
      <c r="C545" s="361" t="s">
        <v>652</v>
      </c>
      <c r="D545" s="361" t="s">
        <v>652</v>
      </c>
      <c r="E545" s="361" t="s">
        <v>652</v>
      </c>
      <c r="F545" s="361" t="s">
        <v>652</v>
      </c>
      <c r="G545" s="361" t="s">
        <v>652</v>
      </c>
      <c r="H545" s="361" t="s">
        <v>652</v>
      </c>
      <c r="I545" s="361" t="s">
        <v>652</v>
      </c>
      <c r="J545" s="361" t="s">
        <v>652</v>
      </c>
      <c r="K545" s="361" t="s">
        <v>652</v>
      </c>
      <c r="L545" s="361" t="s">
        <v>652</v>
      </c>
      <c r="M545" s="361" t="s">
        <v>652</v>
      </c>
      <c r="N545" s="361" t="s">
        <v>652</v>
      </c>
      <c r="O545" s="361" t="s">
        <v>652</v>
      </c>
      <c r="P545" s="361" t="s">
        <v>652</v>
      </c>
      <c r="Q545" s="361" t="s">
        <v>652</v>
      </c>
      <c r="R545" s="361" t="s">
        <v>652</v>
      </c>
      <c r="S545" s="361" t="s">
        <v>652</v>
      </c>
      <c r="T545" s="361" t="s">
        <v>652</v>
      </c>
      <c r="U545" s="361" t="s">
        <v>652</v>
      </c>
      <c r="V545" s="361" t="s">
        <v>652</v>
      </c>
      <c r="W545" s="361" t="s">
        <v>652</v>
      </c>
      <c r="X545" s="361" t="s">
        <v>652</v>
      </c>
      <c r="Y545" s="361" t="s">
        <v>652</v>
      </c>
      <c r="Z545" s="361" t="s">
        <v>652</v>
      </c>
      <c r="AA545" s="361" t="s">
        <v>652</v>
      </c>
      <c r="AB545" s="361" t="s">
        <v>652</v>
      </c>
      <c r="AC545" s="361" t="s">
        <v>652</v>
      </c>
      <c r="AD545" s="361" t="s">
        <v>652</v>
      </c>
      <c r="AE545" s="416">
        <v>0.51171504672470003</v>
      </c>
      <c r="AF545" s="245"/>
      <c r="AJ545" s="246"/>
    </row>
    <row r="546" spans="1:36" ht="15.5">
      <c r="A546" s="411" t="s">
        <v>767</v>
      </c>
      <c r="B546" s="361" t="s">
        <v>652</v>
      </c>
      <c r="C546" s="361" t="s">
        <v>652</v>
      </c>
      <c r="D546" s="361" t="s">
        <v>652</v>
      </c>
      <c r="E546" s="361" t="s">
        <v>652</v>
      </c>
      <c r="F546" s="361" t="s">
        <v>652</v>
      </c>
      <c r="G546" s="361" t="s">
        <v>652</v>
      </c>
      <c r="H546" s="361" t="s">
        <v>652</v>
      </c>
      <c r="I546" s="361" t="s">
        <v>652</v>
      </c>
      <c r="J546" s="361" t="s">
        <v>652</v>
      </c>
      <c r="K546" s="361" t="s">
        <v>652</v>
      </c>
      <c r="L546" s="361" t="s">
        <v>652</v>
      </c>
      <c r="M546" s="361" t="s">
        <v>652</v>
      </c>
      <c r="N546" s="361" t="s">
        <v>652</v>
      </c>
      <c r="O546" s="361" t="s">
        <v>652</v>
      </c>
      <c r="P546" s="361" t="s">
        <v>652</v>
      </c>
      <c r="Q546" s="361" t="s">
        <v>652</v>
      </c>
      <c r="R546" s="361" t="s">
        <v>652</v>
      </c>
      <c r="S546" s="361" t="s">
        <v>652</v>
      </c>
      <c r="T546" s="361" t="s">
        <v>652</v>
      </c>
      <c r="U546" s="361" t="s">
        <v>652</v>
      </c>
      <c r="V546" s="361" t="s">
        <v>652</v>
      </c>
      <c r="W546" s="361" t="s">
        <v>652</v>
      </c>
      <c r="X546" s="361" t="s">
        <v>652</v>
      </c>
      <c r="Y546" s="361" t="s">
        <v>652</v>
      </c>
      <c r="Z546" s="361" t="s">
        <v>652</v>
      </c>
      <c r="AA546" s="361" t="s">
        <v>652</v>
      </c>
      <c r="AB546" s="361" t="s">
        <v>652</v>
      </c>
      <c r="AC546" s="361" t="s">
        <v>652</v>
      </c>
      <c r="AD546" s="361" t="s">
        <v>652</v>
      </c>
      <c r="AE546" s="416">
        <v>0.5073870631688</v>
      </c>
      <c r="AF546" s="245"/>
      <c r="AJ546" s="246"/>
    </row>
    <row r="547" spans="1:36" ht="15.5">
      <c r="A547" s="411" t="s">
        <v>768</v>
      </c>
      <c r="B547" s="361" t="s">
        <v>652</v>
      </c>
      <c r="C547" s="361" t="s">
        <v>652</v>
      </c>
      <c r="D547" s="361" t="s">
        <v>652</v>
      </c>
      <c r="E547" s="361" t="s">
        <v>652</v>
      </c>
      <c r="F547" s="361" t="s">
        <v>652</v>
      </c>
      <c r="G547" s="361" t="s">
        <v>652</v>
      </c>
      <c r="H547" s="361" t="s">
        <v>652</v>
      </c>
      <c r="I547" s="361" t="s">
        <v>652</v>
      </c>
      <c r="J547" s="361" t="s">
        <v>652</v>
      </c>
      <c r="K547" s="361" t="s">
        <v>652</v>
      </c>
      <c r="L547" s="361" t="s">
        <v>652</v>
      </c>
      <c r="M547" s="361" t="s">
        <v>652</v>
      </c>
      <c r="N547" s="361" t="s">
        <v>652</v>
      </c>
      <c r="O547" s="361" t="s">
        <v>652</v>
      </c>
      <c r="P547" s="361" t="s">
        <v>652</v>
      </c>
      <c r="Q547" s="361" t="s">
        <v>652</v>
      </c>
      <c r="R547" s="361" t="s">
        <v>652</v>
      </c>
      <c r="S547" s="361" t="s">
        <v>652</v>
      </c>
      <c r="T547" s="361" t="s">
        <v>652</v>
      </c>
      <c r="U547" s="361" t="s">
        <v>652</v>
      </c>
      <c r="V547" s="361" t="s">
        <v>652</v>
      </c>
      <c r="W547" s="361" t="s">
        <v>652</v>
      </c>
      <c r="X547" s="361" t="s">
        <v>652</v>
      </c>
      <c r="Y547" s="361" t="s">
        <v>652</v>
      </c>
      <c r="Z547" s="361" t="s">
        <v>652</v>
      </c>
      <c r="AA547" s="361" t="s">
        <v>652</v>
      </c>
      <c r="AB547" s="361" t="s">
        <v>652</v>
      </c>
      <c r="AC547" s="361" t="s">
        <v>652</v>
      </c>
      <c r="AD547" s="361" t="s">
        <v>652</v>
      </c>
      <c r="AE547" s="416">
        <v>0.52418171632830002</v>
      </c>
      <c r="AF547" s="245"/>
      <c r="AJ547" s="246"/>
    </row>
    <row r="548" spans="1:36" ht="15.5">
      <c r="A548" s="411" t="s">
        <v>769</v>
      </c>
      <c r="B548" s="361" t="s">
        <v>652</v>
      </c>
      <c r="C548" s="361" t="s">
        <v>652</v>
      </c>
      <c r="D548" s="361" t="s">
        <v>652</v>
      </c>
      <c r="E548" s="361" t="s">
        <v>652</v>
      </c>
      <c r="F548" s="361" t="s">
        <v>652</v>
      </c>
      <c r="G548" s="361" t="s">
        <v>652</v>
      </c>
      <c r="H548" s="361" t="s">
        <v>652</v>
      </c>
      <c r="I548" s="361" t="s">
        <v>652</v>
      </c>
      <c r="J548" s="361" t="s">
        <v>652</v>
      </c>
      <c r="K548" s="361" t="s">
        <v>652</v>
      </c>
      <c r="L548" s="361" t="s">
        <v>652</v>
      </c>
      <c r="M548" s="361" t="s">
        <v>652</v>
      </c>
      <c r="N548" s="361" t="s">
        <v>652</v>
      </c>
      <c r="O548" s="361" t="s">
        <v>652</v>
      </c>
      <c r="P548" s="361" t="s">
        <v>652</v>
      </c>
      <c r="Q548" s="361" t="s">
        <v>652</v>
      </c>
      <c r="R548" s="361" t="s">
        <v>652</v>
      </c>
      <c r="S548" s="361" t="s">
        <v>652</v>
      </c>
      <c r="T548" s="361" t="s">
        <v>652</v>
      </c>
      <c r="U548" s="361" t="s">
        <v>652</v>
      </c>
      <c r="V548" s="361" t="s">
        <v>652</v>
      </c>
      <c r="W548" s="361" t="s">
        <v>652</v>
      </c>
      <c r="X548" s="361" t="s">
        <v>652</v>
      </c>
      <c r="Y548" s="361" t="s">
        <v>652</v>
      </c>
      <c r="Z548" s="361" t="s">
        <v>652</v>
      </c>
      <c r="AA548" s="361" t="s">
        <v>652</v>
      </c>
      <c r="AB548" s="361" t="s">
        <v>652</v>
      </c>
      <c r="AC548" s="361" t="s">
        <v>652</v>
      </c>
      <c r="AD548" s="361" t="s">
        <v>652</v>
      </c>
      <c r="AE548" s="416">
        <v>0.37822136153730002</v>
      </c>
      <c r="AF548" s="245"/>
      <c r="AJ548" s="246"/>
    </row>
    <row r="549" spans="1:36" ht="15.5">
      <c r="A549" s="411" t="s">
        <v>770</v>
      </c>
      <c r="B549" s="361" t="s">
        <v>652</v>
      </c>
      <c r="C549" s="361" t="s">
        <v>652</v>
      </c>
      <c r="D549" s="361" t="s">
        <v>652</v>
      </c>
      <c r="E549" s="361" t="s">
        <v>652</v>
      </c>
      <c r="F549" s="361" t="s">
        <v>652</v>
      </c>
      <c r="G549" s="361" t="s">
        <v>652</v>
      </c>
      <c r="H549" s="361" t="s">
        <v>652</v>
      </c>
      <c r="I549" s="361" t="s">
        <v>652</v>
      </c>
      <c r="J549" s="361" t="s">
        <v>652</v>
      </c>
      <c r="K549" s="361" t="s">
        <v>652</v>
      </c>
      <c r="L549" s="361" t="s">
        <v>652</v>
      </c>
      <c r="M549" s="361" t="s">
        <v>652</v>
      </c>
      <c r="N549" s="361" t="s">
        <v>652</v>
      </c>
      <c r="O549" s="361" t="s">
        <v>652</v>
      </c>
      <c r="P549" s="361" t="s">
        <v>652</v>
      </c>
      <c r="Q549" s="361" t="s">
        <v>652</v>
      </c>
      <c r="R549" s="361" t="s">
        <v>652</v>
      </c>
      <c r="S549" s="361" t="s">
        <v>652</v>
      </c>
      <c r="T549" s="361" t="s">
        <v>652</v>
      </c>
      <c r="U549" s="361" t="s">
        <v>652</v>
      </c>
      <c r="V549" s="361" t="s">
        <v>652</v>
      </c>
      <c r="W549" s="361" t="s">
        <v>652</v>
      </c>
      <c r="X549" s="361" t="s">
        <v>652</v>
      </c>
      <c r="Y549" s="361" t="s">
        <v>652</v>
      </c>
      <c r="Z549" s="361" t="s">
        <v>652</v>
      </c>
      <c r="AA549" s="361" t="s">
        <v>652</v>
      </c>
      <c r="AB549" s="361" t="s">
        <v>652</v>
      </c>
      <c r="AC549" s="361" t="s">
        <v>652</v>
      </c>
      <c r="AD549" s="361" t="s">
        <v>652</v>
      </c>
      <c r="AE549" s="416">
        <v>0.4769847972972</v>
      </c>
      <c r="AF549" s="245"/>
      <c r="AJ549" s="246"/>
    </row>
    <row r="550" spans="1:36" ht="16.5" customHeight="1">
      <c r="A550" s="252" t="s">
        <v>792</v>
      </c>
      <c r="B550" s="253">
        <v>0.50983336599999995</v>
      </c>
      <c r="C550" s="253">
        <v>0.50695256099999997</v>
      </c>
      <c r="D550" s="253">
        <v>0.50790712500000001</v>
      </c>
      <c r="E550" s="253">
        <v>0.50701797500000001</v>
      </c>
      <c r="F550" s="253">
        <v>0.50906008199999997</v>
      </c>
      <c r="G550" s="253">
        <v>0.51030054999999996</v>
      </c>
      <c r="H550" s="253">
        <v>0.51279854000000002</v>
      </c>
      <c r="I550" s="253">
        <v>0.52858626600000003</v>
      </c>
      <c r="J550" s="253">
        <v>0.53683201300000005</v>
      </c>
      <c r="K550" s="253">
        <v>0.54339666399999997</v>
      </c>
      <c r="L550" s="253">
        <v>0.55043075500000005</v>
      </c>
      <c r="M550" s="253">
        <v>0.56086190199999997</v>
      </c>
      <c r="N550" s="253">
        <v>0.56689628172740003</v>
      </c>
      <c r="O550" s="253">
        <v>0.56833611051129995</v>
      </c>
      <c r="P550" s="253">
        <v>0.57331545448559995</v>
      </c>
      <c r="Q550" s="253">
        <v>0.58169363410880004</v>
      </c>
      <c r="R550" s="253">
        <v>0.58944455141410002</v>
      </c>
      <c r="S550" s="253">
        <v>0.59483920833899995</v>
      </c>
      <c r="T550" s="253">
        <v>0.60061120110919997</v>
      </c>
      <c r="U550" s="253">
        <v>0.60856892881400004</v>
      </c>
      <c r="V550" s="253">
        <v>0.61494642426839996</v>
      </c>
      <c r="W550" s="253">
        <v>0.62061731065710002</v>
      </c>
      <c r="X550" s="253">
        <v>0.622886258872</v>
      </c>
      <c r="Y550" s="285">
        <v>0.63436449299999997</v>
      </c>
      <c r="Z550" s="356">
        <v>0.64194262409070002</v>
      </c>
      <c r="AA550" s="356">
        <v>0.64325096693859996</v>
      </c>
      <c r="AB550" s="356">
        <v>0.64900000000000002</v>
      </c>
      <c r="AC550" s="356">
        <v>0.65400000000000003</v>
      </c>
      <c r="AD550" s="356">
        <v>0.66100000000000003</v>
      </c>
      <c r="AE550" s="356">
        <v>0.66665811569779998</v>
      </c>
      <c r="AF550" s="245"/>
    </row>
    <row r="551" spans="1:36" ht="15.5">
      <c r="A551" s="411" t="s">
        <v>766</v>
      </c>
      <c r="B551" s="361" t="s">
        <v>652</v>
      </c>
      <c r="C551" s="361" t="s">
        <v>652</v>
      </c>
      <c r="D551" s="361" t="s">
        <v>652</v>
      </c>
      <c r="E551" s="361" t="s">
        <v>652</v>
      </c>
      <c r="F551" s="361" t="s">
        <v>652</v>
      </c>
      <c r="G551" s="361" t="s">
        <v>652</v>
      </c>
      <c r="H551" s="361" t="s">
        <v>652</v>
      </c>
      <c r="I551" s="361" t="s">
        <v>652</v>
      </c>
      <c r="J551" s="361" t="s">
        <v>652</v>
      </c>
      <c r="K551" s="361" t="s">
        <v>652</v>
      </c>
      <c r="L551" s="361" t="s">
        <v>652</v>
      </c>
      <c r="M551" s="361" t="s">
        <v>652</v>
      </c>
      <c r="N551" s="361" t="s">
        <v>652</v>
      </c>
      <c r="O551" s="361" t="s">
        <v>652</v>
      </c>
      <c r="P551" s="361" t="s">
        <v>652</v>
      </c>
      <c r="Q551" s="361" t="s">
        <v>652</v>
      </c>
      <c r="R551" s="361" t="s">
        <v>652</v>
      </c>
      <c r="S551" s="361" t="s">
        <v>652</v>
      </c>
      <c r="T551" s="361" t="s">
        <v>652</v>
      </c>
      <c r="U551" s="361" t="s">
        <v>652</v>
      </c>
      <c r="V551" s="361" t="s">
        <v>652</v>
      </c>
      <c r="W551" s="361" t="s">
        <v>652</v>
      </c>
      <c r="X551" s="361" t="s">
        <v>652</v>
      </c>
      <c r="Y551" s="361" t="s">
        <v>652</v>
      </c>
      <c r="Z551" s="361" t="s">
        <v>652</v>
      </c>
      <c r="AA551" s="361" t="s">
        <v>652</v>
      </c>
      <c r="AB551" s="361" t="s">
        <v>652</v>
      </c>
      <c r="AC551" s="361" t="s">
        <v>652</v>
      </c>
      <c r="AD551" s="361" t="s">
        <v>652</v>
      </c>
      <c r="AE551" s="416">
        <v>0.66750004517320005</v>
      </c>
      <c r="AF551" s="245"/>
      <c r="AJ551" s="246"/>
    </row>
    <row r="552" spans="1:36" ht="15.5">
      <c r="A552" s="411" t="s">
        <v>767</v>
      </c>
      <c r="B552" s="361" t="s">
        <v>652</v>
      </c>
      <c r="C552" s="361" t="s">
        <v>652</v>
      </c>
      <c r="D552" s="361" t="s">
        <v>652</v>
      </c>
      <c r="E552" s="361" t="s">
        <v>652</v>
      </c>
      <c r="F552" s="361" t="s">
        <v>652</v>
      </c>
      <c r="G552" s="361" t="s">
        <v>652</v>
      </c>
      <c r="H552" s="361" t="s">
        <v>652</v>
      </c>
      <c r="I552" s="361" t="s">
        <v>652</v>
      </c>
      <c r="J552" s="361" t="s">
        <v>652</v>
      </c>
      <c r="K552" s="361" t="s">
        <v>652</v>
      </c>
      <c r="L552" s="361" t="s">
        <v>652</v>
      </c>
      <c r="M552" s="361" t="s">
        <v>652</v>
      </c>
      <c r="N552" s="361" t="s">
        <v>652</v>
      </c>
      <c r="O552" s="361" t="s">
        <v>652</v>
      </c>
      <c r="P552" s="361" t="s">
        <v>652</v>
      </c>
      <c r="Q552" s="361" t="s">
        <v>652</v>
      </c>
      <c r="R552" s="361" t="s">
        <v>652</v>
      </c>
      <c r="S552" s="361" t="s">
        <v>652</v>
      </c>
      <c r="T552" s="361" t="s">
        <v>652</v>
      </c>
      <c r="U552" s="361" t="s">
        <v>652</v>
      </c>
      <c r="V552" s="361" t="s">
        <v>652</v>
      </c>
      <c r="W552" s="361" t="s">
        <v>652</v>
      </c>
      <c r="X552" s="361" t="s">
        <v>652</v>
      </c>
      <c r="Y552" s="361" t="s">
        <v>652</v>
      </c>
      <c r="Z552" s="361" t="s">
        <v>652</v>
      </c>
      <c r="AA552" s="361" t="s">
        <v>652</v>
      </c>
      <c r="AB552" s="361" t="s">
        <v>652</v>
      </c>
      <c r="AC552" s="361" t="s">
        <v>652</v>
      </c>
      <c r="AD552" s="361" t="s">
        <v>652</v>
      </c>
      <c r="AE552" s="416">
        <v>0.6323608137044</v>
      </c>
      <c r="AF552" s="245"/>
      <c r="AJ552" s="246"/>
    </row>
    <row r="553" spans="1:36" ht="15.5">
      <c r="A553" s="411" t="s">
        <v>768</v>
      </c>
      <c r="B553" s="361" t="s">
        <v>652</v>
      </c>
      <c r="C553" s="361" t="s">
        <v>652</v>
      </c>
      <c r="D553" s="361" t="s">
        <v>652</v>
      </c>
      <c r="E553" s="361" t="s">
        <v>652</v>
      </c>
      <c r="F553" s="361" t="s">
        <v>652</v>
      </c>
      <c r="G553" s="361" t="s">
        <v>652</v>
      </c>
      <c r="H553" s="361" t="s">
        <v>652</v>
      </c>
      <c r="I553" s="361" t="s">
        <v>652</v>
      </c>
      <c r="J553" s="361" t="s">
        <v>652</v>
      </c>
      <c r="K553" s="361" t="s">
        <v>652</v>
      </c>
      <c r="L553" s="361" t="s">
        <v>652</v>
      </c>
      <c r="M553" s="361" t="s">
        <v>652</v>
      </c>
      <c r="N553" s="361" t="s">
        <v>652</v>
      </c>
      <c r="O553" s="361" t="s">
        <v>652</v>
      </c>
      <c r="P553" s="361" t="s">
        <v>652</v>
      </c>
      <c r="Q553" s="361" t="s">
        <v>652</v>
      </c>
      <c r="R553" s="361" t="s">
        <v>652</v>
      </c>
      <c r="S553" s="361" t="s">
        <v>652</v>
      </c>
      <c r="T553" s="361" t="s">
        <v>652</v>
      </c>
      <c r="U553" s="361" t="s">
        <v>652</v>
      </c>
      <c r="V553" s="361" t="s">
        <v>652</v>
      </c>
      <c r="W553" s="361" t="s">
        <v>652</v>
      </c>
      <c r="X553" s="361" t="s">
        <v>652</v>
      </c>
      <c r="Y553" s="361" t="s">
        <v>652</v>
      </c>
      <c r="Z553" s="361" t="s">
        <v>652</v>
      </c>
      <c r="AA553" s="361" t="s">
        <v>652</v>
      </c>
      <c r="AB553" s="361" t="s">
        <v>652</v>
      </c>
      <c r="AC553" s="361" t="s">
        <v>652</v>
      </c>
      <c r="AD553" s="361" t="s">
        <v>652</v>
      </c>
      <c r="AE553" s="416">
        <v>0.68058986690750001</v>
      </c>
      <c r="AF553" s="245"/>
      <c r="AJ553" s="246"/>
    </row>
    <row r="554" spans="1:36" ht="15.5">
      <c r="A554" s="411" t="s">
        <v>769</v>
      </c>
      <c r="B554" s="361" t="s">
        <v>652</v>
      </c>
      <c r="C554" s="361" t="s">
        <v>652</v>
      </c>
      <c r="D554" s="361" t="s">
        <v>652</v>
      </c>
      <c r="E554" s="361" t="s">
        <v>652</v>
      </c>
      <c r="F554" s="361" t="s">
        <v>652</v>
      </c>
      <c r="G554" s="361" t="s">
        <v>652</v>
      </c>
      <c r="H554" s="361" t="s">
        <v>652</v>
      </c>
      <c r="I554" s="361" t="s">
        <v>652</v>
      </c>
      <c r="J554" s="361" t="s">
        <v>652</v>
      </c>
      <c r="K554" s="361" t="s">
        <v>652</v>
      </c>
      <c r="L554" s="361" t="s">
        <v>652</v>
      </c>
      <c r="M554" s="361" t="s">
        <v>652</v>
      </c>
      <c r="N554" s="361" t="s">
        <v>652</v>
      </c>
      <c r="O554" s="361" t="s">
        <v>652</v>
      </c>
      <c r="P554" s="361" t="s">
        <v>652</v>
      </c>
      <c r="Q554" s="361" t="s">
        <v>652</v>
      </c>
      <c r="R554" s="361" t="s">
        <v>652</v>
      </c>
      <c r="S554" s="361" t="s">
        <v>652</v>
      </c>
      <c r="T554" s="361" t="s">
        <v>652</v>
      </c>
      <c r="U554" s="361" t="s">
        <v>652</v>
      </c>
      <c r="V554" s="361" t="s">
        <v>652</v>
      </c>
      <c r="W554" s="361" t="s">
        <v>652</v>
      </c>
      <c r="X554" s="361" t="s">
        <v>652</v>
      </c>
      <c r="Y554" s="361" t="s">
        <v>652</v>
      </c>
      <c r="Z554" s="361" t="s">
        <v>652</v>
      </c>
      <c r="AA554" s="361" t="s">
        <v>652</v>
      </c>
      <c r="AB554" s="361" t="s">
        <v>652</v>
      </c>
      <c r="AC554" s="361" t="s">
        <v>652</v>
      </c>
      <c r="AD554" s="361" t="s">
        <v>652</v>
      </c>
      <c r="AE554" s="416">
        <v>0.39562415196739997</v>
      </c>
      <c r="AF554" s="245"/>
      <c r="AJ554" s="246"/>
    </row>
    <row r="555" spans="1:36" ht="15.5">
      <c r="A555" s="411" t="s">
        <v>770</v>
      </c>
      <c r="B555" s="361" t="s">
        <v>652</v>
      </c>
      <c r="C555" s="361" t="s">
        <v>652</v>
      </c>
      <c r="D555" s="361" t="s">
        <v>652</v>
      </c>
      <c r="E555" s="361" t="s">
        <v>652</v>
      </c>
      <c r="F555" s="361" t="s">
        <v>652</v>
      </c>
      <c r="G555" s="361" t="s">
        <v>652</v>
      </c>
      <c r="H555" s="361" t="s">
        <v>652</v>
      </c>
      <c r="I555" s="361" t="s">
        <v>652</v>
      </c>
      <c r="J555" s="361" t="s">
        <v>652</v>
      </c>
      <c r="K555" s="361" t="s">
        <v>652</v>
      </c>
      <c r="L555" s="361" t="s">
        <v>652</v>
      </c>
      <c r="M555" s="361" t="s">
        <v>652</v>
      </c>
      <c r="N555" s="361" t="s">
        <v>652</v>
      </c>
      <c r="O555" s="361" t="s">
        <v>652</v>
      </c>
      <c r="P555" s="361" t="s">
        <v>652</v>
      </c>
      <c r="Q555" s="361" t="s">
        <v>652</v>
      </c>
      <c r="R555" s="361" t="s">
        <v>652</v>
      </c>
      <c r="S555" s="361" t="s">
        <v>652</v>
      </c>
      <c r="T555" s="361" t="s">
        <v>652</v>
      </c>
      <c r="U555" s="361" t="s">
        <v>652</v>
      </c>
      <c r="V555" s="361" t="s">
        <v>652</v>
      </c>
      <c r="W555" s="361" t="s">
        <v>652</v>
      </c>
      <c r="X555" s="361" t="s">
        <v>652</v>
      </c>
      <c r="Y555" s="361" t="s">
        <v>652</v>
      </c>
      <c r="Z555" s="361" t="s">
        <v>652</v>
      </c>
      <c r="AA555" s="361" t="s">
        <v>652</v>
      </c>
      <c r="AB555" s="361" t="s">
        <v>652</v>
      </c>
      <c r="AC555" s="361" t="s">
        <v>652</v>
      </c>
      <c r="AD555" s="361" t="s">
        <v>652</v>
      </c>
      <c r="AE555" s="416">
        <v>0.46938775510199998</v>
      </c>
      <c r="AF555" s="245"/>
      <c r="AJ555" s="246"/>
    </row>
    <row r="556" spans="1:36" ht="16.5" customHeight="1">
      <c r="A556" s="252" t="s">
        <v>793</v>
      </c>
      <c r="B556" s="253">
        <v>0.38527351500000001</v>
      </c>
      <c r="C556" s="253">
        <v>0.37888021999999999</v>
      </c>
      <c r="D556" s="253">
        <v>0.38239179899999998</v>
      </c>
      <c r="E556" s="253">
        <v>0.38588867599999999</v>
      </c>
      <c r="F556" s="253">
        <v>0.39666767200000003</v>
      </c>
      <c r="G556" s="253">
        <v>0.41216908400000002</v>
      </c>
      <c r="H556" s="253">
        <v>0.42298439999999998</v>
      </c>
      <c r="I556" s="253">
        <v>0.44109720200000002</v>
      </c>
      <c r="J556" s="253">
        <v>0.45535607700000003</v>
      </c>
      <c r="K556" s="253">
        <v>0.47547537000000001</v>
      </c>
      <c r="L556" s="253">
        <v>0.48093060700000001</v>
      </c>
      <c r="M556" s="253">
        <v>0.50171335900000003</v>
      </c>
      <c r="N556" s="253">
        <v>0.50858533777780002</v>
      </c>
      <c r="O556" s="253">
        <v>0.52288719795810001</v>
      </c>
      <c r="P556" s="253">
        <v>0.53193324320540003</v>
      </c>
      <c r="Q556" s="253">
        <v>0.53254627379950004</v>
      </c>
      <c r="R556" s="253">
        <v>0.54355223783850004</v>
      </c>
      <c r="S556" s="253">
        <v>0.55923560040789999</v>
      </c>
      <c r="T556" s="253">
        <v>0.56317174933150005</v>
      </c>
      <c r="U556" s="253">
        <v>0.57112716059400004</v>
      </c>
      <c r="V556" s="253">
        <v>0.57088587765330001</v>
      </c>
      <c r="W556" s="253">
        <v>0.57715848666839997</v>
      </c>
      <c r="X556" s="253">
        <v>0.58319292534099998</v>
      </c>
      <c r="Y556" s="285">
        <v>0.58373297400000002</v>
      </c>
      <c r="Z556" s="356">
        <v>0.58816955232489998</v>
      </c>
      <c r="AA556" s="356">
        <v>0.59322184034290004</v>
      </c>
      <c r="AB556" s="356">
        <v>0.59699999999999998</v>
      </c>
      <c r="AC556" s="356">
        <v>0.60299999999999998</v>
      </c>
      <c r="AD556" s="356">
        <v>0.60399999999999998</v>
      </c>
      <c r="AE556" s="356">
        <v>0.6085931577939</v>
      </c>
      <c r="AF556" s="245"/>
    </row>
    <row r="557" spans="1:36" ht="15.5">
      <c r="A557" s="411" t="s">
        <v>766</v>
      </c>
      <c r="B557" s="361" t="s">
        <v>652</v>
      </c>
      <c r="C557" s="361" t="s">
        <v>652</v>
      </c>
      <c r="D557" s="361" t="s">
        <v>652</v>
      </c>
      <c r="E557" s="361" t="s">
        <v>652</v>
      </c>
      <c r="F557" s="361" t="s">
        <v>652</v>
      </c>
      <c r="G557" s="361" t="s">
        <v>652</v>
      </c>
      <c r="H557" s="361" t="s">
        <v>652</v>
      </c>
      <c r="I557" s="361" t="s">
        <v>652</v>
      </c>
      <c r="J557" s="361" t="s">
        <v>652</v>
      </c>
      <c r="K557" s="361" t="s">
        <v>652</v>
      </c>
      <c r="L557" s="361" t="s">
        <v>652</v>
      </c>
      <c r="M557" s="361" t="s">
        <v>652</v>
      </c>
      <c r="N557" s="361" t="s">
        <v>652</v>
      </c>
      <c r="O557" s="361" t="s">
        <v>652</v>
      </c>
      <c r="P557" s="361" t="s">
        <v>652</v>
      </c>
      <c r="Q557" s="361" t="s">
        <v>652</v>
      </c>
      <c r="R557" s="361" t="s">
        <v>652</v>
      </c>
      <c r="S557" s="361" t="s">
        <v>652</v>
      </c>
      <c r="T557" s="361" t="s">
        <v>652</v>
      </c>
      <c r="U557" s="361" t="s">
        <v>652</v>
      </c>
      <c r="V557" s="361" t="s">
        <v>652</v>
      </c>
      <c r="W557" s="361" t="s">
        <v>652</v>
      </c>
      <c r="X557" s="361" t="s">
        <v>652</v>
      </c>
      <c r="Y557" s="361" t="s">
        <v>652</v>
      </c>
      <c r="Z557" s="361" t="s">
        <v>652</v>
      </c>
      <c r="AA557" s="361" t="s">
        <v>652</v>
      </c>
      <c r="AB557" s="361" t="s">
        <v>652</v>
      </c>
      <c r="AC557" s="361" t="s">
        <v>652</v>
      </c>
      <c r="AD557" s="361" t="s">
        <v>652</v>
      </c>
      <c r="AE557" s="416">
        <v>0.61475720236529996</v>
      </c>
      <c r="AF557" s="245"/>
      <c r="AJ557" s="246"/>
    </row>
    <row r="558" spans="1:36" ht="15.5">
      <c r="A558" s="411" t="s">
        <v>767</v>
      </c>
      <c r="B558" s="361" t="s">
        <v>652</v>
      </c>
      <c r="C558" s="361" t="s">
        <v>652</v>
      </c>
      <c r="D558" s="361" t="s">
        <v>652</v>
      </c>
      <c r="E558" s="361" t="s">
        <v>652</v>
      </c>
      <c r="F558" s="361" t="s">
        <v>652</v>
      </c>
      <c r="G558" s="361" t="s">
        <v>652</v>
      </c>
      <c r="H558" s="361" t="s">
        <v>652</v>
      </c>
      <c r="I558" s="361" t="s">
        <v>652</v>
      </c>
      <c r="J558" s="361" t="s">
        <v>652</v>
      </c>
      <c r="K558" s="361" t="s">
        <v>652</v>
      </c>
      <c r="L558" s="361" t="s">
        <v>652</v>
      </c>
      <c r="M558" s="361" t="s">
        <v>652</v>
      </c>
      <c r="N558" s="361" t="s">
        <v>652</v>
      </c>
      <c r="O558" s="361" t="s">
        <v>652</v>
      </c>
      <c r="P558" s="361" t="s">
        <v>652</v>
      </c>
      <c r="Q558" s="361" t="s">
        <v>652</v>
      </c>
      <c r="R558" s="361" t="s">
        <v>652</v>
      </c>
      <c r="S558" s="361" t="s">
        <v>652</v>
      </c>
      <c r="T558" s="361" t="s">
        <v>652</v>
      </c>
      <c r="U558" s="361" t="s">
        <v>652</v>
      </c>
      <c r="V558" s="361" t="s">
        <v>652</v>
      </c>
      <c r="W558" s="361" t="s">
        <v>652</v>
      </c>
      <c r="X558" s="361" t="s">
        <v>652</v>
      </c>
      <c r="Y558" s="361" t="s">
        <v>652</v>
      </c>
      <c r="Z558" s="361" t="s">
        <v>652</v>
      </c>
      <c r="AA558" s="361" t="s">
        <v>652</v>
      </c>
      <c r="AB558" s="361" t="s">
        <v>652</v>
      </c>
      <c r="AC558" s="361" t="s">
        <v>652</v>
      </c>
      <c r="AD558" s="361" t="s">
        <v>652</v>
      </c>
      <c r="AE558" s="416">
        <v>0.6003580393454</v>
      </c>
      <c r="AF558" s="245"/>
      <c r="AJ558" s="246"/>
    </row>
    <row r="559" spans="1:36" ht="15.5">
      <c r="A559" s="411" t="s">
        <v>768</v>
      </c>
      <c r="B559" s="361" t="s">
        <v>652</v>
      </c>
      <c r="C559" s="361" t="s">
        <v>652</v>
      </c>
      <c r="D559" s="361" t="s">
        <v>652</v>
      </c>
      <c r="E559" s="361" t="s">
        <v>652</v>
      </c>
      <c r="F559" s="361" t="s">
        <v>652</v>
      </c>
      <c r="G559" s="361" t="s">
        <v>652</v>
      </c>
      <c r="H559" s="361" t="s">
        <v>652</v>
      </c>
      <c r="I559" s="361" t="s">
        <v>652</v>
      </c>
      <c r="J559" s="361" t="s">
        <v>652</v>
      </c>
      <c r="K559" s="361" t="s">
        <v>652</v>
      </c>
      <c r="L559" s="361" t="s">
        <v>652</v>
      </c>
      <c r="M559" s="361" t="s">
        <v>652</v>
      </c>
      <c r="N559" s="361" t="s">
        <v>652</v>
      </c>
      <c r="O559" s="361" t="s">
        <v>652</v>
      </c>
      <c r="P559" s="361" t="s">
        <v>652</v>
      </c>
      <c r="Q559" s="361" t="s">
        <v>652</v>
      </c>
      <c r="R559" s="361" t="s">
        <v>652</v>
      </c>
      <c r="S559" s="361" t="s">
        <v>652</v>
      </c>
      <c r="T559" s="361" t="s">
        <v>652</v>
      </c>
      <c r="U559" s="361" t="s">
        <v>652</v>
      </c>
      <c r="V559" s="361" t="s">
        <v>652</v>
      </c>
      <c r="W559" s="361" t="s">
        <v>652</v>
      </c>
      <c r="X559" s="361" t="s">
        <v>652</v>
      </c>
      <c r="Y559" s="361" t="s">
        <v>652</v>
      </c>
      <c r="Z559" s="361" t="s">
        <v>652</v>
      </c>
      <c r="AA559" s="361" t="s">
        <v>652</v>
      </c>
      <c r="AB559" s="361" t="s">
        <v>652</v>
      </c>
      <c r="AC559" s="361" t="s">
        <v>652</v>
      </c>
      <c r="AD559" s="361" t="s">
        <v>652</v>
      </c>
      <c r="AE559" s="416">
        <v>0.63370985561350002</v>
      </c>
      <c r="AF559" s="245"/>
      <c r="AJ559" s="246"/>
    </row>
    <row r="560" spans="1:36" ht="15.5">
      <c r="A560" s="411" t="s">
        <v>769</v>
      </c>
      <c r="B560" s="361" t="s">
        <v>652</v>
      </c>
      <c r="C560" s="361" t="s">
        <v>652</v>
      </c>
      <c r="D560" s="361" t="s">
        <v>652</v>
      </c>
      <c r="E560" s="361" t="s">
        <v>652</v>
      </c>
      <c r="F560" s="361" t="s">
        <v>652</v>
      </c>
      <c r="G560" s="361" t="s">
        <v>652</v>
      </c>
      <c r="H560" s="361" t="s">
        <v>652</v>
      </c>
      <c r="I560" s="361" t="s">
        <v>652</v>
      </c>
      <c r="J560" s="361" t="s">
        <v>652</v>
      </c>
      <c r="K560" s="361" t="s">
        <v>652</v>
      </c>
      <c r="L560" s="361" t="s">
        <v>652</v>
      </c>
      <c r="M560" s="361" t="s">
        <v>652</v>
      </c>
      <c r="N560" s="361" t="s">
        <v>652</v>
      </c>
      <c r="O560" s="361" t="s">
        <v>652</v>
      </c>
      <c r="P560" s="361" t="s">
        <v>652</v>
      </c>
      <c r="Q560" s="361" t="s">
        <v>652</v>
      </c>
      <c r="R560" s="361" t="s">
        <v>652</v>
      </c>
      <c r="S560" s="361" t="s">
        <v>652</v>
      </c>
      <c r="T560" s="361" t="s">
        <v>652</v>
      </c>
      <c r="U560" s="361" t="s">
        <v>652</v>
      </c>
      <c r="V560" s="361" t="s">
        <v>652</v>
      </c>
      <c r="W560" s="361" t="s">
        <v>652</v>
      </c>
      <c r="X560" s="361" t="s">
        <v>652</v>
      </c>
      <c r="Y560" s="361" t="s">
        <v>652</v>
      </c>
      <c r="Z560" s="361" t="s">
        <v>652</v>
      </c>
      <c r="AA560" s="361" t="s">
        <v>652</v>
      </c>
      <c r="AB560" s="361" t="s">
        <v>652</v>
      </c>
      <c r="AC560" s="361" t="s">
        <v>652</v>
      </c>
      <c r="AD560" s="361" t="s">
        <v>652</v>
      </c>
      <c r="AE560" s="416">
        <v>0.3855252371472</v>
      </c>
      <c r="AF560" s="245"/>
      <c r="AJ560" s="246"/>
    </row>
    <row r="561" spans="1:36" ht="15.5">
      <c r="A561" s="411" t="s">
        <v>770</v>
      </c>
      <c r="B561" s="361" t="s">
        <v>652</v>
      </c>
      <c r="C561" s="361" t="s">
        <v>652</v>
      </c>
      <c r="D561" s="361" t="s">
        <v>652</v>
      </c>
      <c r="E561" s="361" t="s">
        <v>652</v>
      </c>
      <c r="F561" s="361" t="s">
        <v>652</v>
      </c>
      <c r="G561" s="361" t="s">
        <v>652</v>
      </c>
      <c r="H561" s="361" t="s">
        <v>652</v>
      </c>
      <c r="I561" s="361" t="s">
        <v>652</v>
      </c>
      <c r="J561" s="361" t="s">
        <v>652</v>
      </c>
      <c r="K561" s="361" t="s">
        <v>652</v>
      </c>
      <c r="L561" s="361" t="s">
        <v>652</v>
      </c>
      <c r="M561" s="361" t="s">
        <v>652</v>
      </c>
      <c r="N561" s="361" t="s">
        <v>652</v>
      </c>
      <c r="O561" s="361" t="s">
        <v>652</v>
      </c>
      <c r="P561" s="361" t="s">
        <v>652</v>
      </c>
      <c r="Q561" s="361" t="s">
        <v>652</v>
      </c>
      <c r="R561" s="361" t="s">
        <v>652</v>
      </c>
      <c r="S561" s="361" t="s">
        <v>652</v>
      </c>
      <c r="T561" s="361" t="s">
        <v>652</v>
      </c>
      <c r="U561" s="361" t="s">
        <v>652</v>
      </c>
      <c r="V561" s="361" t="s">
        <v>652</v>
      </c>
      <c r="W561" s="361" t="s">
        <v>652</v>
      </c>
      <c r="X561" s="361" t="s">
        <v>652</v>
      </c>
      <c r="Y561" s="361" t="s">
        <v>652</v>
      </c>
      <c r="Z561" s="361" t="s">
        <v>652</v>
      </c>
      <c r="AA561" s="361" t="s">
        <v>652</v>
      </c>
      <c r="AB561" s="361" t="s">
        <v>652</v>
      </c>
      <c r="AC561" s="361" t="s">
        <v>652</v>
      </c>
      <c r="AD561" s="361" t="s">
        <v>652</v>
      </c>
      <c r="AE561" s="416">
        <v>0.5031936438697</v>
      </c>
      <c r="AF561" s="245"/>
      <c r="AJ561" s="246"/>
    </row>
    <row r="562" spans="1:36" ht="16.5" customHeight="1">
      <c r="A562" s="252" t="s">
        <v>794</v>
      </c>
      <c r="B562" s="253">
        <v>0.15980994300000001</v>
      </c>
      <c r="C562" s="253">
        <v>0.17157745399999999</v>
      </c>
      <c r="D562" s="253">
        <v>0.18561019600000001</v>
      </c>
      <c r="E562" s="253">
        <v>0.199039306</v>
      </c>
      <c r="F562" s="253">
        <v>0.21530939900000001</v>
      </c>
      <c r="G562" s="253">
        <v>0.23655485800000001</v>
      </c>
      <c r="H562" s="253">
        <v>0.25941461199999999</v>
      </c>
      <c r="I562" s="253">
        <v>0.284093235</v>
      </c>
      <c r="J562" s="253">
        <v>0.30312562700000001</v>
      </c>
      <c r="K562" s="253">
        <v>0.32152335500000001</v>
      </c>
      <c r="L562" s="253">
        <v>0.33931359</v>
      </c>
      <c r="M562" s="253">
        <v>0.355638705</v>
      </c>
      <c r="N562" s="253">
        <v>0.34927328556800002</v>
      </c>
      <c r="O562" s="253">
        <v>0.3678085199824</v>
      </c>
      <c r="P562" s="253">
        <v>0.37518973891919999</v>
      </c>
      <c r="Q562" s="253">
        <v>0.39495735307899998</v>
      </c>
      <c r="R562" s="253">
        <v>0.397689502147</v>
      </c>
      <c r="S562" s="253">
        <v>0.3990061187924</v>
      </c>
      <c r="T562" s="253">
        <v>0.4155833333333</v>
      </c>
      <c r="U562" s="253">
        <v>0.41940974340850001</v>
      </c>
      <c r="V562" s="253">
        <v>0.42567934993700002</v>
      </c>
      <c r="W562" s="253">
        <v>0.42573457253359998</v>
      </c>
      <c r="X562" s="253">
        <v>0.43797899517450001</v>
      </c>
      <c r="Y562" s="285">
        <v>0.44919224400000002</v>
      </c>
      <c r="Z562" s="356">
        <v>0.45779732303089998</v>
      </c>
      <c r="AA562" s="356">
        <v>0.4651441015162</v>
      </c>
      <c r="AB562" s="356">
        <v>0.47</v>
      </c>
      <c r="AC562" s="356">
        <v>0.47399999999999998</v>
      </c>
      <c r="AD562" s="356">
        <v>0.48099999999999998</v>
      </c>
      <c r="AE562" s="356">
        <v>0.48513850761159999</v>
      </c>
      <c r="AF562" s="245"/>
    </row>
    <row r="563" spans="1:36" ht="15.5">
      <c r="A563" s="411" t="s">
        <v>766</v>
      </c>
      <c r="B563" s="361" t="s">
        <v>652</v>
      </c>
      <c r="C563" s="361" t="s">
        <v>652</v>
      </c>
      <c r="D563" s="361" t="s">
        <v>652</v>
      </c>
      <c r="E563" s="361" t="s">
        <v>652</v>
      </c>
      <c r="F563" s="361" t="s">
        <v>652</v>
      </c>
      <c r="G563" s="361" t="s">
        <v>652</v>
      </c>
      <c r="H563" s="361" t="s">
        <v>652</v>
      </c>
      <c r="I563" s="361" t="s">
        <v>652</v>
      </c>
      <c r="J563" s="361" t="s">
        <v>652</v>
      </c>
      <c r="K563" s="361" t="s">
        <v>652</v>
      </c>
      <c r="L563" s="361" t="s">
        <v>652</v>
      </c>
      <c r="M563" s="361" t="s">
        <v>652</v>
      </c>
      <c r="N563" s="361" t="s">
        <v>652</v>
      </c>
      <c r="O563" s="361" t="s">
        <v>652</v>
      </c>
      <c r="P563" s="361" t="s">
        <v>652</v>
      </c>
      <c r="Q563" s="361" t="s">
        <v>652</v>
      </c>
      <c r="R563" s="361" t="s">
        <v>652</v>
      </c>
      <c r="S563" s="361" t="s">
        <v>652</v>
      </c>
      <c r="T563" s="361" t="s">
        <v>652</v>
      </c>
      <c r="U563" s="361" t="s">
        <v>652</v>
      </c>
      <c r="V563" s="361" t="s">
        <v>652</v>
      </c>
      <c r="W563" s="361" t="s">
        <v>652</v>
      </c>
      <c r="X563" s="361" t="s">
        <v>652</v>
      </c>
      <c r="Y563" s="361" t="s">
        <v>652</v>
      </c>
      <c r="Z563" s="361" t="s">
        <v>652</v>
      </c>
      <c r="AA563" s="361" t="s">
        <v>652</v>
      </c>
      <c r="AB563" s="361" t="s">
        <v>652</v>
      </c>
      <c r="AC563" s="361" t="s">
        <v>652</v>
      </c>
      <c r="AD563" s="361" t="s">
        <v>652</v>
      </c>
      <c r="AE563" s="416">
        <v>0.49856293774589999</v>
      </c>
      <c r="AF563" s="245"/>
      <c r="AJ563" s="246"/>
    </row>
    <row r="564" spans="1:36" ht="15.5">
      <c r="A564" s="411" t="s">
        <v>767</v>
      </c>
      <c r="B564" s="361" t="s">
        <v>652</v>
      </c>
      <c r="C564" s="361" t="s">
        <v>652</v>
      </c>
      <c r="D564" s="361" t="s">
        <v>652</v>
      </c>
      <c r="E564" s="361" t="s">
        <v>652</v>
      </c>
      <c r="F564" s="361" t="s">
        <v>652</v>
      </c>
      <c r="G564" s="361" t="s">
        <v>652</v>
      </c>
      <c r="H564" s="361" t="s">
        <v>652</v>
      </c>
      <c r="I564" s="361" t="s">
        <v>652</v>
      </c>
      <c r="J564" s="361" t="s">
        <v>652</v>
      </c>
      <c r="K564" s="361" t="s">
        <v>652</v>
      </c>
      <c r="L564" s="361" t="s">
        <v>652</v>
      </c>
      <c r="M564" s="361" t="s">
        <v>652</v>
      </c>
      <c r="N564" s="361" t="s">
        <v>652</v>
      </c>
      <c r="O564" s="361" t="s">
        <v>652</v>
      </c>
      <c r="P564" s="361" t="s">
        <v>652</v>
      </c>
      <c r="Q564" s="361" t="s">
        <v>652</v>
      </c>
      <c r="R564" s="361" t="s">
        <v>652</v>
      </c>
      <c r="S564" s="361" t="s">
        <v>652</v>
      </c>
      <c r="T564" s="361" t="s">
        <v>652</v>
      </c>
      <c r="U564" s="361" t="s">
        <v>652</v>
      </c>
      <c r="V564" s="361" t="s">
        <v>652</v>
      </c>
      <c r="W564" s="361" t="s">
        <v>652</v>
      </c>
      <c r="X564" s="361" t="s">
        <v>652</v>
      </c>
      <c r="Y564" s="361" t="s">
        <v>652</v>
      </c>
      <c r="Z564" s="361" t="s">
        <v>652</v>
      </c>
      <c r="AA564" s="361" t="s">
        <v>652</v>
      </c>
      <c r="AB564" s="361" t="s">
        <v>652</v>
      </c>
      <c r="AC564" s="361" t="s">
        <v>652</v>
      </c>
      <c r="AD564" s="361" t="s">
        <v>652</v>
      </c>
      <c r="AE564" s="416">
        <v>0.47427939417190002</v>
      </c>
      <c r="AF564" s="245"/>
      <c r="AJ564" s="246"/>
    </row>
    <row r="565" spans="1:36" ht="15.5">
      <c r="A565" s="411" t="s">
        <v>768</v>
      </c>
      <c r="B565" s="361" t="s">
        <v>652</v>
      </c>
      <c r="C565" s="361" t="s">
        <v>652</v>
      </c>
      <c r="D565" s="361" t="s">
        <v>652</v>
      </c>
      <c r="E565" s="361" t="s">
        <v>652</v>
      </c>
      <c r="F565" s="361" t="s">
        <v>652</v>
      </c>
      <c r="G565" s="361" t="s">
        <v>652</v>
      </c>
      <c r="H565" s="361" t="s">
        <v>652</v>
      </c>
      <c r="I565" s="361" t="s">
        <v>652</v>
      </c>
      <c r="J565" s="361" t="s">
        <v>652</v>
      </c>
      <c r="K565" s="361" t="s">
        <v>652</v>
      </c>
      <c r="L565" s="361" t="s">
        <v>652</v>
      </c>
      <c r="M565" s="361" t="s">
        <v>652</v>
      </c>
      <c r="N565" s="361" t="s">
        <v>652</v>
      </c>
      <c r="O565" s="361" t="s">
        <v>652</v>
      </c>
      <c r="P565" s="361" t="s">
        <v>652</v>
      </c>
      <c r="Q565" s="361" t="s">
        <v>652</v>
      </c>
      <c r="R565" s="361" t="s">
        <v>652</v>
      </c>
      <c r="S565" s="361" t="s">
        <v>652</v>
      </c>
      <c r="T565" s="361" t="s">
        <v>652</v>
      </c>
      <c r="U565" s="361" t="s">
        <v>652</v>
      </c>
      <c r="V565" s="361" t="s">
        <v>652</v>
      </c>
      <c r="W565" s="361" t="s">
        <v>652</v>
      </c>
      <c r="X565" s="361" t="s">
        <v>652</v>
      </c>
      <c r="Y565" s="361" t="s">
        <v>652</v>
      </c>
      <c r="Z565" s="361" t="s">
        <v>652</v>
      </c>
      <c r="AA565" s="361" t="s">
        <v>652</v>
      </c>
      <c r="AB565" s="361" t="s">
        <v>652</v>
      </c>
      <c r="AC565" s="361" t="s">
        <v>652</v>
      </c>
      <c r="AD565" s="361" t="s">
        <v>652</v>
      </c>
      <c r="AE565" s="416">
        <v>0.49984779299839999</v>
      </c>
      <c r="AF565" s="245"/>
      <c r="AJ565" s="246"/>
    </row>
    <row r="566" spans="1:36" ht="15.5">
      <c r="A566" s="411" t="s">
        <v>769</v>
      </c>
      <c r="B566" s="361" t="s">
        <v>652</v>
      </c>
      <c r="C566" s="361" t="s">
        <v>652</v>
      </c>
      <c r="D566" s="361" t="s">
        <v>652</v>
      </c>
      <c r="E566" s="361" t="s">
        <v>652</v>
      </c>
      <c r="F566" s="361" t="s">
        <v>652</v>
      </c>
      <c r="G566" s="361" t="s">
        <v>652</v>
      </c>
      <c r="H566" s="361" t="s">
        <v>652</v>
      </c>
      <c r="I566" s="361" t="s">
        <v>652</v>
      </c>
      <c r="J566" s="361" t="s">
        <v>652</v>
      </c>
      <c r="K566" s="361" t="s">
        <v>652</v>
      </c>
      <c r="L566" s="361" t="s">
        <v>652</v>
      </c>
      <c r="M566" s="361" t="s">
        <v>652</v>
      </c>
      <c r="N566" s="361" t="s">
        <v>652</v>
      </c>
      <c r="O566" s="361" t="s">
        <v>652</v>
      </c>
      <c r="P566" s="361" t="s">
        <v>652</v>
      </c>
      <c r="Q566" s="361" t="s">
        <v>652</v>
      </c>
      <c r="R566" s="361" t="s">
        <v>652</v>
      </c>
      <c r="S566" s="361" t="s">
        <v>652</v>
      </c>
      <c r="T566" s="361" t="s">
        <v>652</v>
      </c>
      <c r="U566" s="361" t="s">
        <v>652</v>
      </c>
      <c r="V566" s="361" t="s">
        <v>652</v>
      </c>
      <c r="W566" s="361" t="s">
        <v>652</v>
      </c>
      <c r="X566" s="361" t="s">
        <v>652</v>
      </c>
      <c r="Y566" s="361" t="s">
        <v>652</v>
      </c>
      <c r="Z566" s="361" t="s">
        <v>652</v>
      </c>
      <c r="AA566" s="361" t="s">
        <v>652</v>
      </c>
      <c r="AB566" s="361" t="s">
        <v>652</v>
      </c>
      <c r="AC566" s="361" t="s">
        <v>652</v>
      </c>
      <c r="AD566" s="361" t="s">
        <v>652</v>
      </c>
      <c r="AE566" s="416">
        <v>0.40281690140839999</v>
      </c>
      <c r="AF566" s="245"/>
      <c r="AJ566" s="246"/>
    </row>
    <row r="567" spans="1:36" ht="15.5">
      <c r="A567" s="411" t="s">
        <v>770</v>
      </c>
      <c r="B567" s="361" t="s">
        <v>652</v>
      </c>
      <c r="C567" s="361" t="s">
        <v>652</v>
      </c>
      <c r="D567" s="361" t="s">
        <v>652</v>
      </c>
      <c r="E567" s="361" t="s">
        <v>652</v>
      </c>
      <c r="F567" s="361" t="s">
        <v>652</v>
      </c>
      <c r="G567" s="361" t="s">
        <v>652</v>
      </c>
      <c r="H567" s="361" t="s">
        <v>652</v>
      </c>
      <c r="I567" s="361" t="s">
        <v>652</v>
      </c>
      <c r="J567" s="361" t="s">
        <v>652</v>
      </c>
      <c r="K567" s="361" t="s">
        <v>652</v>
      </c>
      <c r="L567" s="361" t="s">
        <v>652</v>
      </c>
      <c r="M567" s="361" t="s">
        <v>652</v>
      </c>
      <c r="N567" s="361" t="s">
        <v>652</v>
      </c>
      <c r="O567" s="361" t="s">
        <v>652</v>
      </c>
      <c r="P567" s="361" t="s">
        <v>652</v>
      </c>
      <c r="Q567" s="361" t="s">
        <v>652</v>
      </c>
      <c r="R567" s="361" t="s">
        <v>652</v>
      </c>
      <c r="S567" s="361" t="s">
        <v>652</v>
      </c>
      <c r="T567" s="361" t="s">
        <v>652</v>
      </c>
      <c r="U567" s="361" t="s">
        <v>652</v>
      </c>
      <c r="V567" s="361" t="s">
        <v>652</v>
      </c>
      <c r="W567" s="361" t="s">
        <v>652</v>
      </c>
      <c r="X567" s="361" t="s">
        <v>652</v>
      </c>
      <c r="Y567" s="361" t="s">
        <v>652</v>
      </c>
      <c r="Z567" s="361" t="s">
        <v>652</v>
      </c>
      <c r="AA567" s="361" t="s">
        <v>652</v>
      </c>
      <c r="AB567" s="361" t="s">
        <v>652</v>
      </c>
      <c r="AC567" s="361" t="s">
        <v>652</v>
      </c>
      <c r="AD567" s="361" t="s">
        <v>652</v>
      </c>
      <c r="AE567" s="416">
        <v>0.39011316259669998</v>
      </c>
      <c r="AF567" s="245"/>
      <c r="AJ567" s="246"/>
    </row>
    <row r="568" spans="1:36" ht="16.5" customHeight="1">
      <c r="A568" s="252" t="s">
        <v>795</v>
      </c>
      <c r="B568" s="253">
        <v>0.38729211899999999</v>
      </c>
      <c r="C568" s="253">
        <v>0.38150469100000001</v>
      </c>
      <c r="D568" s="253">
        <v>0.39226443599999999</v>
      </c>
      <c r="E568" s="253">
        <v>0.40170283899999998</v>
      </c>
      <c r="F568" s="253">
        <v>0.400201164</v>
      </c>
      <c r="G568" s="253">
        <v>0.414308911</v>
      </c>
      <c r="H568" s="253">
        <v>0.426714121</v>
      </c>
      <c r="I568" s="253">
        <v>0.46137013700000001</v>
      </c>
      <c r="J568" s="253">
        <v>0.47439996299999998</v>
      </c>
      <c r="K568" s="253">
        <v>0.49014927200000002</v>
      </c>
      <c r="L568" s="253">
        <v>0.50313523800000004</v>
      </c>
      <c r="M568" s="253">
        <v>0.52094776200000004</v>
      </c>
      <c r="N568" s="253">
        <v>0.52890359736960002</v>
      </c>
      <c r="O568" s="253">
        <v>0.53792889039619995</v>
      </c>
      <c r="P568" s="253">
        <v>0.5394747551479</v>
      </c>
      <c r="Q568" s="253">
        <v>0.56100303910670002</v>
      </c>
      <c r="R568" s="253">
        <v>0.57746088700099996</v>
      </c>
      <c r="S568" s="253">
        <v>0.58343626246290003</v>
      </c>
      <c r="T568" s="253">
        <v>0.59785826223219996</v>
      </c>
      <c r="U568" s="253">
        <v>0.61505611161660001</v>
      </c>
      <c r="V568" s="253">
        <v>0.62407585607990002</v>
      </c>
      <c r="W568" s="253">
        <v>0.63315029353329999</v>
      </c>
      <c r="X568" s="253">
        <v>0.63774873935910004</v>
      </c>
      <c r="Y568" s="285">
        <v>0.65769759500000002</v>
      </c>
      <c r="Z568" s="356">
        <v>0.67017861465749995</v>
      </c>
      <c r="AA568" s="356">
        <v>0.68155765516519995</v>
      </c>
      <c r="AB568" s="356">
        <v>0.69</v>
      </c>
      <c r="AC568" s="356">
        <v>0.69799999999999995</v>
      </c>
      <c r="AD568" s="356">
        <v>0.70699999999999996</v>
      </c>
      <c r="AE568" s="356">
        <v>0.71274752351280002</v>
      </c>
      <c r="AF568" s="245"/>
    </row>
    <row r="569" spans="1:36" ht="15.5">
      <c r="A569" s="411" t="s">
        <v>766</v>
      </c>
      <c r="B569" s="361" t="s">
        <v>652</v>
      </c>
      <c r="C569" s="361" t="s">
        <v>652</v>
      </c>
      <c r="D569" s="361" t="s">
        <v>652</v>
      </c>
      <c r="E569" s="361" t="s">
        <v>652</v>
      </c>
      <c r="F569" s="361" t="s">
        <v>652</v>
      </c>
      <c r="G569" s="361" t="s">
        <v>652</v>
      </c>
      <c r="H569" s="361" t="s">
        <v>652</v>
      </c>
      <c r="I569" s="361" t="s">
        <v>652</v>
      </c>
      <c r="J569" s="361" t="s">
        <v>652</v>
      </c>
      <c r="K569" s="361" t="s">
        <v>652</v>
      </c>
      <c r="L569" s="361" t="s">
        <v>652</v>
      </c>
      <c r="M569" s="361" t="s">
        <v>652</v>
      </c>
      <c r="N569" s="361" t="s">
        <v>652</v>
      </c>
      <c r="O569" s="361" t="s">
        <v>652</v>
      </c>
      <c r="P569" s="361" t="s">
        <v>652</v>
      </c>
      <c r="Q569" s="361" t="s">
        <v>652</v>
      </c>
      <c r="R569" s="361" t="s">
        <v>652</v>
      </c>
      <c r="S569" s="361" t="s">
        <v>652</v>
      </c>
      <c r="T569" s="361" t="s">
        <v>652</v>
      </c>
      <c r="U569" s="361" t="s">
        <v>652</v>
      </c>
      <c r="V569" s="361" t="s">
        <v>652</v>
      </c>
      <c r="W569" s="361" t="s">
        <v>652</v>
      </c>
      <c r="X569" s="361" t="s">
        <v>652</v>
      </c>
      <c r="Y569" s="361" t="s">
        <v>652</v>
      </c>
      <c r="Z569" s="361" t="s">
        <v>652</v>
      </c>
      <c r="AA569" s="361" t="s">
        <v>652</v>
      </c>
      <c r="AB569" s="361" t="s">
        <v>652</v>
      </c>
      <c r="AC569" s="361" t="s">
        <v>652</v>
      </c>
      <c r="AD569" s="361" t="s">
        <v>652</v>
      </c>
      <c r="AE569" s="416">
        <v>0.71891740625239997</v>
      </c>
      <c r="AF569" s="245"/>
      <c r="AJ569" s="246"/>
    </row>
    <row r="570" spans="1:36" ht="15.5">
      <c r="A570" s="411" t="s">
        <v>767</v>
      </c>
      <c r="B570" s="361" t="s">
        <v>652</v>
      </c>
      <c r="C570" s="361" t="s">
        <v>652</v>
      </c>
      <c r="D570" s="361" t="s">
        <v>652</v>
      </c>
      <c r="E570" s="361" t="s">
        <v>652</v>
      </c>
      <c r="F570" s="361" t="s">
        <v>652</v>
      </c>
      <c r="G570" s="361" t="s">
        <v>652</v>
      </c>
      <c r="H570" s="361" t="s">
        <v>652</v>
      </c>
      <c r="I570" s="361" t="s">
        <v>652</v>
      </c>
      <c r="J570" s="361" t="s">
        <v>652</v>
      </c>
      <c r="K570" s="361" t="s">
        <v>652</v>
      </c>
      <c r="L570" s="361" t="s">
        <v>652</v>
      </c>
      <c r="M570" s="361" t="s">
        <v>652</v>
      </c>
      <c r="N570" s="361" t="s">
        <v>652</v>
      </c>
      <c r="O570" s="361" t="s">
        <v>652</v>
      </c>
      <c r="P570" s="361" t="s">
        <v>652</v>
      </c>
      <c r="Q570" s="361" t="s">
        <v>652</v>
      </c>
      <c r="R570" s="361" t="s">
        <v>652</v>
      </c>
      <c r="S570" s="361" t="s">
        <v>652</v>
      </c>
      <c r="T570" s="361" t="s">
        <v>652</v>
      </c>
      <c r="U570" s="361" t="s">
        <v>652</v>
      </c>
      <c r="V570" s="361" t="s">
        <v>652</v>
      </c>
      <c r="W570" s="361" t="s">
        <v>652</v>
      </c>
      <c r="X570" s="361" t="s">
        <v>652</v>
      </c>
      <c r="Y570" s="361" t="s">
        <v>652</v>
      </c>
      <c r="Z570" s="361" t="s">
        <v>652</v>
      </c>
      <c r="AA570" s="361" t="s">
        <v>652</v>
      </c>
      <c r="AB570" s="361" t="s">
        <v>652</v>
      </c>
      <c r="AC570" s="361" t="s">
        <v>652</v>
      </c>
      <c r="AD570" s="361" t="s">
        <v>652</v>
      </c>
      <c r="AE570" s="416">
        <v>0.69407589627770006</v>
      </c>
      <c r="AF570" s="245"/>
      <c r="AJ570" s="246"/>
    </row>
    <row r="571" spans="1:36" ht="15.5">
      <c r="A571" s="411" t="s">
        <v>768</v>
      </c>
      <c r="B571" s="361" t="s">
        <v>652</v>
      </c>
      <c r="C571" s="361" t="s">
        <v>652</v>
      </c>
      <c r="D571" s="361" t="s">
        <v>652</v>
      </c>
      <c r="E571" s="361" t="s">
        <v>652</v>
      </c>
      <c r="F571" s="361" t="s">
        <v>652</v>
      </c>
      <c r="G571" s="361" t="s">
        <v>652</v>
      </c>
      <c r="H571" s="361" t="s">
        <v>652</v>
      </c>
      <c r="I571" s="361" t="s">
        <v>652</v>
      </c>
      <c r="J571" s="361" t="s">
        <v>652</v>
      </c>
      <c r="K571" s="361" t="s">
        <v>652</v>
      </c>
      <c r="L571" s="361" t="s">
        <v>652</v>
      </c>
      <c r="M571" s="361" t="s">
        <v>652</v>
      </c>
      <c r="N571" s="361" t="s">
        <v>652</v>
      </c>
      <c r="O571" s="361" t="s">
        <v>652</v>
      </c>
      <c r="P571" s="361" t="s">
        <v>652</v>
      </c>
      <c r="Q571" s="361" t="s">
        <v>652</v>
      </c>
      <c r="R571" s="361" t="s">
        <v>652</v>
      </c>
      <c r="S571" s="361" t="s">
        <v>652</v>
      </c>
      <c r="T571" s="361" t="s">
        <v>652</v>
      </c>
      <c r="U571" s="361" t="s">
        <v>652</v>
      </c>
      <c r="V571" s="361" t="s">
        <v>652</v>
      </c>
      <c r="W571" s="361" t="s">
        <v>652</v>
      </c>
      <c r="X571" s="361" t="s">
        <v>652</v>
      </c>
      <c r="Y571" s="361" t="s">
        <v>652</v>
      </c>
      <c r="Z571" s="361" t="s">
        <v>652</v>
      </c>
      <c r="AA571" s="361" t="s">
        <v>652</v>
      </c>
      <c r="AB571" s="361" t="s">
        <v>652</v>
      </c>
      <c r="AC571" s="361" t="s">
        <v>652</v>
      </c>
      <c r="AD571" s="361" t="s">
        <v>652</v>
      </c>
      <c r="AE571" s="416">
        <v>0.7352721929928</v>
      </c>
      <c r="AF571" s="245"/>
      <c r="AJ571" s="246"/>
    </row>
    <row r="572" spans="1:36" ht="15.5">
      <c r="A572" s="411" t="s">
        <v>769</v>
      </c>
      <c r="B572" s="361" t="s">
        <v>652</v>
      </c>
      <c r="C572" s="361" t="s">
        <v>652</v>
      </c>
      <c r="D572" s="361" t="s">
        <v>652</v>
      </c>
      <c r="E572" s="361" t="s">
        <v>652</v>
      </c>
      <c r="F572" s="361" t="s">
        <v>652</v>
      </c>
      <c r="G572" s="361" t="s">
        <v>652</v>
      </c>
      <c r="H572" s="361" t="s">
        <v>652</v>
      </c>
      <c r="I572" s="361" t="s">
        <v>652</v>
      </c>
      <c r="J572" s="361" t="s">
        <v>652</v>
      </c>
      <c r="K572" s="361" t="s">
        <v>652</v>
      </c>
      <c r="L572" s="361" t="s">
        <v>652</v>
      </c>
      <c r="M572" s="361" t="s">
        <v>652</v>
      </c>
      <c r="N572" s="361" t="s">
        <v>652</v>
      </c>
      <c r="O572" s="361" t="s">
        <v>652</v>
      </c>
      <c r="P572" s="361" t="s">
        <v>652</v>
      </c>
      <c r="Q572" s="361" t="s">
        <v>652</v>
      </c>
      <c r="R572" s="361" t="s">
        <v>652</v>
      </c>
      <c r="S572" s="361" t="s">
        <v>652</v>
      </c>
      <c r="T572" s="361" t="s">
        <v>652</v>
      </c>
      <c r="U572" s="361" t="s">
        <v>652</v>
      </c>
      <c r="V572" s="361" t="s">
        <v>652</v>
      </c>
      <c r="W572" s="361" t="s">
        <v>652</v>
      </c>
      <c r="X572" s="361" t="s">
        <v>652</v>
      </c>
      <c r="Y572" s="361" t="s">
        <v>652</v>
      </c>
      <c r="Z572" s="361" t="s">
        <v>652</v>
      </c>
      <c r="AA572" s="361" t="s">
        <v>652</v>
      </c>
      <c r="AB572" s="361" t="s">
        <v>652</v>
      </c>
      <c r="AC572" s="361" t="s">
        <v>652</v>
      </c>
      <c r="AD572" s="361" t="s">
        <v>652</v>
      </c>
      <c r="AE572" s="416">
        <v>0.39018087855290001</v>
      </c>
      <c r="AF572" s="245"/>
      <c r="AJ572" s="246"/>
    </row>
    <row r="573" spans="1:36" ht="15.5">
      <c r="A573" s="411" t="s">
        <v>770</v>
      </c>
      <c r="B573" s="361" t="s">
        <v>652</v>
      </c>
      <c r="C573" s="361" t="s">
        <v>652</v>
      </c>
      <c r="D573" s="361" t="s">
        <v>652</v>
      </c>
      <c r="E573" s="361" t="s">
        <v>652</v>
      </c>
      <c r="F573" s="361" t="s">
        <v>652</v>
      </c>
      <c r="G573" s="361" t="s">
        <v>652</v>
      </c>
      <c r="H573" s="361" t="s">
        <v>652</v>
      </c>
      <c r="I573" s="361" t="s">
        <v>652</v>
      </c>
      <c r="J573" s="361" t="s">
        <v>652</v>
      </c>
      <c r="K573" s="361" t="s">
        <v>652</v>
      </c>
      <c r="L573" s="361" t="s">
        <v>652</v>
      </c>
      <c r="M573" s="361" t="s">
        <v>652</v>
      </c>
      <c r="N573" s="361" t="s">
        <v>652</v>
      </c>
      <c r="O573" s="361" t="s">
        <v>652</v>
      </c>
      <c r="P573" s="361" t="s">
        <v>652</v>
      </c>
      <c r="Q573" s="361" t="s">
        <v>652</v>
      </c>
      <c r="R573" s="361" t="s">
        <v>652</v>
      </c>
      <c r="S573" s="361" t="s">
        <v>652</v>
      </c>
      <c r="T573" s="361" t="s">
        <v>652</v>
      </c>
      <c r="U573" s="361" t="s">
        <v>652</v>
      </c>
      <c r="V573" s="361" t="s">
        <v>652</v>
      </c>
      <c r="W573" s="361" t="s">
        <v>652</v>
      </c>
      <c r="X573" s="361" t="s">
        <v>652</v>
      </c>
      <c r="Y573" s="361" t="s">
        <v>652</v>
      </c>
      <c r="Z573" s="361" t="s">
        <v>652</v>
      </c>
      <c r="AA573" s="361" t="s">
        <v>652</v>
      </c>
      <c r="AB573" s="361" t="s">
        <v>652</v>
      </c>
      <c r="AC573" s="361" t="s">
        <v>652</v>
      </c>
      <c r="AD573" s="361" t="s">
        <v>652</v>
      </c>
      <c r="AE573" s="416">
        <v>0.58707865168530005</v>
      </c>
      <c r="AF573" s="245"/>
      <c r="AJ573" s="246"/>
    </row>
    <row r="574" spans="1:36" ht="16.5" customHeight="1">
      <c r="A574" s="252" t="s">
        <v>796</v>
      </c>
      <c r="B574" s="253">
        <v>0.31122179900000002</v>
      </c>
      <c r="C574" s="253">
        <v>0.29955574400000001</v>
      </c>
      <c r="D574" s="253">
        <v>0.31294963999999997</v>
      </c>
      <c r="E574" s="253">
        <v>0.32984533700000002</v>
      </c>
      <c r="F574" s="253">
        <v>0.33950000000000002</v>
      </c>
      <c r="G574" s="253">
        <v>0.36145766600000001</v>
      </c>
      <c r="H574" s="253">
        <v>0.37328668599999998</v>
      </c>
      <c r="I574" s="253">
        <v>0.40215431299999999</v>
      </c>
      <c r="J574" s="253">
        <v>0.42781176500000001</v>
      </c>
      <c r="K574" s="253">
        <v>0.44987775099999999</v>
      </c>
      <c r="L574" s="253">
        <v>0.47092589099999999</v>
      </c>
      <c r="M574" s="253">
        <v>0.49101322400000003</v>
      </c>
      <c r="N574" s="253">
        <v>0.50689559422429997</v>
      </c>
      <c r="O574" s="253">
        <v>0.51549747822089997</v>
      </c>
      <c r="P574" s="253">
        <v>0.51716584711659996</v>
      </c>
      <c r="Q574" s="253">
        <v>0.48827879169279997</v>
      </c>
      <c r="R574" s="253">
        <v>0.46853593015439998</v>
      </c>
      <c r="S574" s="253">
        <v>0.50409700654190004</v>
      </c>
      <c r="T574" s="253">
        <v>0.52166241913349998</v>
      </c>
      <c r="U574" s="253">
        <v>0.52374074187889996</v>
      </c>
      <c r="V574" s="253">
        <v>0.51183811682449998</v>
      </c>
      <c r="W574" s="253">
        <v>0.51794341816300005</v>
      </c>
      <c r="X574" s="253">
        <v>0.52549757401719999</v>
      </c>
      <c r="Y574" s="285">
        <v>0.54246687199999999</v>
      </c>
      <c r="Z574" s="356">
        <v>0.55284783224699996</v>
      </c>
      <c r="AA574" s="356">
        <v>0.56926770148689998</v>
      </c>
      <c r="AB574" s="356">
        <v>0.58099999999999996</v>
      </c>
      <c r="AC574" s="356">
        <v>0.59499999999999997</v>
      </c>
      <c r="AD574" s="356">
        <v>0.60599999999999998</v>
      </c>
      <c r="AE574" s="356">
        <v>0.61108349900589998</v>
      </c>
      <c r="AF574" s="245"/>
    </row>
    <row r="575" spans="1:36" ht="15.5">
      <c r="A575" s="411" t="s">
        <v>766</v>
      </c>
      <c r="B575" s="361" t="s">
        <v>652</v>
      </c>
      <c r="C575" s="361" t="s">
        <v>652</v>
      </c>
      <c r="D575" s="361" t="s">
        <v>652</v>
      </c>
      <c r="E575" s="361" t="s">
        <v>652</v>
      </c>
      <c r="F575" s="361" t="s">
        <v>652</v>
      </c>
      <c r="G575" s="361" t="s">
        <v>652</v>
      </c>
      <c r="H575" s="361" t="s">
        <v>652</v>
      </c>
      <c r="I575" s="361" t="s">
        <v>652</v>
      </c>
      <c r="J575" s="361" t="s">
        <v>652</v>
      </c>
      <c r="K575" s="361" t="s">
        <v>652</v>
      </c>
      <c r="L575" s="361" t="s">
        <v>652</v>
      </c>
      <c r="M575" s="361" t="s">
        <v>652</v>
      </c>
      <c r="N575" s="361" t="s">
        <v>652</v>
      </c>
      <c r="O575" s="361" t="s">
        <v>652</v>
      </c>
      <c r="P575" s="361" t="s">
        <v>652</v>
      </c>
      <c r="Q575" s="361" t="s">
        <v>652</v>
      </c>
      <c r="R575" s="361" t="s">
        <v>652</v>
      </c>
      <c r="S575" s="361" t="s">
        <v>652</v>
      </c>
      <c r="T575" s="361" t="s">
        <v>652</v>
      </c>
      <c r="U575" s="361" t="s">
        <v>652</v>
      </c>
      <c r="V575" s="361" t="s">
        <v>652</v>
      </c>
      <c r="W575" s="361" t="s">
        <v>652</v>
      </c>
      <c r="X575" s="361" t="s">
        <v>652</v>
      </c>
      <c r="Y575" s="361" t="s">
        <v>652</v>
      </c>
      <c r="Z575" s="361" t="s">
        <v>652</v>
      </c>
      <c r="AA575" s="361" t="s">
        <v>652</v>
      </c>
      <c r="AB575" s="361" t="s">
        <v>652</v>
      </c>
      <c r="AC575" s="361" t="s">
        <v>652</v>
      </c>
      <c r="AD575" s="361" t="s">
        <v>652</v>
      </c>
      <c r="AE575" s="416">
        <v>0.60847142374020002</v>
      </c>
      <c r="AF575" s="245"/>
      <c r="AJ575" s="246"/>
    </row>
    <row r="576" spans="1:36" ht="15.5">
      <c r="A576" s="411" t="s">
        <v>767</v>
      </c>
      <c r="B576" s="361" t="s">
        <v>652</v>
      </c>
      <c r="C576" s="361" t="s">
        <v>652</v>
      </c>
      <c r="D576" s="361" t="s">
        <v>652</v>
      </c>
      <c r="E576" s="361" t="s">
        <v>652</v>
      </c>
      <c r="F576" s="361" t="s">
        <v>652</v>
      </c>
      <c r="G576" s="361" t="s">
        <v>652</v>
      </c>
      <c r="H576" s="361" t="s">
        <v>652</v>
      </c>
      <c r="I576" s="361" t="s">
        <v>652</v>
      </c>
      <c r="J576" s="361" t="s">
        <v>652</v>
      </c>
      <c r="K576" s="361" t="s">
        <v>652</v>
      </c>
      <c r="L576" s="361" t="s">
        <v>652</v>
      </c>
      <c r="M576" s="361" t="s">
        <v>652</v>
      </c>
      <c r="N576" s="361" t="s">
        <v>652</v>
      </c>
      <c r="O576" s="361" t="s">
        <v>652</v>
      </c>
      <c r="P576" s="361" t="s">
        <v>652</v>
      </c>
      <c r="Q576" s="361" t="s">
        <v>652</v>
      </c>
      <c r="R576" s="361" t="s">
        <v>652</v>
      </c>
      <c r="S576" s="361" t="s">
        <v>652</v>
      </c>
      <c r="T576" s="361" t="s">
        <v>652</v>
      </c>
      <c r="U576" s="361" t="s">
        <v>652</v>
      </c>
      <c r="V576" s="361" t="s">
        <v>652</v>
      </c>
      <c r="W576" s="361" t="s">
        <v>652</v>
      </c>
      <c r="X576" s="361" t="s">
        <v>652</v>
      </c>
      <c r="Y576" s="361" t="s">
        <v>652</v>
      </c>
      <c r="Z576" s="361" t="s">
        <v>652</v>
      </c>
      <c r="AA576" s="361" t="s">
        <v>652</v>
      </c>
      <c r="AB576" s="361" t="s">
        <v>652</v>
      </c>
      <c r="AC576" s="361" t="s">
        <v>652</v>
      </c>
      <c r="AD576" s="361" t="s">
        <v>652</v>
      </c>
      <c r="AE576" s="416">
        <v>0.61408190993779999</v>
      </c>
      <c r="AF576" s="245"/>
      <c r="AJ576" s="246"/>
    </row>
    <row r="577" spans="1:36" ht="15.5">
      <c r="A577" s="411" t="s">
        <v>768</v>
      </c>
      <c r="B577" s="361" t="s">
        <v>652</v>
      </c>
      <c r="C577" s="361" t="s">
        <v>652</v>
      </c>
      <c r="D577" s="361" t="s">
        <v>652</v>
      </c>
      <c r="E577" s="361" t="s">
        <v>652</v>
      </c>
      <c r="F577" s="361" t="s">
        <v>652</v>
      </c>
      <c r="G577" s="361" t="s">
        <v>652</v>
      </c>
      <c r="H577" s="361" t="s">
        <v>652</v>
      </c>
      <c r="I577" s="361" t="s">
        <v>652</v>
      </c>
      <c r="J577" s="361" t="s">
        <v>652</v>
      </c>
      <c r="K577" s="361" t="s">
        <v>652</v>
      </c>
      <c r="L577" s="361" t="s">
        <v>652</v>
      </c>
      <c r="M577" s="361" t="s">
        <v>652</v>
      </c>
      <c r="N577" s="361" t="s">
        <v>652</v>
      </c>
      <c r="O577" s="361" t="s">
        <v>652</v>
      </c>
      <c r="P577" s="361" t="s">
        <v>652</v>
      </c>
      <c r="Q577" s="361" t="s">
        <v>652</v>
      </c>
      <c r="R577" s="361" t="s">
        <v>652</v>
      </c>
      <c r="S577" s="361" t="s">
        <v>652</v>
      </c>
      <c r="T577" s="361" t="s">
        <v>652</v>
      </c>
      <c r="U577" s="361" t="s">
        <v>652</v>
      </c>
      <c r="V577" s="361" t="s">
        <v>652</v>
      </c>
      <c r="W577" s="361" t="s">
        <v>652</v>
      </c>
      <c r="X577" s="361" t="s">
        <v>652</v>
      </c>
      <c r="Y577" s="361" t="s">
        <v>652</v>
      </c>
      <c r="Z577" s="361" t="s">
        <v>652</v>
      </c>
      <c r="AA577" s="361" t="s">
        <v>652</v>
      </c>
      <c r="AB577" s="361" t="s">
        <v>652</v>
      </c>
      <c r="AC577" s="361" t="s">
        <v>652</v>
      </c>
      <c r="AD577" s="361" t="s">
        <v>652</v>
      </c>
      <c r="AE577" s="416">
        <v>0.63649259220340004</v>
      </c>
      <c r="AF577" s="245"/>
      <c r="AJ577" s="246"/>
    </row>
    <row r="578" spans="1:36" ht="15.5">
      <c r="A578" s="411" t="s">
        <v>769</v>
      </c>
      <c r="B578" s="361" t="s">
        <v>652</v>
      </c>
      <c r="C578" s="361" t="s">
        <v>652</v>
      </c>
      <c r="D578" s="361" t="s">
        <v>652</v>
      </c>
      <c r="E578" s="361" t="s">
        <v>652</v>
      </c>
      <c r="F578" s="361" t="s">
        <v>652</v>
      </c>
      <c r="G578" s="361" t="s">
        <v>652</v>
      </c>
      <c r="H578" s="361" t="s">
        <v>652</v>
      </c>
      <c r="I578" s="361" t="s">
        <v>652</v>
      </c>
      <c r="J578" s="361" t="s">
        <v>652</v>
      </c>
      <c r="K578" s="361" t="s">
        <v>652</v>
      </c>
      <c r="L578" s="361" t="s">
        <v>652</v>
      </c>
      <c r="M578" s="361" t="s">
        <v>652</v>
      </c>
      <c r="N578" s="361" t="s">
        <v>652</v>
      </c>
      <c r="O578" s="361" t="s">
        <v>652</v>
      </c>
      <c r="P578" s="361" t="s">
        <v>652</v>
      </c>
      <c r="Q578" s="361" t="s">
        <v>652</v>
      </c>
      <c r="R578" s="361" t="s">
        <v>652</v>
      </c>
      <c r="S578" s="361" t="s">
        <v>652</v>
      </c>
      <c r="T578" s="361" t="s">
        <v>652</v>
      </c>
      <c r="U578" s="361" t="s">
        <v>652</v>
      </c>
      <c r="V578" s="361" t="s">
        <v>652</v>
      </c>
      <c r="W578" s="361" t="s">
        <v>652</v>
      </c>
      <c r="X578" s="361" t="s">
        <v>652</v>
      </c>
      <c r="Y578" s="361" t="s">
        <v>652</v>
      </c>
      <c r="Z578" s="361" t="s">
        <v>652</v>
      </c>
      <c r="AA578" s="361" t="s">
        <v>652</v>
      </c>
      <c r="AB578" s="361" t="s">
        <v>652</v>
      </c>
      <c r="AC578" s="361" t="s">
        <v>652</v>
      </c>
      <c r="AD578" s="361" t="s">
        <v>652</v>
      </c>
      <c r="AE578" s="416">
        <v>0.40694444444439998</v>
      </c>
      <c r="AF578" s="245"/>
      <c r="AJ578" s="246"/>
    </row>
    <row r="579" spans="1:36" ht="15.5">
      <c r="A579" s="411" t="s">
        <v>770</v>
      </c>
      <c r="B579" s="361" t="s">
        <v>652</v>
      </c>
      <c r="C579" s="361" t="s">
        <v>652</v>
      </c>
      <c r="D579" s="361" t="s">
        <v>652</v>
      </c>
      <c r="E579" s="361" t="s">
        <v>652</v>
      </c>
      <c r="F579" s="361" t="s">
        <v>652</v>
      </c>
      <c r="G579" s="361" t="s">
        <v>652</v>
      </c>
      <c r="H579" s="361" t="s">
        <v>652</v>
      </c>
      <c r="I579" s="361" t="s">
        <v>652</v>
      </c>
      <c r="J579" s="361" t="s">
        <v>652</v>
      </c>
      <c r="K579" s="361" t="s">
        <v>652</v>
      </c>
      <c r="L579" s="361" t="s">
        <v>652</v>
      </c>
      <c r="M579" s="361" t="s">
        <v>652</v>
      </c>
      <c r="N579" s="361" t="s">
        <v>652</v>
      </c>
      <c r="O579" s="361" t="s">
        <v>652</v>
      </c>
      <c r="P579" s="361" t="s">
        <v>652</v>
      </c>
      <c r="Q579" s="361" t="s">
        <v>652</v>
      </c>
      <c r="R579" s="361" t="s">
        <v>652</v>
      </c>
      <c r="S579" s="361" t="s">
        <v>652</v>
      </c>
      <c r="T579" s="361" t="s">
        <v>652</v>
      </c>
      <c r="U579" s="361" t="s">
        <v>652</v>
      </c>
      <c r="V579" s="361" t="s">
        <v>652</v>
      </c>
      <c r="W579" s="361" t="s">
        <v>652</v>
      </c>
      <c r="X579" s="361" t="s">
        <v>652</v>
      </c>
      <c r="Y579" s="361" t="s">
        <v>652</v>
      </c>
      <c r="Z579" s="361" t="s">
        <v>652</v>
      </c>
      <c r="AA579" s="361" t="s">
        <v>652</v>
      </c>
      <c r="AB579" s="361" t="s">
        <v>652</v>
      </c>
      <c r="AC579" s="361" t="s">
        <v>652</v>
      </c>
      <c r="AD579" s="361" t="s">
        <v>652</v>
      </c>
      <c r="AE579" s="416">
        <v>0.52543689320380005</v>
      </c>
      <c r="AF579" s="245"/>
      <c r="AJ579" s="246"/>
    </row>
    <row r="580" spans="1:36" ht="16.5" customHeight="1">
      <c r="A580" s="252" t="s">
        <v>797</v>
      </c>
      <c r="B580" s="253">
        <v>0.32148289000000002</v>
      </c>
      <c r="C580" s="253">
        <v>0.32620353800000002</v>
      </c>
      <c r="D580" s="253">
        <v>0.32337705300000003</v>
      </c>
      <c r="E580" s="253">
        <v>0.33246851500000002</v>
      </c>
      <c r="F580" s="253">
        <v>0.34488440100000001</v>
      </c>
      <c r="G580" s="253">
        <v>0.364266074</v>
      </c>
      <c r="H580" s="253">
        <v>0.380459347</v>
      </c>
      <c r="I580" s="253">
        <v>0.40487855699999997</v>
      </c>
      <c r="J580" s="253">
        <v>0.42794873100000003</v>
      </c>
      <c r="K580" s="253">
        <v>0.44973708600000001</v>
      </c>
      <c r="L580" s="253">
        <v>0.45715696</v>
      </c>
      <c r="M580" s="253">
        <v>0.478613281</v>
      </c>
      <c r="N580" s="253">
        <v>0.49057142857140001</v>
      </c>
      <c r="O580" s="253">
        <v>0.50418617851559999</v>
      </c>
      <c r="P580" s="253">
        <v>0.50661564704249995</v>
      </c>
      <c r="Q580" s="253">
        <v>0.48663168940180002</v>
      </c>
      <c r="R580" s="253">
        <v>0.50389997256300001</v>
      </c>
      <c r="S580" s="253">
        <v>0.51497072970650004</v>
      </c>
      <c r="T580" s="253">
        <v>0.52447186780999999</v>
      </c>
      <c r="U580" s="253">
        <v>0.51508478308740002</v>
      </c>
      <c r="V580" s="253">
        <v>0.54169219458390006</v>
      </c>
      <c r="W580" s="253">
        <v>0.55489133635660004</v>
      </c>
      <c r="X580" s="253">
        <v>0.5649843170801</v>
      </c>
      <c r="Y580" s="285">
        <v>0.58265207100000005</v>
      </c>
      <c r="Z580" s="356">
        <v>0.59828354513939996</v>
      </c>
      <c r="AA580" s="356">
        <v>0.61134859912320005</v>
      </c>
      <c r="AB580" s="356">
        <v>0.61499999999999999</v>
      </c>
      <c r="AC580" s="356">
        <v>0.626</v>
      </c>
      <c r="AD580" s="356">
        <v>0.63800000000000001</v>
      </c>
      <c r="AE580" s="356">
        <v>0.64708939708930002</v>
      </c>
      <c r="AF580" s="245"/>
    </row>
    <row r="581" spans="1:36" ht="15.5">
      <c r="A581" s="411" t="s">
        <v>766</v>
      </c>
      <c r="B581" s="361" t="s">
        <v>652</v>
      </c>
      <c r="C581" s="361" t="s">
        <v>652</v>
      </c>
      <c r="D581" s="361" t="s">
        <v>652</v>
      </c>
      <c r="E581" s="361" t="s">
        <v>652</v>
      </c>
      <c r="F581" s="361" t="s">
        <v>652</v>
      </c>
      <c r="G581" s="361" t="s">
        <v>652</v>
      </c>
      <c r="H581" s="361" t="s">
        <v>652</v>
      </c>
      <c r="I581" s="361" t="s">
        <v>652</v>
      </c>
      <c r="J581" s="361" t="s">
        <v>652</v>
      </c>
      <c r="K581" s="361" t="s">
        <v>652</v>
      </c>
      <c r="L581" s="361" t="s">
        <v>652</v>
      </c>
      <c r="M581" s="361" t="s">
        <v>652</v>
      </c>
      <c r="N581" s="361" t="s">
        <v>652</v>
      </c>
      <c r="O581" s="361" t="s">
        <v>652</v>
      </c>
      <c r="P581" s="361" t="s">
        <v>652</v>
      </c>
      <c r="Q581" s="361" t="s">
        <v>652</v>
      </c>
      <c r="R581" s="361" t="s">
        <v>652</v>
      </c>
      <c r="S581" s="361" t="s">
        <v>652</v>
      </c>
      <c r="T581" s="361" t="s">
        <v>652</v>
      </c>
      <c r="U581" s="361" t="s">
        <v>652</v>
      </c>
      <c r="V581" s="361" t="s">
        <v>652</v>
      </c>
      <c r="W581" s="361" t="s">
        <v>652</v>
      </c>
      <c r="X581" s="361" t="s">
        <v>652</v>
      </c>
      <c r="Y581" s="361" t="s">
        <v>652</v>
      </c>
      <c r="Z581" s="361" t="s">
        <v>652</v>
      </c>
      <c r="AA581" s="361" t="s">
        <v>652</v>
      </c>
      <c r="AB581" s="361" t="s">
        <v>652</v>
      </c>
      <c r="AC581" s="361" t="s">
        <v>652</v>
      </c>
      <c r="AD581" s="361" t="s">
        <v>652</v>
      </c>
      <c r="AE581" s="416">
        <v>0.66287705904310001</v>
      </c>
      <c r="AF581" s="245"/>
      <c r="AJ581" s="246"/>
    </row>
    <row r="582" spans="1:36" ht="15.5">
      <c r="A582" s="411" t="s">
        <v>767</v>
      </c>
      <c r="B582" s="361" t="s">
        <v>652</v>
      </c>
      <c r="C582" s="361" t="s">
        <v>652</v>
      </c>
      <c r="D582" s="361" t="s">
        <v>652</v>
      </c>
      <c r="E582" s="361" t="s">
        <v>652</v>
      </c>
      <c r="F582" s="361" t="s">
        <v>652</v>
      </c>
      <c r="G582" s="361" t="s">
        <v>652</v>
      </c>
      <c r="H582" s="361" t="s">
        <v>652</v>
      </c>
      <c r="I582" s="361" t="s">
        <v>652</v>
      </c>
      <c r="J582" s="361" t="s">
        <v>652</v>
      </c>
      <c r="K582" s="361" t="s">
        <v>652</v>
      </c>
      <c r="L582" s="361" t="s">
        <v>652</v>
      </c>
      <c r="M582" s="361" t="s">
        <v>652</v>
      </c>
      <c r="N582" s="361" t="s">
        <v>652</v>
      </c>
      <c r="O582" s="361" t="s">
        <v>652</v>
      </c>
      <c r="P582" s="361" t="s">
        <v>652</v>
      </c>
      <c r="Q582" s="361" t="s">
        <v>652</v>
      </c>
      <c r="R582" s="361" t="s">
        <v>652</v>
      </c>
      <c r="S582" s="361" t="s">
        <v>652</v>
      </c>
      <c r="T582" s="361" t="s">
        <v>652</v>
      </c>
      <c r="U582" s="361" t="s">
        <v>652</v>
      </c>
      <c r="V582" s="361" t="s">
        <v>652</v>
      </c>
      <c r="W582" s="361" t="s">
        <v>652</v>
      </c>
      <c r="X582" s="361" t="s">
        <v>652</v>
      </c>
      <c r="Y582" s="361" t="s">
        <v>652</v>
      </c>
      <c r="Z582" s="361" t="s">
        <v>652</v>
      </c>
      <c r="AA582" s="361" t="s">
        <v>652</v>
      </c>
      <c r="AB582" s="361" t="s">
        <v>652</v>
      </c>
      <c r="AC582" s="361" t="s">
        <v>652</v>
      </c>
      <c r="AD582" s="361" t="s">
        <v>652</v>
      </c>
      <c r="AE582" s="416">
        <v>0.62062730370670005</v>
      </c>
      <c r="AF582" s="245"/>
      <c r="AJ582" s="246"/>
    </row>
    <row r="583" spans="1:36" ht="15.5">
      <c r="A583" s="411" t="s">
        <v>768</v>
      </c>
      <c r="B583" s="361" t="s">
        <v>652</v>
      </c>
      <c r="C583" s="361" t="s">
        <v>652</v>
      </c>
      <c r="D583" s="361" t="s">
        <v>652</v>
      </c>
      <c r="E583" s="361" t="s">
        <v>652</v>
      </c>
      <c r="F583" s="361" t="s">
        <v>652</v>
      </c>
      <c r="G583" s="361" t="s">
        <v>652</v>
      </c>
      <c r="H583" s="361" t="s">
        <v>652</v>
      </c>
      <c r="I583" s="361" t="s">
        <v>652</v>
      </c>
      <c r="J583" s="361" t="s">
        <v>652</v>
      </c>
      <c r="K583" s="361" t="s">
        <v>652</v>
      </c>
      <c r="L583" s="361" t="s">
        <v>652</v>
      </c>
      <c r="M583" s="361" t="s">
        <v>652</v>
      </c>
      <c r="N583" s="361" t="s">
        <v>652</v>
      </c>
      <c r="O583" s="361" t="s">
        <v>652</v>
      </c>
      <c r="P583" s="361" t="s">
        <v>652</v>
      </c>
      <c r="Q583" s="361" t="s">
        <v>652</v>
      </c>
      <c r="R583" s="361" t="s">
        <v>652</v>
      </c>
      <c r="S583" s="361" t="s">
        <v>652</v>
      </c>
      <c r="T583" s="361" t="s">
        <v>652</v>
      </c>
      <c r="U583" s="361" t="s">
        <v>652</v>
      </c>
      <c r="V583" s="361" t="s">
        <v>652</v>
      </c>
      <c r="W583" s="361" t="s">
        <v>652</v>
      </c>
      <c r="X583" s="361" t="s">
        <v>652</v>
      </c>
      <c r="Y583" s="361" t="s">
        <v>652</v>
      </c>
      <c r="Z583" s="361" t="s">
        <v>652</v>
      </c>
      <c r="AA583" s="361" t="s">
        <v>652</v>
      </c>
      <c r="AB583" s="361" t="s">
        <v>652</v>
      </c>
      <c r="AC583" s="361" t="s">
        <v>652</v>
      </c>
      <c r="AD583" s="361" t="s">
        <v>652</v>
      </c>
      <c r="AE583" s="416">
        <v>0.67377253320679997</v>
      </c>
      <c r="AF583" s="245"/>
      <c r="AJ583" s="246"/>
    </row>
    <row r="584" spans="1:36" ht="15.5">
      <c r="A584" s="411" t="s">
        <v>769</v>
      </c>
      <c r="B584" s="361" t="s">
        <v>652</v>
      </c>
      <c r="C584" s="361" t="s">
        <v>652</v>
      </c>
      <c r="D584" s="361" t="s">
        <v>652</v>
      </c>
      <c r="E584" s="361" t="s">
        <v>652</v>
      </c>
      <c r="F584" s="361" t="s">
        <v>652</v>
      </c>
      <c r="G584" s="361" t="s">
        <v>652</v>
      </c>
      <c r="H584" s="361" t="s">
        <v>652</v>
      </c>
      <c r="I584" s="361" t="s">
        <v>652</v>
      </c>
      <c r="J584" s="361" t="s">
        <v>652</v>
      </c>
      <c r="K584" s="361" t="s">
        <v>652</v>
      </c>
      <c r="L584" s="361" t="s">
        <v>652</v>
      </c>
      <c r="M584" s="361" t="s">
        <v>652</v>
      </c>
      <c r="N584" s="361" t="s">
        <v>652</v>
      </c>
      <c r="O584" s="361" t="s">
        <v>652</v>
      </c>
      <c r="P584" s="361" t="s">
        <v>652</v>
      </c>
      <c r="Q584" s="361" t="s">
        <v>652</v>
      </c>
      <c r="R584" s="361" t="s">
        <v>652</v>
      </c>
      <c r="S584" s="361" t="s">
        <v>652</v>
      </c>
      <c r="T584" s="361" t="s">
        <v>652</v>
      </c>
      <c r="U584" s="361" t="s">
        <v>652</v>
      </c>
      <c r="V584" s="361" t="s">
        <v>652</v>
      </c>
      <c r="W584" s="361" t="s">
        <v>652</v>
      </c>
      <c r="X584" s="361" t="s">
        <v>652</v>
      </c>
      <c r="Y584" s="361" t="s">
        <v>652</v>
      </c>
      <c r="Z584" s="361" t="s">
        <v>652</v>
      </c>
      <c r="AA584" s="361" t="s">
        <v>652</v>
      </c>
      <c r="AB584" s="361" t="s">
        <v>652</v>
      </c>
      <c r="AC584" s="361" t="s">
        <v>652</v>
      </c>
      <c r="AD584" s="361" t="s">
        <v>652</v>
      </c>
      <c r="AE584" s="416">
        <v>0.40597014925370001</v>
      </c>
      <c r="AF584" s="245"/>
      <c r="AJ584" s="246"/>
    </row>
    <row r="585" spans="1:36" ht="15.5">
      <c r="A585" s="411" t="s">
        <v>770</v>
      </c>
      <c r="B585" s="361" t="s">
        <v>652</v>
      </c>
      <c r="C585" s="361" t="s">
        <v>652</v>
      </c>
      <c r="D585" s="361" t="s">
        <v>652</v>
      </c>
      <c r="E585" s="361" t="s">
        <v>652</v>
      </c>
      <c r="F585" s="361" t="s">
        <v>652</v>
      </c>
      <c r="G585" s="361" t="s">
        <v>652</v>
      </c>
      <c r="H585" s="361" t="s">
        <v>652</v>
      </c>
      <c r="I585" s="361" t="s">
        <v>652</v>
      </c>
      <c r="J585" s="361" t="s">
        <v>652</v>
      </c>
      <c r="K585" s="361" t="s">
        <v>652</v>
      </c>
      <c r="L585" s="361" t="s">
        <v>652</v>
      </c>
      <c r="M585" s="361" t="s">
        <v>652</v>
      </c>
      <c r="N585" s="361" t="s">
        <v>652</v>
      </c>
      <c r="O585" s="361" t="s">
        <v>652</v>
      </c>
      <c r="P585" s="361" t="s">
        <v>652</v>
      </c>
      <c r="Q585" s="361" t="s">
        <v>652</v>
      </c>
      <c r="R585" s="361" t="s">
        <v>652</v>
      </c>
      <c r="S585" s="361" t="s">
        <v>652</v>
      </c>
      <c r="T585" s="361" t="s">
        <v>652</v>
      </c>
      <c r="U585" s="361" t="s">
        <v>652</v>
      </c>
      <c r="V585" s="361" t="s">
        <v>652</v>
      </c>
      <c r="W585" s="361" t="s">
        <v>652</v>
      </c>
      <c r="X585" s="361" t="s">
        <v>652</v>
      </c>
      <c r="Y585" s="361" t="s">
        <v>652</v>
      </c>
      <c r="Z585" s="361" t="s">
        <v>652</v>
      </c>
      <c r="AA585" s="361" t="s">
        <v>652</v>
      </c>
      <c r="AB585" s="361" t="s">
        <v>652</v>
      </c>
      <c r="AC585" s="361" t="s">
        <v>652</v>
      </c>
      <c r="AD585" s="361" t="s">
        <v>652</v>
      </c>
      <c r="AE585" s="416">
        <v>0.5272638753651</v>
      </c>
      <c r="AF585" s="245"/>
      <c r="AJ585" s="246"/>
    </row>
    <row r="586" spans="1:36" ht="16.5" customHeight="1">
      <c r="A586" s="252" t="s">
        <v>798</v>
      </c>
      <c r="B586" s="253">
        <v>0.12564766799999999</v>
      </c>
      <c r="C586" s="253">
        <v>0.14338066899999999</v>
      </c>
      <c r="D586" s="253">
        <v>0.18085969199999999</v>
      </c>
      <c r="E586" s="253">
        <v>0.215770609</v>
      </c>
      <c r="F586" s="253">
        <v>0.202337879</v>
      </c>
      <c r="G586" s="253">
        <v>0.240632806</v>
      </c>
      <c r="H586" s="253">
        <v>0.273416351</v>
      </c>
      <c r="I586" s="253">
        <v>0.27703941300000001</v>
      </c>
      <c r="J586" s="253">
        <v>0.30866426000000002</v>
      </c>
      <c r="K586" s="253">
        <v>0.32373321799999999</v>
      </c>
      <c r="L586" s="253">
        <v>0.34070058399999997</v>
      </c>
      <c r="M586" s="253">
        <v>0.36973219800000001</v>
      </c>
      <c r="N586" s="253">
        <v>0.39356846473020002</v>
      </c>
      <c r="O586" s="253">
        <v>0.41526654221109999</v>
      </c>
      <c r="P586" s="253">
        <v>0.43453865336649999</v>
      </c>
      <c r="Q586" s="253">
        <v>0.43200317649390002</v>
      </c>
      <c r="R586" s="253">
        <v>0.46416517768510002</v>
      </c>
      <c r="S586" s="253">
        <v>0.43639820255779999</v>
      </c>
      <c r="T586" s="253">
        <v>0.4505125189043</v>
      </c>
      <c r="U586" s="253">
        <v>0.46495250573199998</v>
      </c>
      <c r="V586" s="253">
        <v>0.44168558456290002</v>
      </c>
      <c r="W586" s="253">
        <v>0.38614179984980002</v>
      </c>
      <c r="X586" s="253">
        <v>0.36260339209620002</v>
      </c>
      <c r="Y586" s="285">
        <v>0.38721804500000001</v>
      </c>
      <c r="Z586" s="356">
        <v>0.40562016903850001</v>
      </c>
      <c r="AA586" s="356">
        <v>0.3989276823897</v>
      </c>
      <c r="AB586" s="356">
        <v>0.41599999999999998</v>
      </c>
      <c r="AC586" s="356">
        <v>0.441</v>
      </c>
      <c r="AD586" s="356">
        <v>0.45100000000000001</v>
      </c>
      <c r="AE586" s="356">
        <v>0.46351507165209999</v>
      </c>
      <c r="AF586" s="245"/>
    </row>
    <row r="587" spans="1:36" ht="15.5">
      <c r="A587" s="411" t="s">
        <v>766</v>
      </c>
      <c r="B587" s="361" t="s">
        <v>652</v>
      </c>
      <c r="C587" s="361" t="s">
        <v>652</v>
      </c>
      <c r="D587" s="361" t="s">
        <v>652</v>
      </c>
      <c r="E587" s="361" t="s">
        <v>652</v>
      </c>
      <c r="F587" s="361" t="s">
        <v>652</v>
      </c>
      <c r="G587" s="361" t="s">
        <v>652</v>
      </c>
      <c r="H587" s="361" t="s">
        <v>652</v>
      </c>
      <c r="I587" s="361" t="s">
        <v>652</v>
      </c>
      <c r="J587" s="361" t="s">
        <v>652</v>
      </c>
      <c r="K587" s="361" t="s">
        <v>652</v>
      </c>
      <c r="L587" s="361" t="s">
        <v>652</v>
      </c>
      <c r="M587" s="361" t="s">
        <v>652</v>
      </c>
      <c r="N587" s="361" t="s">
        <v>652</v>
      </c>
      <c r="O587" s="361" t="s">
        <v>652</v>
      </c>
      <c r="P587" s="361" t="s">
        <v>652</v>
      </c>
      <c r="Q587" s="361" t="s">
        <v>652</v>
      </c>
      <c r="R587" s="361" t="s">
        <v>652</v>
      </c>
      <c r="S587" s="361" t="s">
        <v>652</v>
      </c>
      <c r="T587" s="361" t="s">
        <v>652</v>
      </c>
      <c r="U587" s="361" t="s">
        <v>652</v>
      </c>
      <c r="V587" s="361" t="s">
        <v>652</v>
      </c>
      <c r="W587" s="361" t="s">
        <v>652</v>
      </c>
      <c r="X587" s="361" t="s">
        <v>652</v>
      </c>
      <c r="Y587" s="361" t="s">
        <v>652</v>
      </c>
      <c r="Z587" s="361" t="s">
        <v>652</v>
      </c>
      <c r="AA587" s="361" t="s">
        <v>652</v>
      </c>
      <c r="AB587" s="361" t="s">
        <v>652</v>
      </c>
      <c r="AC587" s="361" t="s">
        <v>652</v>
      </c>
      <c r="AD587" s="361" t="s">
        <v>652</v>
      </c>
      <c r="AE587" s="416">
        <v>0.46920387305</v>
      </c>
      <c r="AF587" s="245"/>
      <c r="AJ587" s="246"/>
    </row>
    <row r="588" spans="1:36" ht="15.5">
      <c r="A588" s="411" t="s">
        <v>767</v>
      </c>
      <c r="B588" s="361" t="s">
        <v>652</v>
      </c>
      <c r="C588" s="361" t="s">
        <v>652</v>
      </c>
      <c r="D588" s="361" t="s">
        <v>652</v>
      </c>
      <c r="E588" s="361" t="s">
        <v>652</v>
      </c>
      <c r="F588" s="361" t="s">
        <v>652</v>
      </c>
      <c r="G588" s="361" t="s">
        <v>652</v>
      </c>
      <c r="H588" s="361" t="s">
        <v>652</v>
      </c>
      <c r="I588" s="361" t="s">
        <v>652</v>
      </c>
      <c r="J588" s="361" t="s">
        <v>652</v>
      </c>
      <c r="K588" s="361" t="s">
        <v>652</v>
      </c>
      <c r="L588" s="361" t="s">
        <v>652</v>
      </c>
      <c r="M588" s="361" t="s">
        <v>652</v>
      </c>
      <c r="N588" s="361" t="s">
        <v>652</v>
      </c>
      <c r="O588" s="361" t="s">
        <v>652</v>
      </c>
      <c r="P588" s="361" t="s">
        <v>652</v>
      </c>
      <c r="Q588" s="361" t="s">
        <v>652</v>
      </c>
      <c r="R588" s="361" t="s">
        <v>652</v>
      </c>
      <c r="S588" s="361" t="s">
        <v>652</v>
      </c>
      <c r="T588" s="361" t="s">
        <v>652</v>
      </c>
      <c r="U588" s="361" t="s">
        <v>652</v>
      </c>
      <c r="V588" s="361" t="s">
        <v>652</v>
      </c>
      <c r="W588" s="361" t="s">
        <v>652</v>
      </c>
      <c r="X588" s="361" t="s">
        <v>652</v>
      </c>
      <c r="Y588" s="361" t="s">
        <v>652</v>
      </c>
      <c r="Z588" s="361" t="s">
        <v>652</v>
      </c>
      <c r="AA588" s="361" t="s">
        <v>652</v>
      </c>
      <c r="AB588" s="361" t="s">
        <v>652</v>
      </c>
      <c r="AC588" s="361" t="s">
        <v>652</v>
      </c>
      <c r="AD588" s="361" t="s">
        <v>652</v>
      </c>
      <c r="AE588" s="416">
        <v>0.45958986731000001</v>
      </c>
      <c r="AF588" s="245"/>
      <c r="AJ588" s="246"/>
    </row>
    <row r="589" spans="1:36" ht="15.5">
      <c r="A589" s="411" t="s">
        <v>768</v>
      </c>
      <c r="B589" s="361" t="s">
        <v>652</v>
      </c>
      <c r="C589" s="361" t="s">
        <v>652</v>
      </c>
      <c r="D589" s="361" t="s">
        <v>652</v>
      </c>
      <c r="E589" s="361" t="s">
        <v>652</v>
      </c>
      <c r="F589" s="361" t="s">
        <v>652</v>
      </c>
      <c r="G589" s="361" t="s">
        <v>652</v>
      </c>
      <c r="H589" s="361" t="s">
        <v>652</v>
      </c>
      <c r="I589" s="361" t="s">
        <v>652</v>
      </c>
      <c r="J589" s="361" t="s">
        <v>652</v>
      </c>
      <c r="K589" s="361" t="s">
        <v>652</v>
      </c>
      <c r="L589" s="361" t="s">
        <v>652</v>
      </c>
      <c r="M589" s="361" t="s">
        <v>652</v>
      </c>
      <c r="N589" s="361" t="s">
        <v>652</v>
      </c>
      <c r="O589" s="361" t="s">
        <v>652</v>
      </c>
      <c r="P589" s="361" t="s">
        <v>652</v>
      </c>
      <c r="Q589" s="361" t="s">
        <v>652</v>
      </c>
      <c r="R589" s="361" t="s">
        <v>652</v>
      </c>
      <c r="S589" s="361" t="s">
        <v>652</v>
      </c>
      <c r="T589" s="361" t="s">
        <v>652</v>
      </c>
      <c r="U589" s="361" t="s">
        <v>652</v>
      </c>
      <c r="V589" s="361" t="s">
        <v>652</v>
      </c>
      <c r="W589" s="361" t="s">
        <v>652</v>
      </c>
      <c r="X589" s="361" t="s">
        <v>652</v>
      </c>
      <c r="Y589" s="361" t="s">
        <v>652</v>
      </c>
      <c r="Z589" s="361" t="s">
        <v>652</v>
      </c>
      <c r="AA589" s="361" t="s">
        <v>652</v>
      </c>
      <c r="AB589" s="361" t="s">
        <v>652</v>
      </c>
      <c r="AC589" s="361" t="s">
        <v>652</v>
      </c>
      <c r="AD589" s="361" t="s">
        <v>652</v>
      </c>
      <c r="AE589" s="416">
        <v>0.4742594748415</v>
      </c>
      <c r="AF589" s="245"/>
      <c r="AJ589" s="246"/>
    </row>
    <row r="590" spans="1:36" ht="15.5">
      <c r="A590" s="411" t="s">
        <v>769</v>
      </c>
      <c r="B590" s="361" t="s">
        <v>652</v>
      </c>
      <c r="C590" s="361" t="s">
        <v>652</v>
      </c>
      <c r="D590" s="361" t="s">
        <v>652</v>
      </c>
      <c r="E590" s="361" t="s">
        <v>652</v>
      </c>
      <c r="F590" s="361" t="s">
        <v>652</v>
      </c>
      <c r="G590" s="361" t="s">
        <v>652</v>
      </c>
      <c r="H590" s="361" t="s">
        <v>652</v>
      </c>
      <c r="I590" s="361" t="s">
        <v>652</v>
      </c>
      <c r="J590" s="361" t="s">
        <v>652</v>
      </c>
      <c r="K590" s="361" t="s">
        <v>652</v>
      </c>
      <c r="L590" s="361" t="s">
        <v>652</v>
      </c>
      <c r="M590" s="361" t="s">
        <v>652</v>
      </c>
      <c r="N590" s="361" t="s">
        <v>652</v>
      </c>
      <c r="O590" s="361" t="s">
        <v>652</v>
      </c>
      <c r="P590" s="361" t="s">
        <v>652</v>
      </c>
      <c r="Q590" s="361" t="s">
        <v>652</v>
      </c>
      <c r="R590" s="361" t="s">
        <v>652</v>
      </c>
      <c r="S590" s="361" t="s">
        <v>652</v>
      </c>
      <c r="T590" s="361" t="s">
        <v>652</v>
      </c>
      <c r="U590" s="361" t="s">
        <v>652</v>
      </c>
      <c r="V590" s="361" t="s">
        <v>652</v>
      </c>
      <c r="W590" s="361" t="s">
        <v>652</v>
      </c>
      <c r="X590" s="361" t="s">
        <v>652</v>
      </c>
      <c r="Y590" s="361" t="s">
        <v>652</v>
      </c>
      <c r="Z590" s="361" t="s">
        <v>652</v>
      </c>
      <c r="AA590" s="361" t="s">
        <v>652</v>
      </c>
      <c r="AB590" s="361" t="s">
        <v>652</v>
      </c>
      <c r="AC590" s="361" t="s">
        <v>652</v>
      </c>
      <c r="AD590" s="361" t="s">
        <v>652</v>
      </c>
      <c r="AE590" s="416">
        <v>0.3537519142419</v>
      </c>
      <c r="AF590" s="245"/>
      <c r="AJ590" s="246"/>
    </row>
    <row r="591" spans="1:36" ht="15.5">
      <c r="A591" s="411" t="s">
        <v>770</v>
      </c>
      <c r="B591" s="361" t="s">
        <v>652</v>
      </c>
      <c r="C591" s="361" t="s">
        <v>652</v>
      </c>
      <c r="D591" s="361" t="s">
        <v>652</v>
      </c>
      <c r="E591" s="361" t="s">
        <v>652</v>
      </c>
      <c r="F591" s="361" t="s">
        <v>652</v>
      </c>
      <c r="G591" s="361" t="s">
        <v>652</v>
      </c>
      <c r="H591" s="361" t="s">
        <v>652</v>
      </c>
      <c r="I591" s="361" t="s">
        <v>652</v>
      </c>
      <c r="J591" s="361" t="s">
        <v>652</v>
      </c>
      <c r="K591" s="361" t="s">
        <v>652</v>
      </c>
      <c r="L591" s="361" t="s">
        <v>652</v>
      </c>
      <c r="M591" s="361" t="s">
        <v>652</v>
      </c>
      <c r="N591" s="361" t="s">
        <v>652</v>
      </c>
      <c r="O591" s="361" t="s">
        <v>652</v>
      </c>
      <c r="P591" s="361" t="s">
        <v>652</v>
      </c>
      <c r="Q591" s="361" t="s">
        <v>652</v>
      </c>
      <c r="R591" s="361" t="s">
        <v>652</v>
      </c>
      <c r="S591" s="361" t="s">
        <v>652</v>
      </c>
      <c r="T591" s="361" t="s">
        <v>652</v>
      </c>
      <c r="U591" s="361" t="s">
        <v>652</v>
      </c>
      <c r="V591" s="361" t="s">
        <v>652</v>
      </c>
      <c r="W591" s="361" t="s">
        <v>652</v>
      </c>
      <c r="X591" s="361" t="s">
        <v>652</v>
      </c>
      <c r="Y591" s="361" t="s">
        <v>652</v>
      </c>
      <c r="Z591" s="361" t="s">
        <v>652</v>
      </c>
      <c r="AA591" s="361" t="s">
        <v>652</v>
      </c>
      <c r="AB591" s="361" t="s">
        <v>652</v>
      </c>
      <c r="AC591" s="361" t="s">
        <v>652</v>
      </c>
      <c r="AD591" s="361" t="s">
        <v>652</v>
      </c>
      <c r="AE591" s="416">
        <v>0.4486823855755</v>
      </c>
      <c r="AF591" s="245"/>
      <c r="AJ591" s="246"/>
    </row>
    <row r="592" spans="1:36" ht="16.5" customHeight="1">
      <c r="A592" s="252" t="s">
        <v>799</v>
      </c>
      <c r="B592" s="253">
        <v>0.31296207100000001</v>
      </c>
      <c r="C592" s="253">
        <v>0.30901110100000001</v>
      </c>
      <c r="D592" s="253">
        <v>0.31055136300000002</v>
      </c>
      <c r="E592" s="253">
        <v>0.32356182100000003</v>
      </c>
      <c r="F592" s="253">
        <v>0.338067693</v>
      </c>
      <c r="G592" s="253">
        <v>0.35700291299999998</v>
      </c>
      <c r="H592" s="253">
        <v>0.37319639300000002</v>
      </c>
      <c r="I592" s="253">
        <v>0.40010873899999999</v>
      </c>
      <c r="J592" s="253">
        <v>0.425080501</v>
      </c>
      <c r="K592" s="253">
        <v>0.443877882</v>
      </c>
      <c r="L592" s="253">
        <v>0.46178349099999999</v>
      </c>
      <c r="M592" s="253">
        <v>0.476721744</v>
      </c>
      <c r="N592" s="253">
        <v>0.49430630518200003</v>
      </c>
      <c r="O592" s="253">
        <v>0.50732002983960001</v>
      </c>
      <c r="P592" s="253">
        <v>0.52024338509650003</v>
      </c>
      <c r="Q592" s="253">
        <v>0.51887045766450002</v>
      </c>
      <c r="R592" s="253">
        <v>0.53233563385390004</v>
      </c>
      <c r="S592" s="253">
        <v>0.54283371455689999</v>
      </c>
      <c r="T592" s="253">
        <v>0.53568783431620004</v>
      </c>
      <c r="U592" s="253">
        <v>0.54696816744059995</v>
      </c>
      <c r="V592" s="253">
        <v>0.55067120193179997</v>
      </c>
      <c r="W592" s="253">
        <v>0.55889772206080002</v>
      </c>
      <c r="X592" s="253">
        <v>0.56502463054179997</v>
      </c>
      <c r="Y592" s="285">
        <v>0.57394166499999999</v>
      </c>
      <c r="Z592" s="356">
        <v>0.57769852245429998</v>
      </c>
      <c r="AA592" s="356">
        <v>0.57993923858340002</v>
      </c>
      <c r="AB592" s="356">
        <v>0.57799999999999996</v>
      </c>
      <c r="AC592" s="356">
        <v>0.59099999999999997</v>
      </c>
      <c r="AD592" s="356">
        <v>0.59799999999999998</v>
      </c>
      <c r="AE592" s="356">
        <v>0.59606690274149998</v>
      </c>
      <c r="AF592" s="245"/>
    </row>
    <row r="593" spans="1:36" ht="15.5">
      <c r="A593" s="411" t="s">
        <v>766</v>
      </c>
      <c r="B593" s="361" t="s">
        <v>652</v>
      </c>
      <c r="C593" s="361" t="s">
        <v>652</v>
      </c>
      <c r="D593" s="361" t="s">
        <v>652</v>
      </c>
      <c r="E593" s="361" t="s">
        <v>652</v>
      </c>
      <c r="F593" s="361" t="s">
        <v>652</v>
      </c>
      <c r="G593" s="361" t="s">
        <v>652</v>
      </c>
      <c r="H593" s="361" t="s">
        <v>652</v>
      </c>
      <c r="I593" s="361" t="s">
        <v>652</v>
      </c>
      <c r="J593" s="361" t="s">
        <v>652</v>
      </c>
      <c r="K593" s="361" t="s">
        <v>652</v>
      </c>
      <c r="L593" s="361" t="s">
        <v>652</v>
      </c>
      <c r="M593" s="361" t="s">
        <v>652</v>
      </c>
      <c r="N593" s="361" t="s">
        <v>652</v>
      </c>
      <c r="O593" s="361" t="s">
        <v>652</v>
      </c>
      <c r="P593" s="361" t="s">
        <v>652</v>
      </c>
      <c r="Q593" s="361" t="s">
        <v>652</v>
      </c>
      <c r="R593" s="361" t="s">
        <v>652</v>
      </c>
      <c r="S593" s="361" t="s">
        <v>652</v>
      </c>
      <c r="T593" s="361" t="s">
        <v>652</v>
      </c>
      <c r="U593" s="361" t="s">
        <v>652</v>
      </c>
      <c r="V593" s="361" t="s">
        <v>652</v>
      </c>
      <c r="W593" s="361" t="s">
        <v>652</v>
      </c>
      <c r="X593" s="361" t="s">
        <v>652</v>
      </c>
      <c r="Y593" s="361" t="s">
        <v>652</v>
      </c>
      <c r="Z593" s="361" t="s">
        <v>652</v>
      </c>
      <c r="AA593" s="361" t="s">
        <v>652</v>
      </c>
      <c r="AB593" s="361" t="s">
        <v>652</v>
      </c>
      <c r="AC593" s="361" t="s">
        <v>652</v>
      </c>
      <c r="AD593" s="361" t="s">
        <v>652</v>
      </c>
      <c r="AE593" s="416">
        <v>0.58976447105780005</v>
      </c>
      <c r="AF593" s="245"/>
      <c r="AJ593" s="246"/>
    </row>
    <row r="594" spans="1:36" ht="15.5">
      <c r="A594" s="411" t="s">
        <v>767</v>
      </c>
      <c r="B594" s="361" t="s">
        <v>652</v>
      </c>
      <c r="C594" s="361" t="s">
        <v>652</v>
      </c>
      <c r="D594" s="361" t="s">
        <v>652</v>
      </c>
      <c r="E594" s="361" t="s">
        <v>652</v>
      </c>
      <c r="F594" s="361" t="s">
        <v>652</v>
      </c>
      <c r="G594" s="361" t="s">
        <v>652</v>
      </c>
      <c r="H594" s="361" t="s">
        <v>652</v>
      </c>
      <c r="I594" s="361" t="s">
        <v>652</v>
      </c>
      <c r="J594" s="361" t="s">
        <v>652</v>
      </c>
      <c r="K594" s="361" t="s">
        <v>652</v>
      </c>
      <c r="L594" s="361" t="s">
        <v>652</v>
      </c>
      <c r="M594" s="361" t="s">
        <v>652</v>
      </c>
      <c r="N594" s="361" t="s">
        <v>652</v>
      </c>
      <c r="O594" s="361" t="s">
        <v>652</v>
      </c>
      <c r="P594" s="361" t="s">
        <v>652</v>
      </c>
      <c r="Q594" s="361" t="s">
        <v>652</v>
      </c>
      <c r="R594" s="361" t="s">
        <v>652</v>
      </c>
      <c r="S594" s="361" t="s">
        <v>652</v>
      </c>
      <c r="T594" s="361" t="s">
        <v>652</v>
      </c>
      <c r="U594" s="361" t="s">
        <v>652</v>
      </c>
      <c r="V594" s="361" t="s">
        <v>652</v>
      </c>
      <c r="W594" s="361" t="s">
        <v>652</v>
      </c>
      <c r="X594" s="361" t="s">
        <v>652</v>
      </c>
      <c r="Y594" s="361" t="s">
        <v>652</v>
      </c>
      <c r="Z594" s="361" t="s">
        <v>652</v>
      </c>
      <c r="AA594" s="361" t="s">
        <v>652</v>
      </c>
      <c r="AB594" s="361" t="s">
        <v>652</v>
      </c>
      <c r="AC594" s="361" t="s">
        <v>652</v>
      </c>
      <c r="AD594" s="361" t="s">
        <v>652</v>
      </c>
      <c r="AE594" s="416">
        <v>0.61058983699449998</v>
      </c>
      <c r="AF594" s="245"/>
      <c r="AJ594" s="246"/>
    </row>
    <row r="595" spans="1:36" ht="15.5">
      <c r="A595" s="411" t="s">
        <v>768</v>
      </c>
      <c r="B595" s="361" t="s">
        <v>652</v>
      </c>
      <c r="C595" s="361" t="s">
        <v>652</v>
      </c>
      <c r="D595" s="361" t="s">
        <v>652</v>
      </c>
      <c r="E595" s="361" t="s">
        <v>652</v>
      </c>
      <c r="F595" s="361" t="s">
        <v>652</v>
      </c>
      <c r="G595" s="361" t="s">
        <v>652</v>
      </c>
      <c r="H595" s="361" t="s">
        <v>652</v>
      </c>
      <c r="I595" s="361" t="s">
        <v>652</v>
      </c>
      <c r="J595" s="361" t="s">
        <v>652</v>
      </c>
      <c r="K595" s="361" t="s">
        <v>652</v>
      </c>
      <c r="L595" s="361" t="s">
        <v>652</v>
      </c>
      <c r="M595" s="361" t="s">
        <v>652</v>
      </c>
      <c r="N595" s="361" t="s">
        <v>652</v>
      </c>
      <c r="O595" s="361" t="s">
        <v>652</v>
      </c>
      <c r="P595" s="361" t="s">
        <v>652</v>
      </c>
      <c r="Q595" s="361" t="s">
        <v>652</v>
      </c>
      <c r="R595" s="361" t="s">
        <v>652</v>
      </c>
      <c r="S595" s="361" t="s">
        <v>652</v>
      </c>
      <c r="T595" s="361" t="s">
        <v>652</v>
      </c>
      <c r="U595" s="361" t="s">
        <v>652</v>
      </c>
      <c r="V595" s="361" t="s">
        <v>652</v>
      </c>
      <c r="W595" s="361" t="s">
        <v>652</v>
      </c>
      <c r="X595" s="361" t="s">
        <v>652</v>
      </c>
      <c r="Y595" s="361" t="s">
        <v>652</v>
      </c>
      <c r="Z595" s="361" t="s">
        <v>652</v>
      </c>
      <c r="AA595" s="361" t="s">
        <v>652</v>
      </c>
      <c r="AB595" s="361" t="s">
        <v>652</v>
      </c>
      <c r="AC595" s="361" t="s">
        <v>652</v>
      </c>
      <c r="AD595" s="361" t="s">
        <v>652</v>
      </c>
      <c r="AE595" s="416">
        <v>0.62144491663940005</v>
      </c>
      <c r="AF595" s="245"/>
      <c r="AJ595" s="246"/>
    </row>
    <row r="596" spans="1:36" ht="15.5">
      <c r="A596" s="411" t="s">
        <v>769</v>
      </c>
      <c r="B596" s="361" t="s">
        <v>652</v>
      </c>
      <c r="C596" s="361" t="s">
        <v>652</v>
      </c>
      <c r="D596" s="361" t="s">
        <v>652</v>
      </c>
      <c r="E596" s="361" t="s">
        <v>652</v>
      </c>
      <c r="F596" s="361" t="s">
        <v>652</v>
      </c>
      <c r="G596" s="361" t="s">
        <v>652</v>
      </c>
      <c r="H596" s="361" t="s">
        <v>652</v>
      </c>
      <c r="I596" s="361" t="s">
        <v>652</v>
      </c>
      <c r="J596" s="361" t="s">
        <v>652</v>
      </c>
      <c r="K596" s="361" t="s">
        <v>652</v>
      </c>
      <c r="L596" s="361" t="s">
        <v>652</v>
      </c>
      <c r="M596" s="361" t="s">
        <v>652</v>
      </c>
      <c r="N596" s="361" t="s">
        <v>652</v>
      </c>
      <c r="O596" s="361" t="s">
        <v>652</v>
      </c>
      <c r="P596" s="361" t="s">
        <v>652</v>
      </c>
      <c r="Q596" s="361" t="s">
        <v>652</v>
      </c>
      <c r="R596" s="361" t="s">
        <v>652</v>
      </c>
      <c r="S596" s="361" t="s">
        <v>652</v>
      </c>
      <c r="T596" s="361" t="s">
        <v>652</v>
      </c>
      <c r="U596" s="361" t="s">
        <v>652</v>
      </c>
      <c r="V596" s="361" t="s">
        <v>652</v>
      </c>
      <c r="W596" s="361" t="s">
        <v>652</v>
      </c>
      <c r="X596" s="361" t="s">
        <v>652</v>
      </c>
      <c r="Y596" s="361" t="s">
        <v>652</v>
      </c>
      <c r="Z596" s="361" t="s">
        <v>652</v>
      </c>
      <c r="AA596" s="361" t="s">
        <v>652</v>
      </c>
      <c r="AB596" s="361" t="s">
        <v>652</v>
      </c>
      <c r="AC596" s="361" t="s">
        <v>652</v>
      </c>
      <c r="AD596" s="361" t="s">
        <v>652</v>
      </c>
      <c r="AE596" s="416">
        <v>0.3629692351114</v>
      </c>
      <c r="AF596" s="245"/>
      <c r="AJ596" s="246"/>
    </row>
    <row r="597" spans="1:36" ht="15.5">
      <c r="A597" s="411" t="s">
        <v>770</v>
      </c>
      <c r="B597" s="361" t="s">
        <v>652</v>
      </c>
      <c r="C597" s="361" t="s">
        <v>652</v>
      </c>
      <c r="D597" s="361" t="s">
        <v>652</v>
      </c>
      <c r="E597" s="361" t="s">
        <v>652</v>
      </c>
      <c r="F597" s="361" t="s">
        <v>652</v>
      </c>
      <c r="G597" s="361" t="s">
        <v>652</v>
      </c>
      <c r="H597" s="361" t="s">
        <v>652</v>
      </c>
      <c r="I597" s="361" t="s">
        <v>652</v>
      </c>
      <c r="J597" s="361" t="s">
        <v>652</v>
      </c>
      <c r="K597" s="361" t="s">
        <v>652</v>
      </c>
      <c r="L597" s="361" t="s">
        <v>652</v>
      </c>
      <c r="M597" s="361" t="s">
        <v>652</v>
      </c>
      <c r="N597" s="361" t="s">
        <v>652</v>
      </c>
      <c r="O597" s="361" t="s">
        <v>652</v>
      </c>
      <c r="P597" s="361" t="s">
        <v>652</v>
      </c>
      <c r="Q597" s="361" t="s">
        <v>652</v>
      </c>
      <c r="R597" s="361" t="s">
        <v>652</v>
      </c>
      <c r="S597" s="361" t="s">
        <v>652</v>
      </c>
      <c r="T597" s="361" t="s">
        <v>652</v>
      </c>
      <c r="U597" s="361" t="s">
        <v>652</v>
      </c>
      <c r="V597" s="361" t="s">
        <v>652</v>
      </c>
      <c r="W597" s="361" t="s">
        <v>652</v>
      </c>
      <c r="X597" s="361" t="s">
        <v>652</v>
      </c>
      <c r="Y597" s="361" t="s">
        <v>652</v>
      </c>
      <c r="Z597" s="361" t="s">
        <v>652</v>
      </c>
      <c r="AA597" s="361" t="s">
        <v>652</v>
      </c>
      <c r="AB597" s="361" t="s">
        <v>652</v>
      </c>
      <c r="AC597" s="361" t="s">
        <v>652</v>
      </c>
      <c r="AD597" s="361" t="s">
        <v>652</v>
      </c>
      <c r="AE597" s="416">
        <v>0.49037227214369999</v>
      </c>
      <c r="AF597" s="245"/>
      <c r="AJ597" s="246"/>
    </row>
    <row r="598" spans="1:36" ht="16.5" customHeight="1">
      <c r="A598" s="252" t="s">
        <v>800</v>
      </c>
      <c r="B598" s="253">
        <v>0.23976069899999999</v>
      </c>
      <c r="C598" s="253">
        <v>0.25980212499999999</v>
      </c>
      <c r="D598" s="253">
        <v>0.26959161100000001</v>
      </c>
      <c r="E598" s="253">
        <v>0.30979437199999998</v>
      </c>
      <c r="F598" s="253">
        <v>0.34875727099999998</v>
      </c>
      <c r="G598" s="253">
        <v>0.38453527700000001</v>
      </c>
      <c r="H598" s="253">
        <v>0.41349883599999998</v>
      </c>
      <c r="I598" s="253">
        <v>0.44966443</v>
      </c>
      <c r="J598" s="253">
        <v>0.46953861800000002</v>
      </c>
      <c r="K598" s="253">
        <v>0.48830188699999999</v>
      </c>
      <c r="L598" s="253">
        <v>0.29626623400000002</v>
      </c>
      <c r="M598" s="253">
        <v>0.31451612899999998</v>
      </c>
      <c r="N598" s="253">
        <v>0.32373569582869999</v>
      </c>
      <c r="O598" s="253">
        <v>0.3070637565853</v>
      </c>
      <c r="P598" s="253">
        <v>0.32947434292860001</v>
      </c>
      <c r="Q598" s="253">
        <v>0.3367155945227</v>
      </c>
      <c r="R598" s="253">
        <v>0.32656430576189999</v>
      </c>
      <c r="S598" s="253">
        <v>0.3801993246025</v>
      </c>
      <c r="T598" s="253">
        <v>0.4081565531984</v>
      </c>
      <c r="U598" s="253">
        <v>0.41131928181100003</v>
      </c>
      <c r="V598" s="253">
        <v>0.41425924655180002</v>
      </c>
      <c r="W598" s="253">
        <v>0.41290402939519999</v>
      </c>
      <c r="X598" s="253">
        <v>0.41628959276010002</v>
      </c>
      <c r="Y598" s="285">
        <v>0.42923029600000001</v>
      </c>
      <c r="Z598" s="356">
        <v>0.45487197906510002</v>
      </c>
      <c r="AA598" s="356">
        <v>0.47235308703189999</v>
      </c>
      <c r="AB598" s="356">
        <v>0.48699999999999999</v>
      </c>
      <c r="AC598" s="356">
        <v>0.502</v>
      </c>
      <c r="AD598" s="356">
        <v>0.51300000000000001</v>
      </c>
      <c r="AE598" s="356">
        <v>0.58189823874750002</v>
      </c>
      <c r="AF598" s="245"/>
    </row>
    <row r="599" spans="1:36" ht="15.5">
      <c r="A599" s="411" t="s">
        <v>766</v>
      </c>
      <c r="B599" s="361" t="s">
        <v>652</v>
      </c>
      <c r="C599" s="361" t="s">
        <v>652</v>
      </c>
      <c r="D599" s="361" t="s">
        <v>652</v>
      </c>
      <c r="E599" s="361" t="s">
        <v>652</v>
      </c>
      <c r="F599" s="361" t="s">
        <v>652</v>
      </c>
      <c r="G599" s="361" t="s">
        <v>652</v>
      </c>
      <c r="H599" s="361" t="s">
        <v>652</v>
      </c>
      <c r="I599" s="361" t="s">
        <v>652</v>
      </c>
      <c r="J599" s="361" t="s">
        <v>652</v>
      </c>
      <c r="K599" s="361" t="s">
        <v>652</v>
      </c>
      <c r="L599" s="361" t="s">
        <v>652</v>
      </c>
      <c r="M599" s="361" t="s">
        <v>652</v>
      </c>
      <c r="N599" s="361" t="s">
        <v>652</v>
      </c>
      <c r="O599" s="361" t="s">
        <v>652</v>
      </c>
      <c r="P599" s="361" t="s">
        <v>652</v>
      </c>
      <c r="Q599" s="361" t="s">
        <v>652</v>
      </c>
      <c r="R599" s="361" t="s">
        <v>652</v>
      </c>
      <c r="S599" s="361" t="s">
        <v>652</v>
      </c>
      <c r="T599" s="361" t="s">
        <v>652</v>
      </c>
      <c r="U599" s="361" t="s">
        <v>652</v>
      </c>
      <c r="V599" s="361" t="s">
        <v>652</v>
      </c>
      <c r="W599" s="361" t="s">
        <v>652</v>
      </c>
      <c r="X599" s="361" t="s">
        <v>652</v>
      </c>
      <c r="Y599" s="361" t="s">
        <v>652</v>
      </c>
      <c r="Z599" s="361" t="s">
        <v>652</v>
      </c>
      <c r="AA599" s="361" t="s">
        <v>652</v>
      </c>
      <c r="AB599" s="361" t="s">
        <v>652</v>
      </c>
      <c r="AC599" s="361" t="s">
        <v>652</v>
      </c>
      <c r="AD599" s="361" t="s">
        <v>652</v>
      </c>
      <c r="AE599" s="416">
        <v>0.57164964407300001</v>
      </c>
      <c r="AF599" s="245"/>
      <c r="AJ599" s="246"/>
    </row>
    <row r="600" spans="1:36" ht="15.5">
      <c r="A600" s="411" t="s">
        <v>767</v>
      </c>
      <c r="B600" s="361" t="s">
        <v>652</v>
      </c>
      <c r="C600" s="361" t="s">
        <v>652</v>
      </c>
      <c r="D600" s="361" t="s">
        <v>652</v>
      </c>
      <c r="E600" s="361" t="s">
        <v>652</v>
      </c>
      <c r="F600" s="361" t="s">
        <v>652</v>
      </c>
      <c r="G600" s="361" t="s">
        <v>652</v>
      </c>
      <c r="H600" s="361" t="s">
        <v>652</v>
      </c>
      <c r="I600" s="361" t="s">
        <v>652</v>
      </c>
      <c r="J600" s="361" t="s">
        <v>652</v>
      </c>
      <c r="K600" s="361" t="s">
        <v>652</v>
      </c>
      <c r="L600" s="361" t="s">
        <v>652</v>
      </c>
      <c r="M600" s="361" t="s">
        <v>652</v>
      </c>
      <c r="N600" s="361" t="s">
        <v>652</v>
      </c>
      <c r="O600" s="361" t="s">
        <v>652</v>
      </c>
      <c r="P600" s="361" t="s">
        <v>652</v>
      </c>
      <c r="Q600" s="361" t="s">
        <v>652</v>
      </c>
      <c r="R600" s="361" t="s">
        <v>652</v>
      </c>
      <c r="S600" s="361" t="s">
        <v>652</v>
      </c>
      <c r="T600" s="361" t="s">
        <v>652</v>
      </c>
      <c r="U600" s="361" t="s">
        <v>652</v>
      </c>
      <c r="V600" s="361" t="s">
        <v>652</v>
      </c>
      <c r="W600" s="361" t="s">
        <v>652</v>
      </c>
      <c r="X600" s="361" t="s">
        <v>652</v>
      </c>
      <c r="Y600" s="361" t="s">
        <v>652</v>
      </c>
      <c r="Z600" s="361" t="s">
        <v>652</v>
      </c>
      <c r="AA600" s="361" t="s">
        <v>652</v>
      </c>
      <c r="AB600" s="361" t="s">
        <v>652</v>
      </c>
      <c r="AC600" s="361" t="s">
        <v>652</v>
      </c>
      <c r="AD600" s="361" t="s">
        <v>652</v>
      </c>
      <c r="AE600" s="416">
        <v>0.59114171396659998</v>
      </c>
      <c r="AF600" s="245"/>
      <c r="AJ600" s="246"/>
    </row>
    <row r="601" spans="1:36" ht="15.5">
      <c r="A601" s="411" t="s">
        <v>768</v>
      </c>
      <c r="B601" s="361" t="s">
        <v>652</v>
      </c>
      <c r="C601" s="361" t="s">
        <v>652</v>
      </c>
      <c r="D601" s="361" t="s">
        <v>652</v>
      </c>
      <c r="E601" s="361" t="s">
        <v>652</v>
      </c>
      <c r="F601" s="361" t="s">
        <v>652</v>
      </c>
      <c r="G601" s="361" t="s">
        <v>652</v>
      </c>
      <c r="H601" s="361" t="s">
        <v>652</v>
      </c>
      <c r="I601" s="361" t="s">
        <v>652</v>
      </c>
      <c r="J601" s="361" t="s">
        <v>652</v>
      </c>
      <c r="K601" s="361" t="s">
        <v>652</v>
      </c>
      <c r="L601" s="361" t="s">
        <v>652</v>
      </c>
      <c r="M601" s="361" t="s">
        <v>652</v>
      </c>
      <c r="N601" s="361" t="s">
        <v>652</v>
      </c>
      <c r="O601" s="361" t="s">
        <v>652</v>
      </c>
      <c r="P601" s="361" t="s">
        <v>652</v>
      </c>
      <c r="Q601" s="361" t="s">
        <v>652</v>
      </c>
      <c r="R601" s="361" t="s">
        <v>652</v>
      </c>
      <c r="S601" s="361" t="s">
        <v>652</v>
      </c>
      <c r="T601" s="361" t="s">
        <v>652</v>
      </c>
      <c r="U601" s="361" t="s">
        <v>652</v>
      </c>
      <c r="V601" s="361" t="s">
        <v>652</v>
      </c>
      <c r="W601" s="361" t="s">
        <v>652</v>
      </c>
      <c r="X601" s="361" t="s">
        <v>652</v>
      </c>
      <c r="Y601" s="361" t="s">
        <v>652</v>
      </c>
      <c r="Z601" s="361" t="s">
        <v>652</v>
      </c>
      <c r="AA601" s="361" t="s">
        <v>652</v>
      </c>
      <c r="AB601" s="361" t="s">
        <v>652</v>
      </c>
      <c r="AC601" s="361" t="s">
        <v>652</v>
      </c>
      <c r="AD601" s="361" t="s">
        <v>652</v>
      </c>
      <c r="AE601" s="416">
        <v>0.60470830238270001</v>
      </c>
      <c r="AF601" s="245"/>
      <c r="AJ601" s="246"/>
    </row>
    <row r="602" spans="1:36" ht="15.5">
      <c r="A602" s="411" t="s">
        <v>769</v>
      </c>
      <c r="B602" s="361" t="s">
        <v>652</v>
      </c>
      <c r="C602" s="361" t="s">
        <v>652</v>
      </c>
      <c r="D602" s="361" t="s">
        <v>652</v>
      </c>
      <c r="E602" s="361" t="s">
        <v>652</v>
      </c>
      <c r="F602" s="361" t="s">
        <v>652</v>
      </c>
      <c r="G602" s="361" t="s">
        <v>652</v>
      </c>
      <c r="H602" s="361" t="s">
        <v>652</v>
      </c>
      <c r="I602" s="361" t="s">
        <v>652</v>
      </c>
      <c r="J602" s="361" t="s">
        <v>652</v>
      </c>
      <c r="K602" s="361" t="s">
        <v>652</v>
      </c>
      <c r="L602" s="361" t="s">
        <v>652</v>
      </c>
      <c r="M602" s="361" t="s">
        <v>652</v>
      </c>
      <c r="N602" s="361" t="s">
        <v>652</v>
      </c>
      <c r="O602" s="361" t="s">
        <v>652</v>
      </c>
      <c r="P602" s="361" t="s">
        <v>652</v>
      </c>
      <c r="Q602" s="361" t="s">
        <v>652</v>
      </c>
      <c r="R602" s="361" t="s">
        <v>652</v>
      </c>
      <c r="S602" s="361" t="s">
        <v>652</v>
      </c>
      <c r="T602" s="361" t="s">
        <v>652</v>
      </c>
      <c r="U602" s="361" t="s">
        <v>652</v>
      </c>
      <c r="V602" s="361" t="s">
        <v>652</v>
      </c>
      <c r="W602" s="361" t="s">
        <v>652</v>
      </c>
      <c r="X602" s="361" t="s">
        <v>652</v>
      </c>
      <c r="Y602" s="361" t="s">
        <v>652</v>
      </c>
      <c r="Z602" s="361" t="s">
        <v>652</v>
      </c>
      <c r="AA602" s="361" t="s">
        <v>652</v>
      </c>
      <c r="AB602" s="361" t="s">
        <v>652</v>
      </c>
      <c r="AC602" s="361" t="s">
        <v>652</v>
      </c>
      <c r="AD602" s="361" t="s">
        <v>652</v>
      </c>
      <c r="AE602" s="416">
        <v>0.40249702734830001</v>
      </c>
      <c r="AF602" s="245"/>
      <c r="AJ602" s="246"/>
    </row>
    <row r="603" spans="1:36" ht="15.5">
      <c r="A603" s="411" t="s">
        <v>770</v>
      </c>
      <c r="B603" s="361" t="s">
        <v>652</v>
      </c>
      <c r="C603" s="361" t="s">
        <v>652</v>
      </c>
      <c r="D603" s="361" t="s">
        <v>652</v>
      </c>
      <c r="E603" s="361" t="s">
        <v>652</v>
      </c>
      <c r="F603" s="361" t="s">
        <v>652</v>
      </c>
      <c r="G603" s="361" t="s">
        <v>652</v>
      </c>
      <c r="H603" s="361" t="s">
        <v>652</v>
      </c>
      <c r="I603" s="361" t="s">
        <v>652</v>
      </c>
      <c r="J603" s="361" t="s">
        <v>652</v>
      </c>
      <c r="K603" s="361" t="s">
        <v>652</v>
      </c>
      <c r="L603" s="361" t="s">
        <v>652</v>
      </c>
      <c r="M603" s="361" t="s">
        <v>652</v>
      </c>
      <c r="N603" s="361" t="s">
        <v>652</v>
      </c>
      <c r="O603" s="361" t="s">
        <v>652</v>
      </c>
      <c r="P603" s="361" t="s">
        <v>652</v>
      </c>
      <c r="Q603" s="361" t="s">
        <v>652</v>
      </c>
      <c r="R603" s="361" t="s">
        <v>652</v>
      </c>
      <c r="S603" s="361" t="s">
        <v>652</v>
      </c>
      <c r="T603" s="361" t="s">
        <v>652</v>
      </c>
      <c r="U603" s="361" t="s">
        <v>652</v>
      </c>
      <c r="V603" s="361" t="s">
        <v>652</v>
      </c>
      <c r="W603" s="361" t="s">
        <v>652</v>
      </c>
      <c r="X603" s="361" t="s">
        <v>652</v>
      </c>
      <c r="Y603" s="361" t="s">
        <v>652</v>
      </c>
      <c r="Z603" s="361" t="s">
        <v>652</v>
      </c>
      <c r="AA603" s="361" t="s">
        <v>652</v>
      </c>
      <c r="AB603" s="361" t="s">
        <v>652</v>
      </c>
      <c r="AC603" s="361" t="s">
        <v>652</v>
      </c>
      <c r="AD603" s="361" t="s">
        <v>652</v>
      </c>
      <c r="AE603" s="416">
        <v>0.51087832393230004</v>
      </c>
      <c r="AF603" s="245"/>
      <c r="AJ603" s="246"/>
    </row>
    <row r="604" spans="1:36" ht="16.5" customHeight="1">
      <c r="A604" s="252" t="s">
        <v>801</v>
      </c>
      <c r="B604" s="253">
        <v>0.27861741200000001</v>
      </c>
      <c r="C604" s="253">
        <v>0.28381745000000003</v>
      </c>
      <c r="D604" s="253">
        <v>0.29606068000000002</v>
      </c>
      <c r="E604" s="253">
        <v>0.31123492699999999</v>
      </c>
      <c r="F604" s="253">
        <v>0.325272489</v>
      </c>
      <c r="G604" s="253">
        <v>0.33828244099999999</v>
      </c>
      <c r="H604" s="253">
        <v>0.352299643</v>
      </c>
      <c r="I604" s="253">
        <v>0.37306289300000001</v>
      </c>
      <c r="J604" s="253">
        <v>0.39317948699999999</v>
      </c>
      <c r="K604" s="253">
        <v>0.40850178799999998</v>
      </c>
      <c r="L604" s="253">
        <v>0.424500712</v>
      </c>
      <c r="M604" s="253">
        <v>0.42876734999999999</v>
      </c>
      <c r="N604" s="253">
        <v>0.44194075540310002</v>
      </c>
      <c r="O604" s="253">
        <v>0.45379627127799999</v>
      </c>
      <c r="P604" s="253">
        <v>0.46475380800560001</v>
      </c>
      <c r="Q604" s="253">
        <v>0.48259098672970002</v>
      </c>
      <c r="R604" s="253">
        <v>0.4944516407599</v>
      </c>
      <c r="S604" s="253">
        <v>0.50311819856009998</v>
      </c>
      <c r="T604" s="253">
        <v>0.51406065058560002</v>
      </c>
      <c r="U604" s="253">
        <v>0.52164858485879995</v>
      </c>
      <c r="V604" s="253">
        <v>0.53483006649989995</v>
      </c>
      <c r="W604" s="253">
        <v>0.54718478897730005</v>
      </c>
      <c r="X604" s="253">
        <v>0.56211653590150001</v>
      </c>
      <c r="Y604" s="285">
        <v>0.57242059899999997</v>
      </c>
      <c r="Z604" s="356">
        <v>0.58309141117319996</v>
      </c>
      <c r="AA604" s="356">
        <v>0.59891380518570003</v>
      </c>
      <c r="AB604" s="356">
        <v>0.61299999999999999</v>
      </c>
      <c r="AC604" s="356">
        <v>0.61699999999999999</v>
      </c>
      <c r="AD604" s="356">
        <v>0.621</v>
      </c>
      <c r="AE604" s="356">
        <v>0.6318337176405</v>
      </c>
      <c r="AF604" s="245"/>
    </row>
    <row r="605" spans="1:36" ht="15.5">
      <c r="A605" s="411" t="s">
        <v>766</v>
      </c>
      <c r="B605" s="361" t="s">
        <v>652</v>
      </c>
      <c r="C605" s="361" t="s">
        <v>652</v>
      </c>
      <c r="D605" s="361" t="s">
        <v>652</v>
      </c>
      <c r="E605" s="361" t="s">
        <v>652</v>
      </c>
      <c r="F605" s="361" t="s">
        <v>652</v>
      </c>
      <c r="G605" s="361" t="s">
        <v>652</v>
      </c>
      <c r="H605" s="361" t="s">
        <v>652</v>
      </c>
      <c r="I605" s="361" t="s">
        <v>652</v>
      </c>
      <c r="J605" s="361" t="s">
        <v>652</v>
      </c>
      <c r="K605" s="361" t="s">
        <v>652</v>
      </c>
      <c r="L605" s="361" t="s">
        <v>652</v>
      </c>
      <c r="M605" s="361" t="s">
        <v>652</v>
      </c>
      <c r="N605" s="361" t="s">
        <v>652</v>
      </c>
      <c r="O605" s="361" t="s">
        <v>652</v>
      </c>
      <c r="P605" s="361" t="s">
        <v>652</v>
      </c>
      <c r="Q605" s="361" t="s">
        <v>652</v>
      </c>
      <c r="R605" s="361" t="s">
        <v>652</v>
      </c>
      <c r="S605" s="361" t="s">
        <v>652</v>
      </c>
      <c r="T605" s="361" t="s">
        <v>652</v>
      </c>
      <c r="U605" s="361" t="s">
        <v>652</v>
      </c>
      <c r="V605" s="361" t="s">
        <v>652</v>
      </c>
      <c r="W605" s="361" t="s">
        <v>652</v>
      </c>
      <c r="X605" s="361" t="s">
        <v>652</v>
      </c>
      <c r="Y605" s="361" t="s">
        <v>652</v>
      </c>
      <c r="Z605" s="361" t="s">
        <v>652</v>
      </c>
      <c r="AA605" s="361" t="s">
        <v>652</v>
      </c>
      <c r="AB605" s="361" t="s">
        <v>652</v>
      </c>
      <c r="AC605" s="361" t="s">
        <v>652</v>
      </c>
      <c r="AD605" s="361" t="s">
        <v>652</v>
      </c>
      <c r="AE605" s="416">
        <v>0.61733195092439996</v>
      </c>
      <c r="AF605" s="245"/>
      <c r="AJ605" s="246"/>
    </row>
    <row r="606" spans="1:36" ht="15.5">
      <c r="A606" s="411" t="s">
        <v>767</v>
      </c>
      <c r="B606" s="361" t="s">
        <v>652</v>
      </c>
      <c r="C606" s="361" t="s">
        <v>652</v>
      </c>
      <c r="D606" s="361" t="s">
        <v>652</v>
      </c>
      <c r="E606" s="361" t="s">
        <v>652</v>
      </c>
      <c r="F606" s="361" t="s">
        <v>652</v>
      </c>
      <c r="G606" s="361" t="s">
        <v>652</v>
      </c>
      <c r="H606" s="361" t="s">
        <v>652</v>
      </c>
      <c r="I606" s="361" t="s">
        <v>652</v>
      </c>
      <c r="J606" s="361" t="s">
        <v>652</v>
      </c>
      <c r="K606" s="361" t="s">
        <v>652</v>
      </c>
      <c r="L606" s="361" t="s">
        <v>652</v>
      </c>
      <c r="M606" s="361" t="s">
        <v>652</v>
      </c>
      <c r="N606" s="361" t="s">
        <v>652</v>
      </c>
      <c r="O606" s="361" t="s">
        <v>652</v>
      </c>
      <c r="P606" s="361" t="s">
        <v>652</v>
      </c>
      <c r="Q606" s="361" t="s">
        <v>652</v>
      </c>
      <c r="R606" s="361" t="s">
        <v>652</v>
      </c>
      <c r="S606" s="361" t="s">
        <v>652</v>
      </c>
      <c r="T606" s="361" t="s">
        <v>652</v>
      </c>
      <c r="U606" s="361" t="s">
        <v>652</v>
      </c>
      <c r="V606" s="361" t="s">
        <v>652</v>
      </c>
      <c r="W606" s="361" t="s">
        <v>652</v>
      </c>
      <c r="X606" s="361" t="s">
        <v>652</v>
      </c>
      <c r="Y606" s="361" t="s">
        <v>652</v>
      </c>
      <c r="Z606" s="361" t="s">
        <v>652</v>
      </c>
      <c r="AA606" s="361" t="s">
        <v>652</v>
      </c>
      <c r="AB606" s="361" t="s">
        <v>652</v>
      </c>
      <c r="AC606" s="361" t="s">
        <v>652</v>
      </c>
      <c r="AD606" s="361" t="s">
        <v>652</v>
      </c>
      <c r="AE606" s="416">
        <v>0.67703494243579998</v>
      </c>
      <c r="AF606" s="245"/>
      <c r="AJ606" s="246"/>
    </row>
    <row r="607" spans="1:36" ht="15.5">
      <c r="A607" s="411" t="s">
        <v>768</v>
      </c>
      <c r="B607" s="361" t="s">
        <v>652</v>
      </c>
      <c r="C607" s="361" t="s">
        <v>652</v>
      </c>
      <c r="D607" s="361" t="s">
        <v>652</v>
      </c>
      <c r="E607" s="361" t="s">
        <v>652</v>
      </c>
      <c r="F607" s="361" t="s">
        <v>652</v>
      </c>
      <c r="G607" s="361" t="s">
        <v>652</v>
      </c>
      <c r="H607" s="361" t="s">
        <v>652</v>
      </c>
      <c r="I607" s="361" t="s">
        <v>652</v>
      </c>
      <c r="J607" s="361" t="s">
        <v>652</v>
      </c>
      <c r="K607" s="361" t="s">
        <v>652</v>
      </c>
      <c r="L607" s="361" t="s">
        <v>652</v>
      </c>
      <c r="M607" s="361" t="s">
        <v>652</v>
      </c>
      <c r="N607" s="361" t="s">
        <v>652</v>
      </c>
      <c r="O607" s="361" t="s">
        <v>652</v>
      </c>
      <c r="P607" s="361" t="s">
        <v>652</v>
      </c>
      <c r="Q607" s="361" t="s">
        <v>652</v>
      </c>
      <c r="R607" s="361" t="s">
        <v>652</v>
      </c>
      <c r="S607" s="361" t="s">
        <v>652</v>
      </c>
      <c r="T607" s="361" t="s">
        <v>652</v>
      </c>
      <c r="U607" s="361" t="s">
        <v>652</v>
      </c>
      <c r="V607" s="361" t="s">
        <v>652</v>
      </c>
      <c r="W607" s="361" t="s">
        <v>652</v>
      </c>
      <c r="X607" s="361" t="s">
        <v>652</v>
      </c>
      <c r="Y607" s="361" t="s">
        <v>652</v>
      </c>
      <c r="Z607" s="361" t="s">
        <v>652</v>
      </c>
      <c r="AA607" s="361" t="s">
        <v>652</v>
      </c>
      <c r="AB607" s="361" t="s">
        <v>652</v>
      </c>
      <c r="AC607" s="361" t="s">
        <v>652</v>
      </c>
      <c r="AD607" s="361" t="s">
        <v>652</v>
      </c>
      <c r="AE607" s="416">
        <v>0.65933926302409995</v>
      </c>
      <c r="AF607" s="245"/>
      <c r="AJ607" s="246"/>
    </row>
    <row r="608" spans="1:36" ht="15.5">
      <c r="A608" s="411" t="s">
        <v>769</v>
      </c>
      <c r="B608" s="361" t="s">
        <v>652</v>
      </c>
      <c r="C608" s="361" t="s">
        <v>652</v>
      </c>
      <c r="D608" s="361" t="s">
        <v>652</v>
      </c>
      <c r="E608" s="361" t="s">
        <v>652</v>
      </c>
      <c r="F608" s="361" t="s">
        <v>652</v>
      </c>
      <c r="G608" s="361" t="s">
        <v>652</v>
      </c>
      <c r="H608" s="361" t="s">
        <v>652</v>
      </c>
      <c r="I608" s="361" t="s">
        <v>652</v>
      </c>
      <c r="J608" s="361" t="s">
        <v>652</v>
      </c>
      <c r="K608" s="361" t="s">
        <v>652</v>
      </c>
      <c r="L608" s="361" t="s">
        <v>652</v>
      </c>
      <c r="M608" s="361" t="s">
        <v>652</v>
      </c>
      <c r="N608" s="361" t="s">
        <v>652</v>
      </c>
      <c r="O608" s="361" t="s">
        <v>652</v>
      </c>
      <c r="P608" s="361" t="s">
        <v>652</v>
      </c>
      <c r="Q608" s="361" t="s">
        <v>652</v>
      </c>
      <c r="R608" s="361" t="s">
        <v>652</v>
      </c>
      <c r="S608" s="361" t="s">
        <v>652</v>
      </c>
      <c r="T608" s="361" t="s">
        <v>652</v>
      </c>
      <c r="U608" s="361" t="s">
        <v>652</v>
      </c>
      <c r="V608" s="361" t="s">
        <v>652</v>
      </c>
      <c r="W608" s="361" t="s">
        <v>652</v>
      </c>
      <c r="X608" s="361" t="s">
        <v>652</v>
      </c>
      <c r="Y608" s="361" t="s">
        <v>652</v>
      </c>
      <c r="Z608" s="361" t="s">
        <v>652</v>
      </c>
      <c r="AA608" s="361" t="s">
        <v>652</v>
      </c>
      <c r="AB608" s="361" t="s">
        <v>652</v>
      </c>
      <c r="AC608" s="361" t="s">
        <v>652</v>
      </c>
      <c r="AD608" s="361" t="s">
        <v>652</v>
      </c>
      <c r="AE608" s="416">
        <v>0.34936708860749999</v>
      </c>
      <c r="AF608" s="245"/>
      <c r="AJ608" s="246"/>
    </row>
    <row r="609" spans="1:36" ht="15.5">
      <c r="A609" s="411" t="s">
        <v>770</v>
      </c>
      <c r="B609" s="361" t="s">
        <v>652</v>
      </c>
      <c r="C609" s="361" t="s">
        <v>652</v>
      </c>
      <c r="D609" s="361" t="s">
        <v>652</v>
      </c>
      <c r="E609" s="361" t="s">
        <v>652</v>
      </c>
      <c r="F609" s="361" t="s">
        <v>652</v>
      </c>
      <c r="G609" s="361" t="s">
        <v>652</v>
      </c>
      <c r="H609" s="361" t="s">
        <v>652</v>
      </c>
      <c r="I609" s="361" t="s">
        <v>652</v>
      </c>
      <c r="J609" s="361" t="s">
        <v>652</v>
      </c>
      <c r="K609" s="361" t="s">
        <v>652</v>
      </c>
      <c r="L609" s="361" t="s">
        <v>652</v>
      </c>
      <c r="M609" s="361" t="s">
        <v>652</v>
      </c>
      <c r="N609" s="361" t="s">
        <v>652</v>
      </c>
      <c r="O609" s="361" t="s">
        <v>652</v>
      </c>
      <c r="P609" s="361" t="s">
        <v>652</v>
      </c>
      <c r="Q609" s="361" t="s">
        <v>652</v>
      </c>
      <c r="R609" s="361" t="s">
        <v>652</v>
      </c>
      <c r="S609" s="361" t="s">
        <v>652</v>
      </c>
      <c r="T609" s="361" t="s">
        <v>652</v>
      </c>
      <c r="U609" s="361" t="s">
        <v>652</v>
      </c>
      <c r="V609" s="361" t="s">
        <v>652</v>
      </c>
      <c r="W609" s="361" t="s">
        <v>652</v>
      </c>
      <c r="X609" s="361" t="s">
        <v>652</v>
      </c>
      <c r="Y609" s="361" t="s">
        <v>652</v>
      </c>
      <c r="Z609" s="361" t="s">
        <v>652</v>
      </c>
      <c r="AA609" s="361" t="s">
        <v>652</v>
      </c>
      <c r="AB609" s="361" t="s">
        <v>652</v>
      </c>
      <c r="AC609" s="361" t="s">
        <v>652</v>
      </c>
      <c r="AD609" s="361" t="s">
        <v>652</v>
      </c>
      <c r="AE609" s="416">
        <v>0.58663646659110003</v>
      </c>
      <c r="AF609" s="245"/>
      <c r="AJ609" s="246"/>
    </row>
    <row r="610" spans="1:36" ht="16.5" customHeight="1">
      <c r="A610" s="252" t="s">
        <v>802</v>
      </c>
      <c r="B610" s="253">
        <v>0.202640768</v>
      </c>
      <c r="C610" s="253">
        <v>0.22317915999999999</v>
      </c>
      <c r="D610" s="253">
        <v>0.22170421000000001</v>
      </c>
      <c r="E610" s="253">
        <v>0.207295479</v>
      </c>
      <c r="F610" s="253">
        <v>0.24648743100000001</v>
      </c>
      <c r="G610" s="253">
        <v>0.26623047999999999</v>
      </c>
      <c r="H610" s="253">
        <v>0.28831547200000002</v>
      </c>
      <c r="I610" s="253">
        <v>0.31657696099999999</v>
      </c>
      <c r="J610" s="253">
        <v>0.3356133</v>
      </c>
      <c r="K610" s="253">
        <v>0.34911298400000002</v>
      </c>
      <c r="L610" s="253">
        <v>0.36625325399999997</v>
      </c>
      <c r="M610" s="253">
        <v>0.38677264500000003</v>
      </c>
      <c r="N610" s="253">
        <v>0.38154620438969999</v>
      </c>
      <c r="O610" s="253">
        <v>0.40765258473869997</v>
      </c>
      <c r="P610" s="253">
        <v>0.43532917908419999</v>
      </c>
      <c r="Q610" s="253">
        <v>0.45551706544210002</v>
      </c>
      <c r="R610" s="253">
        <v>0.46736741772349999</v>
      </c>
      <c r="S610" s="253">
        <v>0.47345245367540001</v>
      </c>
      <c r="T610" s="253">
        <v>0.48397451604989999</v>
      </c>
      <c r="U610" s="253">
        <v>0.49665097315919998</v>
      </c>
      <c r="V610" s="253">
        <v>0.50881970215429995</v>
      </c>
      <c r="W610" s="253">
        <v>0.50732372239159995</v>
      </c>
      <c r="X610" s="253">
        <v>0.49547849847109998</v>
      </c>
      <c r="Y610" s="285">
        <v>0.50413465400000002</v>
      </c>
      <c r="Z610" s="356">
        <v>0.50250971502590003</v>
      </c>
      <c r="AA610" s="356">
        <v>0.47964572560230001</v>
      </c>
      <c r="AB610" s="356">
        <v>0.49299999999999999</v>
      </c>
      <c r="AC610" s="356">
        <v>0.496</v>
      </c>
      <c r="AD610" s="356">
        <v>0.505</v>
      </c>
      <c r="AE610" s="356">
        <v>0.48642765886970002</v>
      </c>
      <c r="AF610" s="245"/>
    </row>
    <row r="611" spans="1:36" ht="15.5">
      <c r="A611" s="411" t="s">
        <v>766</v>
      </c>
      <c r="B611" s="361" t="s">
        <v>652</v>
      </c>
      <c r="C611" s="361" t="s">
        <v>652</v>
      </c>
      <c r="D611" s="361" t="s">
        <v>652</v>
      </c>
      <c r="E611" s="361" t="s">
        <v>652</v>
      </c>
      <c r="F611" s="361" t="s">
        <v>652</v>
      </c>
      <c r="G611" s="361" t="s">
        <v>652</v>
      </c>
      <c r="H611" s="361" t="s">
        <v>652</v>
      </c>
      <c r="I611" s="361" t="s">
        <v>652</v>
      </c>
      <c r="J611" s="361" t="s">
        <v>652</v>
      </c>
      <c r="K611" s="361" t="s">
        <v>652</v>
      </c>
      <c r="L611" s="361" t="s">
        <v>652</v>
      </c>
      <c r="M611" s="361" t="s">
        <v>652</v>
      </c>
      <c r="N611" s="361" t="s">
        <v>652</v>
      </c>
      <c r="O611" s="361" t="s">
        <v>652</v>
      </c>
      <c r="P611" s="361" t="s">
        <v>652</v>
      </c>
      <c r="Q611" s="361" t="s">
        <v>652</v>
      </c>
      <c r="R611" s="361" t="s">
        <v>652</v>
      </c>
      <c r="S611" s="361" t="s">
        <v>652</v>
      </c>
      <c r="T611" s="361" t="s">
        <v>652</v>
      </c>
      <c r="U611" s="361" t="s">
        <v>652</v>
      </c>
      <c r="V611" s="361" t="s">
        <v>652</v>
      </c>
      <c r="W611" s="361" t="s">
        <v>652</v>
      </c>
      <c r="X611" s="361" t="s">
        <v>652</v>
      </c>
      <c r="Y611" s="361" t="s">
        <v>652</v>
      </c>
      <c r="Z611" s="361" t="s">
        <v>652</v>
      </c>
      <c r="AA611" s="361" t="s">
        <v>652</v>
      </c>
      <c r="AB611" s="361" t="s">
        <v>652</v>
      </c>
      <c r="AC611" s="361" t="s">
        <v>652</v>
      </c>
      <c r="AD611" s="361" t="s">
        <v>652</v>
      </c>
      <c r="AE611" s="416">
        <v>0.48559503206749999</v>
      </c>
      <c r="AF611" s="245"/>
      <c r="AJ611" s="246"/>
    </row>
    <row r="612" spans="1:36" ht="15.5">
      <c r="A612" s="411" t="s">
        <v>767</v>
      </c>
      <c r="B612" s="361" t="s">
        <v>652</v>
      </c>
      <c r="C612" s="361" t="s">
        <v>652</v>
      </c>
      <c r="D612" s="361" t="s">
        <v>652</v>
      </c>
      <c r="E612" s="361" t="s">
        <v>652</v>
      </c>
      <c r="F612" s="361" t="s">
        <v>652</v>
      </c>
      <c r="G612" s="361" t="s">
        <v>652</v>
      </c>
      <c r="H612" s="361" t="s">
        <v>652</v>
      </c>
      <c r="I612" s="361" t="s">
        <v>652</v>
      </c>
      <c r="J612" s="361" t="s">
        <v>652</v>
      </c>
      <c r="K612" s="361" t="s">
        <v>652</v>
      </c>
      <c r="L612" s="361" t="s">
        <v>652</v>
      </c>
      <c r="M612" s="361" t="s">
        <v>652</v>
      </c>
      <c r="N612" s="361" t="s">
        <v>652</v>
      </c>
      <c r="O612" s="361" t="s">
        <v>652</v>
      </c>
      <c r="P612" s="361" t="s">
        <v>652</v>
      </c>
      <c r="Q612" s="361" t="s">
        <v>652</v>
      </c>
      <c r="R612" s="361" t="s">
        <v>652</v>
      </c>
      <c r="S612" s="361" t="s">
        <v>652</v>
      </c>
      <c r="T612" s="361" t="s">
        <v>652</v>
      </c>
      <c r="U612" s="361" t="s">
        <v>652</v>
      </c>
      <c r="V612" s="361" t="s">
        <v>652</v>
      </c>
      <c r="W612" s="361" t="s">
        <v>652</v>
      </c>
      <c r="X612" s="361" t="s">
        <v>652</v>
      </c>
      <c r="Y612" s="361" t="s">
        <v>652</v>
      </c>
      <c r="Z612" s="361" t="s">
        <v>652</v>
      </c>
      <c r="AA612" s="361" t="s">
        <v>652</v>
      </c>
      <c r="AB612" s="361" t="s">
        <v>652</v>
      </c>
      <c r="AC612" s="361" t="s">
        <v>652</v>
      </c>
      <c r="AD612" s="361" t="s">
        <v>652</v>
      </c>
      <c r="AE612" s="416">
        <v>0.48715077213250002</v>
      </c>
      <c r="AF612" s="245"/>
      <c r="AJ612" s="246"/>
    </row>
    <row r="613" spans="1:36" ht="15.5">
      <c r="A613" s="411" t="s">
        <v>768</v>
      </c>
      <c r="B613" s="361" t="s">
        <v>652</v>
      </c>
      <c r="C613" s="361" t="s">
        <v>652</v>
      </c>
      <c r="D613" s="361" t="s">
        <v>652</v>
      </c>
      <c r="E613" s="361" t="s">
        <v>652</v>
      </c>
      <c r="F613" s="361" t="s">
        <v>652</v>
      </c>
      <c r="G613" s="361" t="s">
        <v>652</v>
      </c>
      <c r="H613" s="361" t="s">
        <v>652</v>
      </c>
      <c r="I613" s="361" t="s">
        <v>652</v>
      </c>
      <c r="J613" s="361" t="s">
        <v>652</v>
      </c>
      <c r="K613" s="361" t="s">
        <v>652</v>
      </c>
      <c r="L613" s="361" t="s">
        <v>652</v>
      </c>
      <c r="M613" s="361" t="s">
        <v>652</v>
      </c>
      <c r="N613" s="361" t="s">
        <v>652</v>
      </c>
      <c r="O613" s="361" t="s">
        <v>652</v>
      </c>
      <c r="P613" s="361" t="s">
        <v>652</v>
      </c>
      <c r="Q613" s="361" t="s">
        <v>652</v>
      </c>
      <c r="R613" s="361" t="s">
        <v>652</v>
      </c>
      <c r="S613" s="361" t="s">
        <v>652</v>
      </c>
      <c r="T613" s="361" t="s">
        <v>652</v>
      </c>
      <c r="U613" s="361" t="s">
        <v>652</v>
      </c>
      <c r="V613" s="361" t="s">
        <v>652</v>
      </c>
      <c r="W613" s="361" t="s">
        <v>652</v>
      </c>
      <c r="X613" s="361" t="s">
        <v>652</v>
      </c>
      <c r="Y613" s="361" t="s">
        <v>652</v>
      </c>
      <c r="Z613" s="361" t="s">
        <v>652</v>
      </c>
      <c r="AA613" s="361" t="s">
        <v>652</v>
      </c>
      <c r="AB613" s="361" t="s">
        <v>652</v>
      </c>
      <c r="AC613" s="361" t="s">
        <v>652</v>
      </c>
      <c r="AD613" s="361" t="s">
        <v>652</v>
      </c>
      <c r="AE613" s="416">
        <v>0.50145054777260001</v>
      </c>
      <c r="AF613" s="245"/>
      <c r="AJ613" s="246"/>
    </row>
    <row r="614" spans="1:36" ht="15.5">
      <c r="A614" s="411" t="s">
        <v>769</v>
      </c>
      <c r="B614" s="361" t="s">
        <v>652</v>
      </c>
      <c r="C614" s="361" t="s">
        <v>652</v>
      </c>
      <c r="D614" s="361" t="s">
        <v>652</v>
      </c>
      <c r="E614" s="361" t="s">
        <v>652</v>
      </c>
      <c r="F614" s="361" t="s">
        <v>652</v>
      </c>
      <c r="G614" s="361" t="s">
        <v>652</v>
      </c>
      <c r="H614" s="361" t="s">
        <v>652</v>
      </c>
      <c r="I614" s="361" t="s">
        <v>652</v>
      </c>
      <c r="J614" s="361" t="s">
        <v>652</v>
      </c>
      <c r="K614" s="361" t="s">
        <v>652</v>
      </c>
      <c r="L614" s="361" t="s">
        <v>652</v>
      </c>
      <c r="M614" s="361" t="s">
        <v>652</v>
      </c>
      <c r="N614" s="361" t="s">
        <v>652</v>
      </c>
      <c r="O614" s="361" t="s">
        <v>652</v>
      </c>
      <c r="P614" s="361" t="s">
        <v>652</v>
      </c>
      <c r="Q614" s="361" t="s">
        <v>652</v>
      </c>
      <c r="R614" s="361" t="s">
        <v>652</v>
      </c>
      <c r="S614" s="361" t="s">
        <v>652</v>
      </c>
      <c r="T614" s="361" t="s">
        <v>652</v>
      </c>
      <c r="U614" s="361" t="s">
        <v>652</v>
      </c>
      <c r="V614" s="361" t="s">
        <v>652</v>
      </c>
      <c r="W614" s="361" t="s">
        <v>652</v>
      </c>
      <c r="X614" s="361" t="s">
        <v>652</v>
      </c>
      <c r="Y614" s="361" t="s">
        <v>652</v>
      </c>
      <c r="Z614" s="361" t="s">
        <v>652</v>
      </c>
      <c r="AA614" s="361" t="s">
        <v>652</v>
      </c>
      <c r="AB614" s="361" t="s">
        <v>652</v>
      </c>
      <c r="AC614" s="361" t="s">
        <v>652</v>
      </c>
      <c r="AD614" s="361" t="s">
        <v>652</v>
      </c>
      <c r="AE614" s="416">
        <v>0.37862176977290002</v>
      </c>
      <c r="AF614" s="245"/>
      <c r="AJ614" s="246"/>
    </row>
    <row r="615" spans="1:36" ht="15.5">
      <c r="A615" s="411" t="s">
        <v>770</v>
      </c>
      <c r="B615" s="361" t="s">
        <v>652</v>
      </c>
      <c r="C615" s="361" t="s">
        <v>652</v>
      </c>
      <c r="D615" s="361" t="s">
        <v>652</v>
      </c>
      <c r="E615" s="361" t="s">
        <v>652</v>
      </c>
      <c r="F615" s="361" t="s">
        <v>652</v>
      </c>
      <c r="G615" s="361" t="s">
        <v>652</v>
      </c>
      <c r="H615" s="361" t="s">
        <v>652</v>
      </c>
      <c r="I615" s="361" t="s">
        <v>652</v>
      </c>
      <c r="J615" s="361" t="s">
        <v>652</v>
      </c>
      <c r="K615" s="361" t="s">
        <v>652</v>
      </c>
      <c r="L615" s="361" t="s">
        <v>652</v>
      </c>
      <c r="M615" s="361" t="s">
        <v>652</v>
      </c>
      <c r="N615" s="361" t="s">
        <v>652</v>
      </c>
      <c r="O615" s="361" t="s">
        <v>652</v>
      </c>
      <c r="P615" s="361" t="s">
        <v>652</v>
      </c>
      <c r="Q615" s="361" t="s">
        <v>652</v>
      </c>
      <c r="R615" s="361" t="s">
        <v>652</v>
      </c>
      <c r="S615" s="361" t="s">
        <v>652</v>
      </c>
      <c r="T615" s="361" t="s">
        <v>652</v>
      </c>
      <c r="U615" s="361" t="s">
        <v>652</v>
      </c>
      <c r="V615" s="361" t="s">
        <v>652</v>
      </c>
      <c r="W615" s="361" t="s">
        <v>652</v>
      </c>
      <c r="X615" s="361" t="s">
        <v>652</v>
      </c>
      <c r="Y615" s="361" t="s">
        <v>652</v>
      </c>
      <c r="Z615" s="361" t="s">
        <v>652</v>
      </c>
      <c r="AA615" s="361" t="s">
        <v>652</v>
      </c>
      <c r="AB615" s="361" t="s">
        <v>652</v>
      </c>
      <c r="AC615" s="361" t="s">
        <v>652</v>
      </c>
      <c r="AD615" s="361" t="s">
        <v>652</v>
      </c>
      <c r="AE615" s="416">
        <v>0.44945355191250003</v>
      </c>
      <c r="AF615" s="245"/>
      <c r="AJ615" s="246"/>
    </row>
    <row r="616" spans="1:36" ht="16.5" customHeight="1">
      <c r="A616" s="252" t="s">
        <v>803</v>
      </c>
      <c r="B616" s="253">
        <v>0.31997581400000003</v>
      </c>
      <c r="C616" s="253">
        <v>0.32214765099999998</v>
      </c>
      <c r="D616" s="253">
        <v>0.339550513</v>
      </c>
      <c r="E616" s="253">
        <v>0.356836555</v>
      </c>
      <c r="F616" s="253">
        <v>0.36856804500000001</v>
      </c>
      <c r="G616" s="253">
        <v>0.39307067299999998</v>
      </c>
      <c r="H616" s="253">
        <v>0.41694561600000002</v>
      </c>
      <c r="I616" s="253">
        <v>0.46118449099999997</v>
      </c>
      <c r="J616" s="253">
        <v>0.48367877799999998</v>
      </c>
      <c r="K616" s="253">
        <v>0.508914372</v>
      </c>
      <c r="L616" s="253">
        <v>0.52775301200000002</v>
      </c>
      <c r="M616" s="253">
        <v>0.54914600099999999</v>
      </c>
      <c r="N616" s="253">
        <v>0.56199356651319998</v>
      </c>
      <c r="O616" s="253">
        <v>0.57261277212179995</v>
      </c>
      <c r="P616" s="253">
        <v>0.57800551524510002</v>
      </c>
      <c r="Q616" s="253">
        <v>0.57193931422849997</v>
      </c>
      <c r="R616" s="253">
        <v>0.57494168135760004</v>
      </c>
      <c r="S616" s="253">
        <v>0.57930383798899998</v>
      </c>
      <c r="T616" s="253">
        <v>0.59942391572709997</v>
      </c>
      <c r="U616" s="253">
        <v>0.61830552405630002</v>
      </c>
      <c r="V616" s="253">
        <v>0.6303146996622</v>
      </c>
      <c r="W616" s="253">
        <v>0.63767087078009999</v>
      </c>
      <c r="X616" s="253">
        <v>0.63576731781149998</v>
      </c>
      <c r="Y616" s="285">
        <v>0.64637183799999998</v>
      </c>
      <c r="Z616" s="356">
        <v>0.64311065541440005</v>
      </c>
      <c r="AA616" s="356">
        <v>0.65275258653720003</v>
      </c>
      <c r="AB616" s="356">
        <v>0.65600000000000003</v>
      </c>
      <c r="AC616" s="356">
        <v>0.66</v>
      </c>
      <c r="AD616" s="356">
        <v>0.67500000000000004</v>
      </c>
      <c r="AE616" s="356">
        <v>0.6876808072392</v>
      </c>
      <c r="AF616" s="245"/>
    </row>
    <row r="617" spans="1:36" ht="15.5">
      <c r="A617" s="411" t="s">
        <v>766</v>
      </c>
      <c r="B617" s="361" t="s">
        <v>652</v>
      </c>
      <c r="C617" s="361" t="s">
        <v>652</v>
      </c>
      <c r="D617" s="361" t="s">
        <v>652</v>
      </c>
      <c r="E617" s="361" t="s">
        <v>652</v>
      </c>
      <c r="F617" s="361" t="s">
        <v>652</v>
      </c>
      <c r="G617" s="361" t="s">
        <v>652</v>
      </c>
      <c r="H617" s="361" t="s">
        <v>652</v>
      </c>
      <c r="I617" s="361" t="s">
        <v>652</v>
      </c>
      <c r="J617" s="361" t="s">
        <v>652</v>
      </c>
      <c r="K617" s="361" t="s">
        <v>652</v>
      </c>
      <c r="L617" s="361" t="s">
        <v>652</v>
      </c>
      <c r="M617" s="361" t="s">
        <v>652</v>
      </c>
      <c r="N617" s="361" t="s">
        <v>652</v>
      </c>
      <c r="O617" s="361" t="s">
        <v>652</v>
      </c>
      <c r="P617" s="361" t="s">
        <v>652</v>
      </c>
      <c r="Q617" s="361" t="s">
        <v>652</v>
      </c>
      <c r="R617" s="361" t="s">
        <v>652</v>
      </c>
      <c r="S617" s="361" t="s">
        <v>652</v>
      </c>
      <c r="T617" s="361" t="s">
        <v>652</v>
      </c>
      <c r="U617" s="361" t="s">
        <v>652</v>
      </c>
      <c r="V617" s="361" t="s">
        <v>652</v>
      </c>
      <c r="W617" s="361" t="s">
        <v>652</v>
      </c>
      <c r="X617" s="361" t="s">
        <v>652</v>
      </c>
      <c r="Y617" s="361" t="s">
        <v>652</v>
      </c>
      <c r="Z617" s="361" t="s">
        <v>652</v>
      </c>
      <c r="AA617" s="361" t="s">
        <v>652</v>
      </c>
      <c r="AB617" s="361" t="s">
        <v>652</v>
      </c>
      <c r="AC617" s="361" t="s">
        <v>652</v>
      </c>
      <c r="AD617" s="361" t="s">
        <v>652</v>
      </c>
      <c r="AE617" s="416">
        <v>0.71423077627410003</v>
      </c>
      <c r="AF617" s="245"/>
      <c r="AJ617" s="246"/>
    </row>
    <row r="618" spans="1:36" ht="15.5">
      <c r="A618" s="411" t="s">
        <v>767</v>
      </c>
      <c r="B618" s="361" t="s">
        <v>652</v>
      </c>
      <c r="C618" s="361" t="s">
        <v>652</v>
      </c>
      <c r="D618" s="361" t="s">
        <v>652</v>
      </c>
      <c r="E618" s="361" t="s">
        <v>652</v>
      </c>
      <c r="F618" s="361" t="s">
        <v>652</v>
      </c>
      <c r="G618" s="361" t="s">
        <v>652</v>
      </c>
      <c r="H618" s="361" t="s">
        <v>652</v>
      </c>
      <c r="I618" s="361" t="s">
        <v>652</v>
      </c>
      <c r="J618" s="361" t="s">
        <v>652</v>
      </c>
      <c r="K618" s="361" t="s">
        <v>652</v>
      </c>
      <c r="L618" s="361" t="s">
        <v>652</v>
      </c>
      <c r="M618" s="361" t="s">
        <v>652</v>
      </c>
      <c r="N618" s="361" t="s">
        <v>652</v>
      </c>
      <c r="O618" s="361" t="s">
        <v>652</v>
      </c>
      <c r="P618" s="361" t="s">
        <v>652</v>
      </c>
      <c r="Q618" s="361" t="s">
        <v>652</v>
      </c>
      <c r="R618" s="361" t="s">
        <v>652</v>
      </c>
      <c r="S618" s="361" t="s">
        <v>652</v>
      </c>
      <c r="T618" s="361" t="s">
        <v>652</v>
      </c>
      <c r="U618" s="361" t="s">
        <v>652</v>
      </c>
      <c r="V618" s="361" t="s">
        <v>652</v>
      </c>
      <c r="W618" s="361" t="s">
        <v>652</v>
      </c>
      <c r="X618" s="361" t="s">
        <v>652</v>
      </c>
      <c r="Y618" s="361" t="s">
        <v>652</v>
      </c>
      <c r="Z618" s="361" t="s">
        <v>652</v>
      </c>
      <c r="AA618" s="361" t="s">
        <v>652</v>
      </c>
      <c r="AB618" s="361" t="s">
        <v>652</v>
      </c>
      <c r="AC618" s="361" t="s">
        <v>652</v>
      </c>
      <c r="AD618" s="361" t="s">
        <v>652</v>
      </c>
      <c r="AE618" s="416">
        <v>0.64210493225609999</v>
      </c>
      <c r="AF618" s="245"/>
      <c r="AJ618" s="246"/>
    </row>
    <row r="619" spans="1:36" ht="15.5">
      <c r="A619" s="411" t="s">
        <v>768</v>
      </c>
      <c r="B619" s="361" t="s">
        <v>652</v>
      </c>
      <c r="C619" s="361" t="s">
        <v>652</v>
      </c>
      <c r="D619" s="361" t="s">
        <v>652</v>
      </c>
      <c r="E619" s="361" t="s">
        <v>652</v>
      </c>
      <c r="F619" s="361" t="s">
        <v>652</v>
      </c>
      <c r="G619" s="361" t="s">
        <v>652</v>
      </c>
      <c r="H619" s="361" t="s">
        <v>652</v>
      </c>
      <c r="I619" s="361" t="s">
        <v>652</v>
      </c>
      <c r="J619" s="361" t="s">
        <v>652</v>
      </c>
      <c r="K619" s="361" t="s">
        <v>652</v>
      </c>
      <c r="L619" s="361" t="s">
        <v>652</v>
      </c>
      <c r="M619" s="361" t="s">
        <v>652</v>
      </c>
      <c r="N619" s="361" t="s">
        <v>652</v>
      </c>
      <c r="O619" s="361" t="s">
        <v>652</v>
      </c>
      <c r="P619" s="361" t="s">
        <v>652</v>
      </c>
      <c r="Q619" s="361" t="s">
        <v>652</v>
      </c>
      <c r="R619" s="361" t="s">
        <v>652</v>
      </c>
      <c r="S619" s="361" t="s">
        <v>652</v>
      </c>
      <c r="T619" s="361" t="s">
        <v>652</v>
      </c>
      <c r="U619" s="361" t="s">
        <v>652</v>
      </c>
      <c r="V619" s="361" t="s">
        <v>652</v>
      </c>
      <c r="W619" s="361" t="s">
        <v>652</v>
      </c>
      <c r="X619" s="361" t="s">
        <v>652</v>
      </c>
      <c r="Y619" s="361" t="s">
        <v>652</v>
      </c>
      <c r="Z619" s="361" t="s">
        <v>652</v>
      </c>
      <c r="AA619" s="361" t="s">
        <v>652</v>
      </c>
      <c r="AB619" s="361" t="s">
        <v>652</v>
      </c>
      <c r="AC619" s="361" t="s">
        <v>652</v>
      </c>
      <c r="AD619" s="361" t="s">
        <v>652</v>
      </c>
      <c r="AE619" s="416">
        <v>0.71422176176399998</v>
      </c>
      <c r="AF619" s="245"/>
      <c r="AJ619" s="246"/>
    </row>
    <row r="620" spans="1:36" ht="15.5">
      <c r="A620" s="411" t="s">
        <v>769</v>
      </c>
      <c r="B620" s="361" t="s">
        <v>652</v>
      </c>
      <c r="C620" s="361" t="s">
        <v>652</v>
      </c>
      <c r="D620" s="361" t="s">
        <v>652</v>
      </c>
      <c r="E620" s="361" t="s">
        <v>652</v>
      </c>
      <c r="F620" s="361" t="s">
        <v>652</v>
      </c>
      <c r="G620" s="361" t="s">
        <v>652</v>
      </c>
      <c r="H620" s="361" t="s">
        <v>652</v>
      </c>
      <c r="I620" s="361" t="s">
        <v>652</v>
      </c>
      <c r="J620" s="361" t="s">
        <v>652</v>
      </c>
      <c r="K620" s="361" t="s">
        <v>652</v>
      </c>
      <c r="L620" s="361" t="s">
        <v>652</v>
      </c>
      <c r="M620" s="361" t="s">
        <v>652</v>
      </c>
      <c r="N620" s="361" t="s">
        <v>652</v>
      </c>
      <c r="O620" s="361" t="s">
        <v>652</v>
      </c>
      <c r="P620" s="361" t="s">
        <v>652</v>
      </c>
      <c r="Q620" s="361" t="s">
        <v>652</v>
      </c>
      <c r="R620" s="361" t="s">
        <v>652</v>
      </c>
      <c r="S620" s="361" t="s">
        <v>652</v>
      </c>
      <c r="T620" s="361" t="s">
        <v>652</v>
      </c>
      <c r="U620" s="361" t="s">
        <v>652</v>
      </c>
      <c r="V620" s="361" t="s">
        <v>652</v>
      </c>
      <c r="W620" s="361" t="s">
        <v>652</v>
      </c>
      <c r="X620" s="361" t="s">
        <v>652</v>
      </c>
      <c r="Y620" s="361" t="s">
        <v>652</v>
      </c>
      <c r="Z620" s="361" t="s">
        <v>652</v>
      </c>
      <c r="AA620" s="361" t="s">
        <v>652</v>
      </c>
      <c r="AB620" s="361" t="s">
        <v>652</v>
      </c>
      <c r="AC620" s="361" t="s">
        <v>652</v>
      </c>
      <c r="AD620" s="361" t="s">
        <v>652</v>
      </c>
      <c r="AE620" s="416">
        <v>0.38654444828770002</v>
      </c>
      <c r="AF620" s="245"/>
      <c r="AJ620" s="246"/>
    </row>
    <row r="621" spans="1:36" ht="15.5">
      <c r="A621" s="411" t="s">
        <v>770</v>
      </c>
      <c r="B621" s="361" t="s">
        <v>652</v>
      </c>
      <c r="C621" s="361" t="s">
        <v>652</v>
      </c>
      <c r="D621" s="361" t="s">
        <v>652</v>
      </c>
      <c r="E621" s="361" t="s">
        <v>652</v>
      </c>
      <c r="F621" s="361" t="s">
        <v>652</v>
      </c>
      <c r="G621" s="361" t="s">
        <v>652</v>
      </c>
      <c r="H621" s="361" t="s">
        <v>652</v>
      </c>
      <c r="I621" s="361" t="s">
        <v>652</v>
      </c>
      <c r="J621" s="361" t="s">
        <v>652</v>
      </c>
      <c r="K621" s="361" t="s">
        <v>652</v>
      </c>
      <c r="L621" s="361" t="s">
        <v>652</v>
      </c>
      <c r="M621" s="361" t="s">
        <v>652</v>
      </c>
      <c r="N621" s="361" t="s">
        <v>652</v>
      </c>
      <c r="O621" s="361" t="s">
        <v>652</v>
      </c>
      <c r="P621" s="361" t="s">
        <v>652</v>
      </c>
      <c r="Q621" s="361" t="s">
        <v>652</v>
      </c>
      <c r="R621" s="361" t="s">
        <v>652</v>
      </c>
      <c r="S621" s="361" t="s">
        <v>652</v>
      </c>
      <c r="T621" s="361" t="s">
        <v>652</v>
      </c>
      <c r="U621" s="361" t="s">
        <v>652</v>
      </c>
      <c r="V621" s="361" t="s">
        <v>652</v>
      </c>
      <c r="W621" s="361" t="s">
        <v>652</v>
      </c>
      <c r="X621" s="361" t="s">
        <v>652</v>
      </c>
      <c r="Y621" s="361" t="s">
        <v>652</v>
      </c>
      <c r="Z621" s="361" t="s">
        <v>652</v>
      </c>
      <c r="AA621" s="361" t="s">
        <v>652</v>
      </c>
      <c r="AB621" s="361" t="s">
        <v>652</v>
      </c>
      <c r="AC621" s="361" t="s">
        <v>652</v>
      </c>
      <c r="AD621" s="361" t="s">
        <v>652</v>
      </c>
      <c r="AE621" s="416">
        <v>0.55780346820799998</v>
      </c>
      <c r="AF621" s="245"/>
      <c r="AJ621" s="246"/>
    </row>
    <row r="622" spans="1:36" ht="16.5" customHeight="1">
      <c r="A622" s="252" t="s">
        <v>804</v>
      </c>
      <c r="B622" s="253">
        <v>0.22405013700000001</v>
      </c>
      <c r="C622" s="253">
        <v>0.25084873600000002</v>
      </c>
      <c r="D622" s="253">
        <v>0.27728148499999999</v>
      </c>
      <c r="E622" s="253">
        <v>0.31199028299999998</v>
      </c>
      <c r="F622" s="253">
        <v>0.35819092000000002</v>
      </c>
      <c r="G622" s="253">
        <v>0.392457379</v>
      </c>
      <c r="H622" s="253">
        <v>0.418126685</v>
      </c>
      <c r="I622" s="253">
        <v>0.45257542899999997</v>
      </c>
      <c r="J622" s="253">
        <v>0.48134081899999998</v>
      </c>
      <c r="K622" s="253">
        <v>0.50521342499999999</v>
      </c>
      <c r="L622" s="253">
        <v>0.34817220100000001</v>
      </c>
      <c r="M622" s="253">
        <v>0.41075491200000003</v>
      </c>
      <c r="N622" s="253">
        <v>0.47049721477200002</v>
      </c>
      <c r="O622" s="253">
        <v>0.49598765432089997</v>
      </c>
      <c r="P622" s="253">
        <v>0.51806239737269999</v>
      </c>
      <c r="Q622" s="253">
        <v>0.52604218734370001</v>
      </c>
      <c r="R622" s="253">
        <v>0.48759476223289999</v>
      </c>
      <c r="S622" s="253">
        <v>0.50563254720799999</v>
      </c>
      <c r="T622" s="253">
        <v>0.46641201264479998</v>
      </c>
      <c r="U622" s="253">
        <v>0.4260919123361</v>
      </c>
      <c r="V622" s="253">
        <v>0.44434284614269998</v>
      </c>
      <c r="W622" s="253">
        <v>0.44981009224090002</v>
      </c>
      <c r="X622" s="253">
        <v>0.46931144158850002</v>
      </c>
      <c r="Y622" s="285">
        <v>0.48965488499999998</v>
      </c>
      <c r="Z622" s="356">
        <v>0.50793194147620002</v>
      </c>
      <c r="AA622" s="356">
        <v>0.52885475087370004</v>
      </c>
      <c r="AB622" s="356">
        <v>0.54700000000000004</v>
      </c>
      <c r="AC622" s="356">
        <v>0.54500000000000004</v>
      </c>
      <c r="AD622" s="356">
        <v>0.55600000000000005</v>
      </c>
      <c r="AE622" s="356">
        <v>0.55753291952200001</v>
      </c>
      <c r="AF622" s="245"/>
    </row>
    <row r="623" spans="1:36" ht="15.5">
      <c r="A623" s="411" t="s">
        <v>766</v>
      </c>
      <c r="B623" s="361" t="s">
        <v>652</v>
      </c>
      <c r="C623" s="361" t="s">
        <v>652</v>
      </c>
      <c r="D623" s="361" t="s">
        <v>652</v>
      </c>
      <c r="E623" s="361" t="s">
        <v>652</v>
      </c>
      <c r="F623" s="361" t="s">
        <v>652</v>
      </c>
      <c r="G623" s="361" t="s">
        <v>652</v>
      </c>
      <c r="H623" s="361" t="s">
        <v>652</v>
      </c>
      <c r="I623" s="361" t="s">
        <v>652</v>
      </c>
      <c r="J623" s="361" t="s">
        <v>652</v>
      </c>
      <c r="K623" s="361" t="s">
        <v>652</v>
      </c>
      <c r="L623" s="361" t="s">
        <v>652</v>
      </c>
      <c r="M623" s="361" t="s">
        <v>652</v>
      </c>
      <c r="N623" s="361" t="s">
        <v>652</v>
      </c>
      <c r="O623" s="361" t="s">
        <v>652</v>
      </c>
      <c r="P623" s="361" t="s">
        <v>652</v>
      </c>
      <c r="Q623" s="361" t="s">
        <v>652</v>
      </c>
      <c r="R623" s="361" t="s">
        <v>652</v>
      </c>
      <c r="S623" s="361" t="s">
        <v>652</v>
      </c>
      <c r="T623" s="361" t="s">
        <v>652</v>
      </c>
      <c r="U623" s="361" t="s">
        <v>652</v>
      </c>
      <c r="V623" s="361" t="s">
        <v>652</v>
      </c>
      <c r="W623" s="361" t="s">
        <v>652</v>
      </c>
      <c r="X623" s="361" t="s">
        <v>652</v>
      </c>
      <c r="Y623" s="361" t="s">
        <v>652</v>
      </c>
      <c r="Z623" s="361" t="s">
        <v>652</v>
      </c>
      <c r="AA623" s="361" t="s">
        <v>652</v>
      </c>
      <c r="AB623" s="361" t="s">
        <v>652</v>
      </c>
      <c r="AC623" s="361" t="s">
        <v>652</v>
      </c>
      <c r="AD623" s="361" t="s">
        <v>652</v>
      </c>
      <c r="AE623" s="416">
        <v>0.52369852369850001</v>
      </c>
      <c r="AF623" s="245"/>
      <c r="AJ623" s="246"/>
    </row>
    <row r="624" spans="1:36" ht="15.5">
      <c r="A624" s="411" t="s">
        <v>767</v>
      </c>
      <c r="B624" s="361" t="s">
        <v>652</v>
      </c>
      <c r="C624" s="361" t="s">
        <v>652</v>
      </c>
      <c r="D624" s="361" t="s">
        <v>652</v>
      </c>
      <c r="E624" s="361" t="s">
        <v>652</v>
      </c>
      <c r="F624" s="361" t="s">
        <v>652</v>
      </c>
      <c r="G624" s="361" t="s">
        <v>652</v>
      </c>
      <c r="H624" s="361" t="s">
        <v>652</v>
      </c>
      <c r="I624" s="361" t="s">
        <v>652</v>
      </c>
      <c r="J624" s="361" t="s">
        <v>652</v>
      </c>
      <c r="K624" s="361" t="s">
        <v>652</v>
      </c>
      <c r="L624" s="361" t="s">
        <v>652</v>
      </c>
      <c r="M624" s="361" t="s">
        <v>652</v>
      </c>
      <c r="N624" s="361" t="s">
        <v>652</v>
      </c>
      <c r="O624" s="361" t="s">
        <v>652</v>
      </c>
      <c r="P624" s="361" t="s">
        <v>652</v>
      </c>
      <c r="Q624" s="361" t="s">
        <v>652</v>
      </c>
      <c r="R624" s="361" t="s">
        <v>652</v>
      </c>
      <c r="S624" s="361" t="s">
        <v>652</v>
      </c>
      <c r="T624" s="361" t="s">
        <v>652</v>
      </c>
      <c r="U624" s="361" t="s">
        <v>652</v>
      </c>
      <c r="V624" s="361" t="s">
        <v>652</v>
      </c>
      <c r="W624" s="361" t="s">
        <v>652</v>
      </c>
      <c r="X624" s="361" t="s">
        <v>652</v>
      </c>
      <c r="Y624" s="361" t="s">
        <v>652</v>
      </c>
      <c r="Z624" s="361" t="s">
        <v>652</v>
      </c>
      <c r="AA624" s="361" t="s">
        <v>652</v>
      </c>
      <c r="AB624" s="361" t="s">
        <v>652</v>
      </c>
      <c r="AC624" s="361" t="s">
        <v>652</v>
      </c>
      <c r="AD624" s="361" t="s">
        <v>652</v>
      </c>
      <c r="AE624" s="416">
        <v>0.58159381139480004</v>
      </c>
      <c r="AF624" s="245"/>
      <c r="AJ624" s="246"/>
    </row>
    <row r="625" spans="1:36" ht="15.5">
      <c r="A625" s="411" t="s">
        <v>768</v>
      </c>
      <c r="B625" s="361" t="s">
        <v>652</v>
      </c>
      <c r="C625" s="361" t="s">
        <v>652</v>
      </c>
      <c r="D625" s="361" t="s">
        <v>652</v>
      </c>
      <c r="E625" s="361" t="s">
        <v>652</v>
      </c>
      <c r="F625" s="361" t="s">
        <v>652</v>
      </c>
      <c r="G625" s="361" t="s">
        <v>652</v>
      </c>
      <c r="H625" s="361" t="s">
        <v>652</v>
      </c>
      <c r="I625" s="361" t="s">
        <v>652</v>
      </c>
      <c r="J625" s="361" t="s">
        <v>652</v>
      </c>
      <c r="K625" s="361" t="s">
        <v>652</v>
      </c>
      <c r="L625" s="361" t="s">
        <v>652</v>
      </c>
      <c r="M625" s="361" t="s">
        <v>652</v>
      </c>
      <c r="N625" s="361" t="s">
        <v>652</v>
      </c>
      <c r="O625" s="361" t="s">
        <v>652</v>
      </c>
      <c r="P625" s="361" t="s">
        <v>652</v>
      </c>
      <c r="Q625" s="361" t="s">
        <v>652</v>
      </c>
      <c r="R625" s="361" t="s">
        <v>652</v>
      </c>
      <c r="S625" s="361" t="s">
        <v>652</v>
      </c>
      <c r="T625" s="361" t="s">
        <v>652</v>
      </c>
      <c r="U625" s="361" t="s">
        <v>652</v>
      </c>
      <c r="V625" s="361" t="s">
        <v>652</v>
      </c>
      <c r="W625" s="361" t="s">
        <v>652</v>
      </c>
      <c r="X625" s="361" t="s">
        <v>652</v>
      </c>
      <c r="Y625" s="361" t="s">
        <v>652</v>
      </c>
      <c r="Z625" s="361" t="s">
        <v>652</v>
      </c>
      <c r="AA625" s="361" t="s">
        <v>652</v>
      </c>
      <c r="AB625" s="361" t="s">
        <v>652</v>
      </c>
      <c r="AC625" s="361" t="s">
        <v>652</v>
      </c>
      <c r="AD625" s="361" t="s">
        <v>652</v>
      </c>
      <c r="AE625" s="416">
        <v>0.5815014138465</v>
      </c>
      <c r="AF625" s="245"/>
      <c r="AJ625" s="246"/>
    </row>
    <row r="626" spans="1:36" ht="15.5">
      <c r="A626" s="411" t="s">
        <v>769</v>
      </c>
      <c r="B626" s="361" t="s">
        <v>652</v>
      </c>
      <c r="C626" s="361" t="s">
        <v>652</v>
      </c>
      <c r="D626" s="361" t="s">
        <v>652</v>
      </c>
      <c r="E626" s="361" t="s">
        <v>652</v>
      </c>
      <c r="F626" s="361" t="s">
        <v>652</v>
      </c>
      <c r="G626" s="361" t="s">
        <v>652</v>
      </c>
      <c r="H626" s="361" t="s">
        <v>652</v>
      </c>
      <c r="I626" s="361" t="s">
        <v>652</v>
      </c>
      <c r="J626" s="361" t="s">
        <v>652</v>
      </c>
      <c r="K626" s="361" t="s">
        <v>652</v>
      </c>
      <c r="L626" s="361" t="s">
        <v>652</v>
      </c>
      <c r="M626" s="361" t="s">
        <v>652</v>
      </c>
      <c r="N626" s="361" t="s">
        <v>652</v>
      </c>
      <c r="O626" s="361" t="s">
        <v>652</v>
      </c>
      <c r="P626" s="361" t="s">
        <v>652</v>
      </c>
      <c r="Q626" s="361" t="s">
        <v>652</v>
      </c>
      <c r="R626" s="361" t="s">
        <v>652</v>
      </c>
      <c r="S626" s="361" t="s">
        <v>652</v>
      </c>
      <c r="T626" s="361" t="s">
        <v>652</v>
      </c>
      <c r="U626" s="361" t="s">
        <v>652</v>
      </c>
      <c r="V626" s="361" t="s">
        <v>652</v>
      </c>
      <c r="W626" s="361" t="s">
        <v>652</v>
      </c>
      <c r="X626" s="361" t="s">
        <v>652</v>
      </c>
      <c r="Y626" s="361" t="s">
        <v>652</v>
      </c>
      <c r="Z626" s="361" t="s">
        <v>652</v>
      </c>
      <c r="AA626" s="361" t="s">
        <v>652</v>
      </c>
      <c r="AB626" s="361" t="s">
        <v>652</v>
      </c>
      <c r="AC626" s="361" t="s">
        <v>652</v>
      </c>
      <c r="AD626" s="361" t="s">
        <v>652</v>
      </c>
      <c r="AE626" s="416">
        <v>0.40950819672130001</v>
      </c>
      <c r="AF626" s="245"/>
      <c r="AJ626" s="246"/>
    </row>
    <row r="627" spans="1:36" ht="15.5">
      <c r="A627" s="411" t="s">
        <v>770</v>
      </c>
      <c r="B627" s="361" t="s">
        <v>652</v>
      </c>
      <c r="C627" s="361" t="s">
        <v>652</v>
      </c>
      <c r="D627" s="361" t="s">
        <v>652</v>
      </c>
      <c r="E627" s="361" t="s">
        <v>652</v>
      </c>
      <c r="F627" s="361" t="s">
        <v>652</v>
      </c>
      <c r="G627" s="361" t="s">
        <v>652</v>
      </c>
      <c r="H627" s="361" t="s">
        <v>652</v>
      </c>
      <c r="I627" s="361" t="s">
        <v>652</v>
      </c>
      <c r="J627" s="361" t="s">
        <v>652</v>
      </c>
      <c r="K627" s="361" t="s">
        <v>652</v>
      </c>
      <c r="L627" s="361" t="s">
        <v>652</v>
      </c>
      <c r="M627" s="361" t="s">
        <v>652</v>
      </c>
      <c r="N627" s="361" t="s">
        <v>652</v>
      </c>
      <c r="O627" s="361" t="s">
        <v>652</v>
      </c>
      <c r="P627" s="361" t="s">
        <v>652</v>
      </c>
      <c r="Q627" s="361" t="s">
        <v>652</v>
      </c>
      <c r="R627" s="361" t="s">
        <v>652</v>
      </c>
      <c r="S627" s="361" t="s">
        <v>652</v>
      </c>
      <c r="T627" s="361" t="s">
        <v>652</v>
      </c>
      <c r="U627" s="361" t="s">
        <v>652</v>
      </c>
      <c r="V627" s="361" t="s">
        <v>652</v>
      </c>
      <c r="W627" s="361" t="s">
        <v>652</v>
      </c>
      <c r="X627" s="361" t="s">
        <v>652</v>
      </c>
      <c r="Y627" s="361" t="s">
        <v>652</v>
      </c>
      <c r="Z627" s="361" t="s">
        <v>652</v>
      </c>
      <c r="AA627" s="361" t="s">
        <v>652</v>
      </c>
      <c r="AB627" s="361" t="s">
        <v>652</v>
      </c>
      <c r="AC627" s="361" t="s">
        <v>652</v>
      </c>
      <c r="AD627" s="361" t="s">
        <v>652</v>
      </c>
      <c r="AE627" s="416">
        <v>0.53326403326399996</v>
      </c>
      <c r="AF627" s="245"/>
      <c r="AJ627" s="246"/>
    </row>
    <row r="628" spans="1:36" ht="16.5" customHeight="1">
      <c r="A628" s="252" t="s">
        <v>805</v>
      </c>
      <c r="B628" s="253">
        <v>0.22247482900000001</v>
      </c>
      <c r="C628" s="253">
        <v>0.22201721999999999</v>
      </c>
      <c r="D628" s="253">
        <v>0.243928899</v>
      </c>
      <c r="E628" s="253">
        <v>0.265440752</v>
      </c>
      <c r="F628" s="253">
        <v>0.28598484800000001</v>
      </c>
      <c r="G628" s="253">
        <v>0.30553275299999999</v>
      </c>
      <c r="H628" s="253">
        <v>0.322411962</v>
      </c>
      <c r="I628" s="253">
        <v>0.34312850099999997</v>
      </c>
      <c r="J628" s="253">
        <v>0.36030004799999998</v>
      </c>
      <c r="K628" s="253">
        <v>0.37393676799999997</v>
      </c>
      <c r="L628" s="253">
        <v>0.38399488900000001</v>
      </c>
      <c r="M628" s="253">
        <v>0.391791634</v>
      </c>
      <c r="N628" s="253">
        <v>0.40114725758289999</v>
      </c>
      <c r="O628" s="253">
        <v>0.39836171588699998</v>
      </c>
      <c r="P628" s="253">
        <v>0.41476603119580002</v>
      </c>
      <c r="Q628" s="253">
        <v>0.43426084663059999</v>
      </c>
      <c r="R628" s="253">
        <v>0.43810754275870001</v>
      </c>
      <c r="S628" s="253">
        <v>0.45702343106080001</v>
      </c>
      <c r="T628" s="253">
        <v>0.46952846975079998</v>
      </c>
      <c r="U628" s="253">
        <v>0.46049261083740001</v>
      </c>
      <c r="V628" s="253">
        <v>0.48352428747269999</v>
      </c>
      <c r="W628" s="253">
        <v>0.48684837717200002</v>
      </c>
      <c r="X628" s="253">
        <v>0.50121450707759996</v>
      </c>
      <c r="Y628" s="285">
        <v>0.49591790899999999</v>
      </c>
      <c r="Z628" s="356">
        <v>0.50651749245239996</v>
      </c>
      <c r="AA628" s="356">
        <v>0.52809642844909999</v>
      </c>
      <c r="AB628" s="356">
        <v>0.52300000000000002</v>
      </c>
      <c r="AC628" s="356">
        <v>0.53800000000000003</v>
      </c>
      <c r="AD628" s="356">
        <v>0.55900000000000005</v>
      </c>
      <c r="AE628" s="356">
        <v>0.56487171272970005</v>
      </c>
      <c r="AF628" s="245"/>
    </row>
    <row r="629" spans="1:36" ht="15.5">
      <c r="A629" s="411" t="s">
        <v>766</v>
      </c>
      <c r="B629" s="361" t="s">
        <v>652</v>
      </c>
      <c r="C629" s="361" t="s">
        <v>652</v>
      </c>
      <c r="D629" s="361" t="s">
        <v>652</v>
      </c>
      <c r="E629" s="361" t="s">
        <v>652</v>
      </c>
      <c r="F629" s="361" t="s">
        <v>652</v>
      </c>
      <c r="G629" s="361" t="s">
        <v>652</v>
      </c>
      <c r="H629" s="361" t="s">
        <v>652</v>
      </c>
      <c r="I629" s="361" t="s">
        <v>652</v>
      </c>
      <c r="J629" s="361" t="s">
        <v>652</v>
      </c>
      <c r="K629" s="361" t="s">
        <v>652</v>
      </c>
      <c r="L629" s="361" t="s">
        <v>652</v>
      </c>
      <c r="M629" s="361" t="s">
        <v>652</v>
      </c>
      <c r="N629" s="361" t="s">
        <v>652</v>
      </c>
      <c r="O629" s="361" t="s">
        <v>652</v>
      </c>
      <c r="P629" s="361" t="s">
        <v>652</v>
      </c>
      <c r="Q629" s="361" t="s">
        <v>652</v>
      </c>
      <c r="R629" s="361" t="s">
        <v>652</v>
      </c>
      <c r="S629" s="361" t="s">
        <v>652</v>
      </c>
      <c r="T629" s="361" t="s">
        <v>652</v>
      </c>
      <c r="U629" s="361" t="s">
        <v>652</v>
      </c>
      <c r="V629" s="361" t="s">
        <v>652</v>
      </c>
      <c r="W629" s="361" t="s">
        <v>652</v>
      </c>
      <c r="X629" s="361" t="s">
        <v>652</v>
      </c>
      <c r="Y629" s="361" t="s">
        <v>652</v>
      </c>
      <c r="Z629" s="361" t="s">
        <v>652</v>
      </c>
      <c r="AA629" s="361" t="s">
        <v>652</v>
      </c>
      <c r="AB629" s="361" t="s">
        <v>652</v>
      </c>
      <c r="AC629" s="361" t="s">
        <v>652</v>
      </c>
      <c r="AD629" s="361" t="s">
        <v>652</v>
      </c>
      <c r="AE629" s="416">
        <v>0.56531219028739998</v>
      </c>
      <c r="AF629" s="245"/>
      <c r="AJ629" s="246"/>
    </row>
    <row r="630" spans="1:36" ht="15.5">
      <c r="A630" s="411" t="s">
        <v>767</v>
      </c>
      <c r="B630" s="361" t="s">
        <v>652</v>
      </c>
      <c r="C630" s="361" t="s">
        <v>652</v>
      </c>
      <c r="D630" s="361" t="s">
        <v>652</v>
      </c>
      <c r="E630" s="361" t="s">
        <v>652</v>
      </c>
      <c r="F630" s="361" t="s">
        <v>652</v>
      </c>
      <c r="G630" s="361" t="s">
        <v>652</v>
      </c>
      <c r="H630" s="361" t="s">
        <v>652</v>
      </c>
      <c r="I630" s="361" t="s">
        <v>652</v>
      </c>
      <c r="J630" s="361" t="s">
        <v>652</v>
      </c>
      <c r="K630" s="361" t="s">
        <v>652</v>
      </c>
      <c r="L630" s="361" t="s">
        <v>652</v>
      </c>
      <c r="M630" s="361" t="s">
        <v>652</v>
      </c>
      <c r="N630" s="361" t="s">
        <v>652</v>
      </c>
      <c r="O630" s="361" t="s">
        <v>652</v>
      </c>
      <c r="P630" s="361" t="s">
        <v>652</v>
      </c>
      <c r="Q630" s="361" t="s">
        <v>652</v>
      </c>
      <c r="R630" s="361" t="s">
        <v>652</v>
      </c>
      <c r="S630" s="361" t="s">
        <v>652</v>
      </c>
      <c r="T630" s="361" t="s">
        <v>652</v>
      </c>
      <c r="U630" s="361" t="s">
        <v>652</v>
      </c>
      <c r="V630" s="361" t="s">
        <v>652</v>
      </c>
      <c r="W630" s="361" t="s">
        <v>652</v>
      </c>
      <c r="X630" s="361" t="s">
        <v>652</v>
      </c>
      <c r="Y630" s="361" t="s">
        <v>652</v>
      </c>
      <c r="Z630" s="361" t="s">
        <v>652</v>
      </c>
      <c r="AA630" s="361" t="s">
        <v>652</v>
      </c>
      <c r="AB630" s="361" t="s">
        <v>652</v>
      </c>
      <c r="AC630" s="361" t="s">
        <v>652</v>
      </c>
      <c r="AD630" s="361" t="s">
        <v>652</v>
      </c>
      <c r="AE630" s="416">
        <v>0.56424383697110003</v>
      </c>
      <c r="AF630" s="245"/>
      <c r="AJ630" s="246"/>
    </row>
    <row r="631" spans="1:36" ht="15.5">
      <c r="A631" s="411" t="s">
        <v>768</v>
      </c>
      <c r="B631" s="361" t="s">
        <v>652</v>
      </c>
      <c r="C631" s="361" t="s">
        <v>652</v>
      </c>
      <c r="D631" s="361" t="s">
        <v>652</v>
      </c>
      <c r="E631" s="361" t="s">
        <v>652</v>
      </c>
      <c r="F631" s="361" t="s">
        <v>652</v>
      </c>
      <c r="G631" s="361" t="s">
        <v>652</v>
      </c>
      <c r="H631" s="361" t="s">
        <v>652</v>
      </c>
      <c r="I631" s="361" t="s">
        <v>652</v>
      </c>
      <c r="J631" s="361" t="s">
        <v>652</v>
      </c>
      <c r="K631" s="361" t="s">
        <v>652</v>
      </c>
      <c r="L631" s="361" t="s">
        <v>652</v>
      </c>
      <c r="M631" s="361" t="s">
        <v>652</v>
      </c>
      <c r="N631" s="361" t="s">
        <v>652</v>
      </c>
      <c r="O631" s="361" t="s">
        <v>652</v>
      </c>
      <c r="P631" s="361" t="s">
        <v>652</v>
      </c>
      <c r="Q631" s="361" t="s">
        <v>652</v>
      </c>
      <c r="R631" s="361" t="s">
        <v>652</v>
      </c>
      <c r="S631" s="361" t="s">
        <v>652</v>
      </c>
      <c r="T631" s="361" t="s">
        <v>652</v>
      </c>
      <c r="U631" s="361" t="s">
        <v>652</v>
      </c>
      <c r="V631" s="361" t="s">
        <v>652</v>
      </c>
      <c r="W631" s="361" t="s">
        <v>652</v>
      </c>
      <c r="X631" s="361" t="s">
        <v>652</v>
      </c>
      <c r="Y631" s="361" t="s">
        <v>652</v>
      </c>
      <c r="Z631" s="361" t="s">
        <v>652</v>
      </c>
      <c r="AA631" s="361" t="s">
        <v>652</v>
      </c>
      <c r="AB631" s="361" t="s">
        <v>652</v>
      </c>
      <c r="AC631" s="361" t="s">
        <v>652</v>
      </c>
      <c r="AD631" s="361" t="s">
        <v>652</v>
      </c>
      <c r="AE631" s="416">
        <v>0.59032540002680001</v>
      </c>
      <c r="AF631" s="245"/>
      <c r="AJ631" s="246"/>
    </row>
    <row r="632" spans="1:36" ht="15.5">
      <c r="A632" s="411" t="s">
        <v>769</v>
      </c>
      <c r="B632" s="361" t="s">
        <v>652</v>
      </c>
      <c r="C632" s="361" t="s">
        <v>652</v>
      </c>
      <c r="D632" s="361" t="s">
        <v>652</v>
      </c>
      <c r="E632" s="361" t="s">
        <v>652</v>
      </c>
      <c r="F632" s="361" t="s">
        <v>652</v>
      </c>
      <c r="G632" s="361" t="s">
        <v>652</v>
      </c>
      <c r="H632" s="361" t="s">
        <v>652</v>
      </c>
      <c r="I632" s="361" t="s">
        <v>652</v>
      </c>
      <c r="J632" s="361" t="s">
        <v>652</v>
      </c>
      <c r="K632" s="361" t="s">
        <v>652</v>
      </c>
      <c r="L632" s="361" t="s">
        <v>652</v>
      </c>
      <c r="M632" s="361" t="s">
        <v>652</v>
      </c>
      <c r="N632" s="361" t="s">
        <v>652</v>
      </c>
      <c r="O632" s="361" t="s">
        <v>652</v>
      </c>
      <c r="P632" s="361" t="s">
        <v>652</v>
      </c>
      <c r="Q632" s="361" t="s">
        <v>652</v>
      </c>
      <c r="R632" s="361" t="s">
        <v>652</v>
      </c>
      <c r="S632" s="361" t="s">
        <v>652</v>
      </c>
      <c r="T632" s="361" t="s">
        <v>652</v>
      </c>
      <c r="U632" s="361" t="s">
        <v>652</v>
      </c>
      <c r="V632" s="361" t="s">
        <v>652</v>
      </c>
      <c r="W632" s="361" t="s">
        <v>652</v>
      </c>
      <c r="X632" s="361" t="s">
        <v>652</v>
      </c>
      <c r="Y632" s="361" t="s">
        <v>652</v>
      </c>
      <c r="Z632" s="361" t="s">
        <v>652</v>
      </c>
      <c r="AA632" s="361" t="s">
        <v>652</v>
      </c>
      <c r="AB632" s="361" t="s">
        <v>652</v>
      </c>
      <c r="AC632" s="361" t="s">
        <v>652</v>
      </c>
      <c r="AD632" s="361" t="s">
        <v>652</v>
      </c>
      <c r="AE632" s="416">
        <v>0.35234627831710003</v>
      </c>
      <c r="AF632" s="245"/>
      <c r="AJ632" s="246"/>
    </row>
    <row r="633" spans="1:36" ht="15.5">
      <c r="A633" s="411" t="s">
        <v>770</v>
      </c>
      <c r="B633" s="361" t="s">
        <v>652</v>
      </c>
      <c r="C633" s="361" t="s">
        <v>652</v>
      </c>
      <c r="D633" s="361" t="s">
        <v>652</v>
      </c>
      <c r="E633" s="361" t="s">
        <v>652</v>
      </c>
      <c r="F633" s="361" t="s">
        <v>652</v>
      </c>
      <c r="G633" s="361" t="s">
        <v>652</v>
      </c>
      <c r="H633" s="361" t="s">
        <v>652</v>
      </c>
      <c r="I633" s="361" t="s">
        <v>652</v>
      </c>
      <c r="J633" s="361" t="s">
        <v>652</v>
      </c>
      <c r="K633" s="361" t="s">
        <v>652</v>
      </c>
      <c r="L633" s="361" t="s">
        <v>652</v>
      </c>
      <c r="M633" s="361" t="s">
        <v>652</v>
      </c>
      <c r="N633" s="361" t="s">
        <v>652</v>
      </c>
      <c r="O633" s="361" t="s">
        <v>652</v>
      </c>
      <c r="P633" s="361" t="s">
        <v>652</v>
      </c>
      <c r="Q633" s="361" t="s">
        <v>652</v>
      </c>
      <c r="R633" s="361" t="s">
        <v>652</v>
      </c>
      <c r="S633" s="361" t="s">
        <v>652</v>
      </c>
      <c r="T633" s="361" t="s">
        <v>652</v>
      </c>
      <c r="U633" s="361" t="s">
        <v>652</v>
      </c>
      <c r="V633" s="361" t="s">
        <v>652</v>
      </c>
      <c r="W633" s="361" t="s">
        <v>652</v>
      </c>
      <c r="X633" s="361" t="s">
        <v>652</v>
      </c>
      <c r="Y633" s="361" t="s">
        <v>652</v>
      </c>
      <c r="Z633" s="361" t="s">
        <v>652</v>
      </c>
      <c r="AA633" s="361" t="s">
        <v>652</v>
      </c>
      <c r="AB633" s="361" t="s">
        <v>652</v>
      </c>
      <c r="AC633" s="361" t="s">
        <v>652</v>
      </c>
      <c r="AD633" s="361" t="s">
        <v>652</v>
      </c>
      <c r="AE633" s="416">
        <v>0.45992366412210001</v>
      </c>
      <c r="AF633" s="245"/>
      <c r="AJ633" s="246"/>
    </row>
    <row r="634" spans="1:36" ht="16.5" customHeight="1">
      <c r="A634" s="252" t="s">
        <v>806</v>
      </c>
      <c r="B634" s="253">
        <v>0.249371964</v>
      </c>
      <c r="C634" s="253">
        <v>0.26224566700000002</v>
      </c>
      <c r="D634" s="253">
        <v>0.25991674799999998</v>
      </c>
      <c r="E634" s="253">
        <v>0.28394049399999999</v>
      </c>
      <c r="F634" s="253">
        <v>0.31801874800000002</v>
      </c>
      <c r="G634" s="253">
        <v>0.34257381100000001</v>
      </c>
      <c r="H634" s="253">
        <v>0.32063161899999998</v>
      </c>
      <c r="I634" s="253">
        <v>0.32615462299999998</v>
      </c>
      <c r="J634" s="253">
        <v>0.348412318</v>
      </c>
      <c r="K634" s="253">
        <v>0.36514333500000001</v>
      </c>
      <c r="L634" s="253">
        <v>0.39231844599999999</v>
      </c>
      <c r="M634" s="253">
        <v>0.38217897299999998</v>
      </c>
      <c r="N634" s="253">
        <v>0.40907508413600002</v>
      </c>
      <c r="O634" s="253">
        <v>0.42963132062539999</v>
      </c>
      <c r="P634" s="253">
        <v>0.45244201287960001</v>
      </c>
      <c r="Q634" s="253">
        <v>0.46612840789690002</v>
      </c>
      <c r="R634" s="253">
        <v>0.45159362549799997</v>
      </c>
      <c r="S634" s="253">
        <v>0.46973980545299998</v>
      </c>
      <c r="T634" s="253">
        <v>0.4678391507736</v>
      </c>
      <c r="U634" s="253">
        <v>0.46341665630310003</v>
      </c>
      <c r="V634" s="253">
        <v>0.48132306814940001</v>
      </c>
      <c r="W634" s="253">
        <v>0.48861052379620001</v>
      </c>
      <c r="X634" s="253">
        <v>0.4854187342545</v>
      </c>
      <c r="Y634" s="285">
        <v>0.49300423300000001</v>
      </c>
      <c r="Z634" s="356">
        <v>0.4926724733858</v>
      </c>
      <c r="AA634" s="356">
        <v>0.50373097852649995</v>
      </c>
      <c r="AB634" s="356">
        <v>0.51300000000000001</v>
      </c>
      <c r="AC634" s="356">
        <v>0.52400000000000002</v>
      </c>
      <c r="AD634" s="356">
        <v>0.53700000000000003</v>
      </c>
      <c r="AE634" s="356">
        <v>0.53972853439070001</v>
      </c>
      <c r="AF634" s="245"/>
    </row>
    <row r="635" spans="1:36" ht="15.5">
      <c r="A635" s="411" t="s">
        <v>766</v>
      </c>
      <c r="B635" s="361" t="s">
        <v>652</v>
      </c>
      <c r="C635" s="361" t="s">
        <v>652</v>
      </c>
      <c r="D635" s="361" t="s">
        <v>652</v>
      </c>
      <c r="E635" s="361" t="s">
        <v>652</v>
      </c>
      <c r="F635" s="361" t="s">
        <v>652</v>
      </c>
      <c r="G635" s="361" t="s">
        <v>652</v>
      </c>
      <c r="H635" s="361" t="s">
        <v>652</v>
      </c>
      <c r="I635" s="361" t="s">
        <v>652</v>
      </c>
      <c r="J635" s="361" t="s">
        <v>652</v>
      </c>
      <c r="K635" s="361" t="s">
        <v>652</v>
      </c>
      <c r="L635" s="361" t="s">
        <v>652</v>
      </c>
      <c r="M635" s="361" t="s">
        <v>652</v>
      </c>
      <c r="N635" s="361" t="s">
        <v>652</v>
      </c>
      <c r="O635" s="361" t="s">
        <v>652</v>
      </c>
      <c r="P635" s="361" t="s">
        <v>652</v>
      </c>
      <c r="Q635" s="361" t="s">
        <v>652</v>
      </c>
      <c r="R635" s="361" t="s">
        <v>652</v>
      </c>
      <c r="S635" s="361" t="s">
        <v>652</v>
      </c>
      <c r="T635" s="361" t="s">
        <v>652</v>
      </c>
      <c r="U635" s="361" t="s">
        <v>652</v>
      </c>
      <c r="V635" s="361" t="s">
        <v>652</v>
      </c>
      <c r="W635" s="361" t="s">
        <v>652</v>
      </c>
      <c r="X635" s="361" t="s">
        <v>652</v>
      </c>
      <c r="Y635" s="361" t="s">
        <v>652</v>
      </c>
      <c r="Z635" s="361" t="s">
        <v>652</v>
      </c>
      <c r="AA635" s="361" t="s">
        <v>652</v>
      </c>
      <c r="AB635" s="361" t="s">
        <v>652</v>
      </c>
      <c r="AC635" s="361" t="s">
        <v>652</v>
      </c>
      <c r="AD635" s="361" t="s">
        <v>652</v>
      </c>
      <c r="AE635" s="416">
        <v>0.53704143887169997</v>
      </c>
      <c r="AF635" s="245"/>
      <c r="AJ635" s="246"/>
    </row>
    <row r="636" spans="1:36" ht="15.5">
      <c r="A636" s="411" t="s">
        <v>767</v>
      </c>
      <c r="B636" s="361" t="s">
        <v>652</v>
      </c>
      <c r="C636" s="361" t="s">
        <v>652</v>
      </c>
      <c r="D636" s="361" t="s">
        <v>652</v>
      </c>
      <c r="E636" s="361" t="s">
        <v>652</v>
      </c>
      <c r="F636" s="361" t="s">
        <v>652</v>
      </c>
      <c r="G636" s="361" t="s">
        <v>652</v>
      </c>
      <c r="H636" s="361" t="s">
        <v>652</v>
      </c>
      <c r="I636" s="361" t="s">
        <v>652</v>
      </c>
      <c r="J636" s="361" t="s">
        <v>652</v>
      </c>
      <c r="K636" s="361" t="s">
        <v>652</v>
      </c>
      <c r="L636" s="361" t="s">
        <v>652</v>
      </c>
      <c r="M636" s="361" t="s">
        <v>652</v>
      </c>
      <c r="N636" s="361" t="s">
        <v>652</v>
      </c>
      <c r="O636" s="361" t="s">
        <v>652</v>
      </c>
      <c r="P636" s="361" t="s">
        <v>652</v>
      </c>
      <c r="Q636" s="361" t="s">
        <v>652</v>
      </c>
      <c r="R636" s="361" t="s">
        <v>652</v>
      </c>
      <c r="S636" s="361" t="s">
        <v>652</v>
      </c>
      <c r="T636" s="361" t="s">
        <v>652</v>
      </c>
      <c r="U636" s="361" t="s">
        <v>652</v>
      </c>
      <c r="V636" s="361" t="s">
        <v>652</v>
      </c>
      <c r="W636" s="361" t="s">
        <v>652</v>
      </c>
      <c r="X636" s="361" t="s">
        <v>652</v>
      </c>
      <c r="Y636" s="361" t="s">
        <v>652</v>
      </c>
      <c r="Z636" s="361" t="s">
        <v>652</v>
      </c>
      <c r="AA636" s="361" t="s">
        <v>652</v>
      </c>
      <c r="AB636" s="361" t="s">
        <v>652</v>
      </c>
      <c r="AC636" s="361" t="s">
        <v>652</v>
      </c>
      <c r="AD636" s="361" t="s">
        <v>652</v>
      </c>
      <c r="AE636" s="416">
        <v>0.54141043443759995</v>
      </c>
      <c r="AF636" s="245"/>
      <c r="AJ636" s="246"/>
    </row>
    <row r="637" spans="1:36" ht="15.5">
      <c r="A637" s="411" t="s">
        <v>768</v>
      </c>
      <c r="B637" s="361" t="s">
        <v>652</v>
      </c>
      <c r="C637" s="361" t="s">
        <v>652</v>
      </c>
      <c r="D637" s="361" t="s">
        <v>652</v>
      </c>
      <c r="E637" s="361" t="s">
        <v>652</v>
      </c>
      <c r="F637" s="361" t="s">
        <v>652</v>
      </c>
      <c r="G637" s="361" t="s">
        <v>652</v>
      </c>
      <c r="H637" s="361" t="s">
        <v>652</v>
      </c>
      <c r="I637" s="361" t="s">
        <v>652</v>
      </c>
      <c r="J637" s="361" t="s">
        <v>652</v>
      </c>
      <c r="K637" s="361" t="s">
        <v>652</v>
      </c>
      <c r="L637" s="361" t="s">
        <v>652</v>
      </c>
      <c r="M637" s="361" t="s">
        <v>652</v>
      </c>
      <c r="N637" s="361" t="s">
        <v>652</v>
      </c>
      <c r="O637" s="361" t="s">
        <v>652</v>
      </c>
      <c r="P637" s="361" t="s">
        <v>652</v>
      </c>
      <c r="Q637" s="361" t="s">
        <v>652</v>
      </c>
      <c r="R637" s="361" t="s">
        <v>652</v>
      </c>
      <c r="S637" s="361" t="s">
        <v>652</v>
      </c>
      <c r="T637" s="361" t="s">
        <v>652</v>
      </c>
      <c r="U637" s="361" t="s">
        <v>652</v>
      </c>
      <c r="V637" s="361" t="s">
        <v>652</v>
      </c>
      <c r="W637" s="361" t="s">
        <v>652</v>
      </c>
      <c r="X637" s="361" t="s">
        <v>652</v>
      </c>
      <c r="Y637" s="361" t="s">
        <v>652</v>
      </c>
      <c r="Z637" s="361" t="s">
        <v>652</v>
      </c>
      <c r="AA637" s="361" t="s">
        <v>652</v>
      </c>
      <c r="AB637" s="361" t="s">
        <v>652</v>
      </c>
      <c r="AC637" s="361" t="s">
        <v>652</v>
      </c>
      <c r="AD637" s="361" t="s">
        <v>652</v>
      </c>
      <c r="AE637" s="416">
        <v>0.55763937314190004</v>
      </c>
      <c r="AF637" s="245"/>
      <c r="AJ637" s="246"/>
    </row>
    <row r="638" spans="1:36" ht="15.5">
      <c r="A638" s="411" t="s">
        <v>769</v>
      </c>
      <c r="B638" s="361" t="s">
        <v>652</v>
      </c>
      <c r="C638" s="361" t="s">
        <v>652</v>
      </c>
      <c r="D638" s="361" t="s">
        <v>652</v>
      </c>
      <c r="E638" s="361" t="s">
        <v>652</v>
      </c>
      <c r="F638" s="361" t="s">
        <v>652</v>
      </c>
      <c r="G638" s="361" t="s">
        <v>652</v>
      </c>
      <c r="H638" s="361" t="s">
        <v>652</v>
      </c>
      <c r="I638" s="361" t="s">
        <v>652</v>
      </c>
      <c r="J638" s="361" t="s">
        <v>652</v>
      </c>
      <c r="K638" s="361" t="s">
        <v>652</v>
      </c>
      <c r="L638" s="361" t="s">
        <v>652</v>
      </c>
      <c r="M638" s="361" t="s">
        <v>652</v>
      </c>
      <c r="N638" s="361" t="s">
        <v>652</v>
      </c>
      <c r="O638" s="361" t="s">
        <v>652</v>
      </c>
      <c r="P638" s="361" t="s">
        <v>652</v>
      </c>
      <c r="Q638" s="361" t="s">
        <v>652</v>
      </c>
      <c r="R638" s="361" t="s">
        <v>652</v>
      </c>
      <c r="S638" s="361" t="s">
        <v>652</v>
      </c>
      <c r="T638" s="361" t="s">
        <v>652</v>
      </c>
      <c r="U638" s="361" t="s">
        <v>652</v>
      </c>
      <c r="V638" s="361" t="s">
        <v>652</v>
      </c>
      <c r="W638" s="361" t="s">
        <v>652</v>
      </c>
      <c r="X638" s="361" t="s">
        <v>652</v>
      </c>
      <c r="Y638" s="361" t="s">
        <v>652</v>
      </c>
      <c r="Z638" s="361" t="s">
        <v>652</v>
      </c>
      <c r="AA638" s="361" t="s">
        <v>652</v>
      </c>
      <c r="AB638" s="361" t="s">
        <v>652</v>
      </c>
      <c r="AC638" s="361" t="s">
        <v>652</v>
      </c>
      <c r="AD638" s="361" t="s">
        <v>652</v>
      </c>
      <c r="AE638" s="416">
        <v>0.40388677651030003</v>
      </c>
      <c r="AF638" s="245"/>
      <c r="AJ638" s="246"/>
    </row>
    <row r="639" spans="1:36" ht="15.5">
      <c r="A639" s="411" t="s">
        <v>770</v>
      </c>
      <c r="B639" s="361" t="s">
        <v>652</v>
      </c>
      <c r="C639" s="361" t="s">
        <v>652</v>
      </c>
      <c r="D639" s="361" t="s">
        <v>652</v>
      </c>
      <c r="E639" s="361" t="s">
        <v>652</v>
      </c>
      <c r="F639" s="361" t="s">
        <v>652</v>
      </c>
      <c r="G639" s="361" t="s">
        <v>652</v>
      </c>
      <c r="H639" s="361" t="s">
        <v>652</v>
      </c>
      <c r="I639" s="361" t="s">
        <v>652</v>
      </c>
      <c r="J639" s="361" t="s">
        <v>652</v>
      </c>
      <c r="K639" s="361" t="s">
        <v>652</v>
      </c>
      <c r="L639" s="361" t="s">
        <v>652</v>
      </c>
      <c r="M639" s="361" t="s">
        <v>652</v>
      </c>
      <c r="N639" s="361" t="s">
        <v>652</v>
      </c>
      <c r="O639" s="361" t="s">
        <v>652</v>
      </c>
      <c r="P639" s="361" t="s">
        <v>652</v>
      </c>
      <c r="Q639" s="361" t="s">
        <v>652</v>
      </c>
      <c r="R639" s="361" t="s">
        <v>652</v>
      </c>
      <c r="S639" s="361" t="s">
        <v>652</v>
      </c>
      <c r="T639" s="361" t="s">
        <v>652</v>
      </c>
      <c r="U639" s="361" t="s">
        <v>652</v>
      </c>
      <c r="V639" s="361" t="s">
        <v>652</v>
      </c>
      <c r="W639" s="361" t="s">
        <v>652</v>
      </c>
      <c r="X639" s="361" t="s">
        <v>652</v>
      </c>
      <c r="Y639" s="361" t="s">
        <v>652</v>
      </c>
      <c r="Z639" s="361" t="s">
        <v>652</v>
      </c>
      <c r="AA639" s="361" t="s">
        <v>652</v>
      </c>
      <c r="AB639" s="361" t="s">
        <v>652</v>
      </c>
      <c r="AC639" s="361" t="s">
        <v>652</v>
      </c>
      <c r="AD639" s="361" t="s">
        <v>652</v>
      </c>
      <c r="AE639" s="416">
        <v>0.49187639375589998</v>
      </c>
      <c r="AF639" s="245"/>
      <c r="AJ639" s="246"/>
    </row>
    <row r="640" spans="1:36" ht="16.5" customHeight="1">
      <c r="A640" s="252" t="s">
        <v>807</v>
      </c>
      <c r="B640" s="253">
        <v>0.26197659899999998</v>
      </c>
      <c r="C640" s="253">
        <v>0.267203833</v>
      </c>
      <c r="D640" s="253">
        <v>0.25918194300000003</v>
      </c>
      <c r="E640" s="253">
        <v>0.27341641999999999</v>
      </c>
      <c r="F640" s="253">
        <v>0.28771754100000002</v>
      </c>
      <c r="G640" s="253">
        <v>0.28931189400000001</v>
      </c>
      <c r="H640" s="253">
        <v>0.30681687600000002</v>
      </c>
      <c r="I640" s="253">
        <v>0.33318179199999998</v>
      </c>
      <c r="J640" s="253">
        <v>0.35600562600000002</v>
      </c>
      <c r="K640" s="253">
        <v>0.36866156500000002</v>
      </c>
      <c r="L640" s="253">
        <v>0.39005925000000002</v>
      </c>
      <c r="M640" s="253">
        <v>0.41170008200000002</v>
      </c>
      <c r="N640" s="253">
        <v>0.39242911429400001</v>
      </c>
      <c r="O640" s="253">
        <v>0.42828843106179998</v>
      </c>
      <c r="P640" s="253">
        <v>0.43002881027720002</v>
      </c>
      <c r="Q640" s="253">
        <v>0.44913430042109997</v>
      </c>
      <c r="R640" s="253">
        <v>0.46787533292830003</v>
      </c>
      <c r="S640" s="253">
        <v>0.47602172312219998</v>
      </c>
      <c r="T640" s="253">
        <v>0.47514651617100001</v>
      </c>
      <c r="U640" s="253">
        <v>0.47647476307760001</v>
      </c>
      <c r="V640" s="253">
        <v>0.4891686421973</v>
      </c>
      <c r="W640" s="253">
        <v>0.4948826008428</v>
      </c>
      <c r="X640" s="253">
        <v>0.47592315823999998</v>
      </c>
      <c r="Y640" s="285">
        <v>0.49721497599999998</v>
      </c>
      <c r="Z640" s="356">
        <v>0.50660915541950002</v>
      </c>
      <c r="AA640" s="356">
        <v>0.51941597833910003</v>
      </c>
      <c r="AB640" s="356">
        <v>0.497</v>
      </c>
      <c r="AC640" s="356">
        <v>0.51400000000000001</v>
      </c>
      <c r="AD640" s="356">
        <v>0.52700000000000002</v>
      </c>
      <c r="AE640" s="356">
        <v>0.53614001031269998</v>
      </c>
      <c r="AF640" s="245"/>
    </row>
    <row r="641" spans="1:36" ht="15.5">
      <c r="A641" s="411" t="s">
        <v>766</v>
      </c>
      <c r="B641" s="361" t="s">
        <v>652</v>
      </c>
      <c r="C641" s="361" t="s">
        <v>652</v>
      </c>
      <c r="D641" s="361" t="s">
        <v>652</v>
      </c>
      <c r="E641" s="361" t="s">
        <v>652</v>
      </c>
      <c r="F641" s="361" t="s">
        <v>652</v>
      </c>
      <c r="G641" s="361" t="s">
        <v>652</v>
      </c>
      <c r="H641" s="361" t="s">
        <v>652</v>
      </c>
      <c r="I641" s="361" t="s">
        <v>652</v>
      </c>
      <c r="J641" s="361" t="s">
        <v>652</v>
      </c>
      <c r="K641" s="361" t="s">
        <v>652</v>
      </c>
      <c r="L641" s="361" t="s">
        <v>652</v>
      </c>
      <c r="M641" s="361" t="s">
        <v>652</v>
      </c>
      <c r="N641" s="361" t="s">
        <v>652</v>
      </c>
      <c r="O641" s="361" t="s">
        <v>652</v>
      </c>
      <c r="P641" s="361" t="s">
        <v>652</v>
      </c>
      <c r="Q641" s="361" t="s">
        <v>652</v>
      </c>
      <c r="R641" s="361" t="s">
        <v>652</v>
      </c>
      <c r="S641" s="361" t="s">
        <v>652</v>
      </c>
      <c r="T641" s="361" t="s">
        <v>652</v>
      </c>
      <c r="U641" s="361" t="s">
        <v>652</v>
      </c>
      <c r="V641" s="361" t="s">
        <v>652</v>
      </c>
      <c r="W641" s="361" t="s">
        <v>652</v>
      </c>
      <c r="X641" s="361" t="s">
        <v>652</v>
      </c>
      <c r="Y641" s="361" t="s">
        <v>652</v>
      </c>
      <c r="Z641" s="361" t="s">
        <v>652</v>
      </c>
      <c r="AA641" s="361" t="s">
        <v>652</v>
      </c>
      <c r="AB641" s="361" t="s">
        <v>652</v>
      </c>
      <c r="AC641" s="361" t="s">
        <v>652</v>
      </c>
      <c r="AD641" s="361" t="s">
        <v>652</v>
      </c>
      <c r="AE641" s="416">
        <v>0.52618340962819998</v>
      </c>
      <c r="AF641" s="245"/>
      <c r="AJ641" s="246"/>
    </row>
    <row r="642" spans="1:36" ht="15.5">
      <c r="A642" s="411" t="s">
        <v>767</v>
      </c>
      <c r="B642" s="361" t="s">
        <v>652</v>
      </c>
      <c r="C642" s="361" t="s">
        <v>652</v>
      </c>
      <c r="D642" s="361" t="s">
        <v>652</v>
      </c>
      <c r="E642" s="361" t="s">
        <v>652</v>
      </c>
      <c r="F642" s="361" t="s">
        <v>652</v>
      </c>
      <c r="G642" s="361" t="s">
        <v>652</v>
      </c>
      <c r="H642" s="361" t="s">
        <v>652</v>
      </c>
      <c r="I642" s="361" t="s">
        <v>652</v>
      </c>
      <c r="J642" s="361" t="s">
        <v>652</v>
      </c>
      <c r="K642" s="361" t="s">
        <v>652</v>
      </c>
      <c r="L642" s="361" t="s">
        <v>652</v>
      </c>
      <c r="M642" s="361" t="s">
        <v>652</v>
      </c>
      <c r="N642" s="361" t="s">
        <v>652</v>
      </c>
      <c r="O642" s="361" t="s">
        <v>652</v>
      </c>
      <c r="P642" s="361" t="s">
        <v>652</v>
      </c>
      <c r="Q642" s="361" t="s">
        <v>652</v>
      </c>
      <c r="R642" s="361" t="s">
        <v>652</v>
      </c>
      <c r="S642" s="361" t="s">
        <v>652</v>
      </c>
      <c r="T642" s="361" t="s">
        <v>652</v>
      </c>
      <c r="U642" s="361" t="s">
        <v>652</v>
      </c>
      <c r="V642" s="361" t="s">
        <v>652</v>
      </c>
      <c r="W642" s="361" t="s">
        <v>652</v>
      </c>
      <c r="X642" s="361" t="s">
        <v>652</v>
      </c>
      <c r="Y642" s="361" t="s">
        <v>652</v>
      </c>
      <c r="Z642" s="361" t="s">
        <v>652</v>
      </c>
      <c r="AA642" s="361" t="s">
        <v>652</v>
      </c>
      <c r="AB642" s="361" t="s">
        <v>652</v>
      </c>
      <c r="AC642" s="361" t="s">
        <v>652</v>
      </c>
      <c r="AD642" s="361" t="s">
        <v>652</v>
      </c>
      <c r="AE642" s="416">
        <v>0.5512605042016</v>
      </c>
      <c r="AF642" s="245"/>
      <c r="AJ642" s="246"/>
    </row>
    <row r="643" spans="1:36" ht="15.5">
      <c r="A643" s="411" t="s">
        <v>768</v>
      </c>
      <c r="B643" s="361" t="s">
        <v>652</v>
      </c>
      <c r="C643" s="361" t="s">
        <v>652</v>
      </c>
      <c r="D643" s="361" t="s">
        <v>652</v>
      </c>
      <c r="E643" s="361" t="s">
        <v>652</v>
      </c>
      <c r="F643" s="361" t="s">
        <v>652</v>
      </c>
      <c r="G643" s="361" t="s">
        <v>652</v>
      </c>
      <c r="H643" s="361" t="s">
        <v>652</v>
      </c>
      <c r="I643" s="361" t="s">
        <v>652</v>
      </c>
      <c r="J643" s="361" t="s">
        <v>652</v>
      </c>
      <c r="K643" s="361" t="s">
        <v>652</v>
      </c>
      <c r="L643" s="361" t="s">
        <v>652</v>
      </c>
      <c r="M643" s="361" t="s">
        <v>652</v>
      </c>
      <c r="N643" s="361" t="s">
        <v>652</v>
      </c>
      <c r="O643" s="361" t="s">
        <v>652</v>
      </c>
      <c r="P643" s="361" t="s">
        <v>652</v>
      </c>
      <c r="Q643" s="361" t="s">
        <v>652</v>
      </c>
      <c r="R643" s="361" t="s">
        <v>652</v>
      </c>
      <c r="S643" s="361" t="s">
        <v>652</v>
      </c>
      <c r="T643" s="361" t="s">
        <v>652</v>
      </c>
      <c r="U643" s="361" t="s">
        <v>652</v>
      </c>
      <c r="V643" s="361" t="s">
        <v>652</v>
      </c>
      <c r="W643" s="361" t="s">
        <v>652</v>
      </c>
      <c r="X643" s="361" t="s">
        <v>652</v>
      </c>
      <c r="Y643" s="361" t="s">
        <v>652</v>
      </c>
      <c r="Z643" s="361" t="s">
        <v>652</v>
      </c>
      <c r="AA643" s="361" t="s">
        <v>652</v>
      </c>
      <c r="AB643" s="361" t="s">
        <v>652</v>
      </c>
      <c r="AC643" s="361" t="s">
        <v>652</v>
      </c>
      <c r="AD643" s="361" t="s">
        <v>652</v>
      </c>
      <c r="AE643" s="416">
        <v>0.55483120727320001</v>
      </c>
      <c r="AF643" s="245"/>
      <c r="AJ643" s="246"/>
    </row>
    <row r="644" spans="1:36" ht="15.5">
      <c r="A644" s="411" t="s">
        <v>769</v>
      </c>
      <c r="B644" s="361" t="s">
        <v>652</v>
      </c>
      <c r="C644" s="361" t="s">
        <v>652</v>
      </c>
      <c r="D644" s="361" t="s">
        <v>652</v>
      </c>
      <c r="E644" s="361" t="s">
        <v>652</v>
      </c>
      <c r="F644" s="361" t="s">
        <v>652</v>
      </c>
      <c r="G644" s="361" t="s">
        <v>652</v>
      </c>
      <c r="H644" s="361" t="s">
        <v>652</v>
      </c>
      <c r="I644" s="361" t="s">
        <v>652</v>
      </c>
      <c r="J644" s="361" t="s">
        <v>652</v>
      </c>
      <c r="K644" s="361" t="s">
        <v>652</v>
      </c>
      <c r="L644" s="361" t="s">
        <v>652</v>
      </c>
      <c r="M644" s="361" t="s">
        <v>652</v>
      </c>
      <c r="N644" s="361" t="s">
        <v>652</v>
      </c>
      <c r="O644" s="361" t="s">
        <v>652</v>
      </c>
      <c r="P644" s="361" t="s">
        <v>652</v>
      </c>
      <c r="Q644" s="361" t="s">
        <v>652</v>
      </c>
      <c r="R644" s="361" t="s">
        <v>652</v>
      </c>
      <c r="S644" s="361" t="s">
        <v>652</v>
      </c>
      <c r="T644" s="361" t="s">
        <v>652</v>
      </c>
      <c r="U644" s="361" t="s">
        <v>652</v>
      </c>
      <c r="V644" s="361" t="s">
        <v>652</v>
      </c>
      <c r="W644" s="361" t="s">
        <v>652</v>
      </c>
      <c r="X644" s="361" t="s">
        <v>652</v>
      </c>
      <c r="Y644" s="361" t="s">
        <v>652</v>
      </c>
      <c r="Z644" s="361" t="s">
        <v>652</v>
      </c>
      <c r="AA644" s="361" t="s">
        <v>652</v>
      </c>
      <c r="AB644" s="361" t="s">
        <v>652</v>
      </c>
      <c r="AC644" s="361" t="s">
        <v>652</v>
      </c>
      <c r="AD644" s="361" t="s">
        <v>652</v>
      </c>
      <c r="AE644" s="416">
        <v>0.37019790454009999</v>
      </c>
      <c r="AF644" s="245"/>
      <c r="AJ644" s="246"/>
    </row>
    <row r="645" spans="1:36" ht="15.5">
      <c r="A645" s="411" t="s">
        <v>770</v>
      </c>
      <c r="B645" s="361" t="s">
        <v>652</v>
      </c>
      <c r="C645" s="361" t="s">
        <v>652</v>
      </c>
      <c r="D645" s="361" t="s">
        <v>652</v>
      </c>
      <c r="E645" s="361" t="s">
        <v>652</v>
      </c>
      <c r="F645" s="361" t="s">
        <v>652</v>
      </c>
      <c r="G645" s="361" t="s">
        <v>652</v>
      </c>
      <c r="H645" s="361" t="s">
        <v>652</v>
      </c>
      <c r="I645" s="361" t="s">
        <v>652</v>
      </c>
      <c r="J645" s="361" t="s">
        <v>652</v>
      </c>
      <c r="K645" s="361" t="s">
        <v>652</v>
      </c>
      <c r="L645" s="361" t="s">
        <v>652</v>
      </c>
      <c r="M645" s="361" t="s">
        <v>652</v>
      </c>
      <c r="N645" s="361" t="s">
        <v>652</v>
      </c>
      <c r="O645" s="361" t="s">
        <v>652</v>
      </c>
      <c r="P645" s="361" t="s">
        <v>652</v>
      </c>
      <c r="Q645" s="361" t="s">
        <v>652</v>
      </c>
      <c r="R645" s="361" t="s">
        <v>652</v>
      </c>
      <c r="S645" s="361" t="s">
        <v>652</v>
      </c>
      <c r="T645" s="361" t="s">
        <v>652</v>
      </c>
      <c r="U645" s="361" t="s">
        <v>652</v>
      </c>
      <c r="V645" s="361" t="s">
        <v>652</v>
      </c>
      <c r="W645" s="361" t="s">
        <v>652</v>
      </c>
      <c r="X645" s="361" t="s">
        <v>652</v>
      </c>
      <c r="Y645" s="361" t="s">
        <v>652</v>
      </c>
      <c r="Z645" s="361" t="s">
        <v>652</v>
      </c>
      <c r="AA645" s="361" t="s">
        <v>652</v>
      </c>
      <c r="AB645" s="361" t="s">
        <v>652</v>
      </c>
      <c r="AC645" s="361" t="s">
        <v>652</v>
      </c>
      <c r="AD645" s="361" t="s">
        <v>652</v>
      </c>
      <c r="AE645" s="416">
        <v>0.49493414387029999</v>
      </c>
      <c r="AF645" s="245"/>
      <c r="AJ645" s="246"/>
    </row>
    <row r="646" spans="1:36" ht="16.5" customHeight="1">
      <c r="A646" s="252" t="s">
        <v>808</v>
      </c>
      <c r="B646" s="253">
        <v>0.217832528</v>
      </c>
      <c r="C646" s="253">
        <v>0.233287996</v>
      </c>
      <c r="D646" s="253">
        <v>0.233033241</v>
      </c>
      <c r="E646" s="253">
        <v>0.24733311799999999</v>
      </c>
      <c r="F646" s="253">
        <v>0.23501385399999999</v>
      </c>
      <c r="G646" s="253">
        <v>0.25820122899999998</v>
      </c>
      <c r="H646" s="253">
        <v>0.28378721499999998</v>
      </c>
      <c r="I646" s="253">
        <v>0.30289942600000003</v>
      </c>
      <c r="J646" s="253">
        <v>0.33121456300000002</v>
      </c>
      <c r="K646" s="253">
        <v>0.35282656699999998</v>
      </c>
      <c r="L646" s="253">
        <v>0.35501970700000002</v>
      </c>
      <c r="M646" s="253">
        <v>0.37065309600000002</v>
      </c>
      <c r="N646" s="253">
        <v>0.37006603081430001</v>
      </c>
      <c r="O646" s="253">
        <v>0.39024855684359999</v>
      </c>
      <c r="P646" s="253">
        <v>0.39818562139050001</v>
      </c>
      <c r="Q646" s="253">
        <v>0.41716434417159998</v>
      </c>
      <c r="R646" s="253">
        <v>0.43078728397690003</v>
      </c>
      <c r="S646" s="253">
        <v>0.44349635796039999</v>
      </c>
      <c r="T646" s="253">
        <v>0.4355164691101</v>
      </c>
      <c r="U646" s="253">
        <v>0.46213114459670002</v>
      </c>
      <c r="V646" s="253">
        <v>0.47034862011599998</v>
      </c>
      <c r="W646" s="253">
        <v>0.48342541436460001</v>
      </c>
      <c r="X646" s="253">
        <v>0.49310618066560002</v>
      </c>
      <c r="Y646" s="285">
        <v>0.51304374600000002</v>
      </c>
      <c r="Z646" s="356">
        <v>0.51660329531049998</v>
      </c>
      <c r="AA646" s="356">
        <v>0.52430088444909995</v>
      </c>
      <c r="AB646" s="356">
        <v>0.52900000000000003</v>
      </c>
      <c r="AC646" s="356">
        <v>0.54</v>
      </c>
      <c r="AD646" s="356">
        <v>0.55800000000000005</v>
      </c>
      <c r="AE646" s="356">
        <v>0.566584085884</v>
      </c>
      <c r="AF646" s="245"/>
    </row>
    <row r="647" spans="1:36" ht="15.5">
      <c r="A647" s="411" t="s">
        <v>766</v>
      </c>
      <c r="B647" s="361" t="s">
        <v>652</v>
      </c>
      <c r="C647" s="361" t="s">
        <v>652</v>
      </c>
      <c r="D647" s="361" t="s">
        <v>652</v>
      </c>
      <c r="E647" s="361" t="s">
        <v>652</v>
      </c>
      <c r="F647" s="361" t="s">
        <v>652</v>
      </c>
      <c r="G647" s="361" t="s">
        <v>652</v>
      </c>
      <c r="H647" s="361" t="s">
        <v>652</v>
      </c>
      <c r="I647" s="361" t="s">
        <v>652</v>
      </c>
      <c r="J647" s="361" t="s">
        <v>652</v>
      </c>
      <c r="K647" s="361" t="s">
        <v>652</v>
      </c>
      <c r="L647" s="361" t="s">
        <v>652</v>
      </c>
      <c r="M647" s="361" t="s">
        <v>652</v>
      </c>
      <c r="N647" s="361" t="s">
        <v>652</v>
      </c>
      <c r="O647" s="361" t="s">
        <v>652</v>
      </c>
      <c r="P647" s="361" t="s">
        <v>652</v>
      </c>
      <c r="Q647" s="361" t="s">
        <v>652</v>
      </c>
      <c r="R647" s="361" t="s">
        <v>652</v>
      </c>
      <c r="S647" s="361" t="s">
        <v>652</v>
      </c>
      <c r="T647" s="361" t="s">
        <v>652</v>
      </c>
      <c r="U647" s="361" t="s">
        <v>652</v>
      </c>
      <c r="V647" s="361" t="s">
        <v>652</v>
      </c>
      <c r="W647" s="361" t="s">
        <v>652</v>
      </c>
      <c r="X647" s="361" t="s">
        <v>652</v>
      </c>
      <c r="Y647" s="361" t="s">
        <v>652</v>
      </c>
      <c r="Z647" s="361" t="s">
        <v>652</v>
      </c>
      <c r="AA647" s="361" t="s">
        <v>652</v>
      </c>
      <c r="AB647" s="361" t="s">
        <v>652</v>
      </c>
      <c r="AC647" s="361" t="s">
        <v>652</v>
      </c>
      <c r="AD647" s="361" t="s">
        <v>652</v>
      </c>
      <c r="AE647" s="416">
        <v>0.55133421532159999</v>
      </c>
      <c r="AF647" s="245"/>
      <c r="AJ647" s="246"/>
    </row>
    <row r="648" spans="1:36" ht="15.5">
      <c r="A648" s="411" t="s">
        <v>767</v>
      </c>
      <c r="B648" s="361" t="s">
        <v>652</v>
      </c>
      <c r="C648" s="361" t="s">
        <v>652</v>
      </c>
      <c r="D648" s="361" t="s">
        <v>652</v>
      </c>
      <c r="E648" s="361" t="s">
        <v>652</v>
      </c>
      <c r="F648" s="361" t="s">
        <v>652</v>
      </c>
      <c r="G648" s="361" t="s">
        <v>652</v>
      </c>
      <c r="H648" s="361" t="s">
        <v>652</v>
      </c>
      <c r="I648" s="361" t="s">
        <v>652</v>
      </c>
      <c r="J648" s="361" t="s">
        <v>652</v>
      </c>
      <c r="K648" s="361" t="s">
        <v>652</v>
      </c>
      <c r="L648" s="361" t="s">
        <v>652</v>
      </c>
      <c r="M648" s="361" t="s">
        <v>652</v>
      </c>
      <c r="N648" s="361" t="s">
        <v>652</v>
      </c>
      <c r="O648" s="361" t="s">
        <v>652</v>
      </c>
      <c r="P648" s="361" t="s">
        <v>652</v>
      </c>
      <c r="Q648" s="361" t="s">
        <v>652</v>
      </c>
      <c r="R648" s="361" t="s">
        <v>652</v>
      </c>
      <c r="S648" s="361" t="s">
        <v>652</v>
      </c>
      <c r="T648" s="361" t="s">
        <v>652</v>
      </c>
      <c r="U648" s="361" t="s">
        <v>652</v>
      </c>
      <c r="V648" s="361" t="s">
        <v>652</v>
      </c>
      <c r="W648" s="361" t="s">
        <v>652</v>
      </c>
      <c r="X648" s="361" t="s">
        <v>652</v>
      </c>
      <c r="Y648" s="361" t="s">
        <v>652</v>
      </c>
      <c r="Z648" s="361" t="s">
        <v>652</v>
      </c>
      <c r="AA648" s="361" t="s">
        <v>652</v>
      </c>
      <c r="AB648" s="361" t="s">
        <v>652</v>
      </c>
      <c r="AC648" s="361" t="s">
        <v>652</v>
      </c>
      <c r="AD648" s="361" t="s">
        <v>652</v>
      </c>
      <c r="AE648" s="416">
        <v>0.58403061370190001</v>
      </c>
      <c r="AF648" s="245"/>
      <c r="AJ648" s="246"/>
    </row>
    <row r="649" spans="1:36" ht="15.5">
      <c r="A649" s="411" t="s">
        <v>768</v>
      </c>
      <c r="B649" s="361" t="s">
        <v>652</v>
      </c>
      <c r="C649" s="361" t="s">
        <v>652</v>
      </c>
      <c r="D649" s="361" t="s">
        <v>652</v>
      </c>
      <c r="E649" s="361" t="s">
        <v>652</v>
      </c>
      <c r="F649" s="361" t="s">
        <v>652</v>
      </c>
      <c r="G649" s="361" t="s">
        <v>652</v>
      </c>
      <c r="H649" s="361" t="s">
        <v>652</v>
      </c>
      <c r="I649" s="361" t="s">
        <v>652</v>
      </c>
      <c r="J649" s="361" t="s">
        <v>652</v>
      </c>
      <c r="K649" s="361" t="s">
        <v>652</v>
      </c>
      <c r="L649" s="361" t="s">
        <v>652</v>
      </c>
      <c r="M649" s="361" t="s">
        <v>652</v>
      </c>
      <c r="N649" s="361" t="s">
        <v>652</v>
      </c>
      <c r="O649" s="361" t="s">
        <v>652</v>
      </c>
      <c r="P649" s="361" t="s">
        <v>652</v>
      </c>
      <c r="Q649" s="361" t="s">
        <v>652</v>
      </c>
      <c r="R649" s="361" t="s">
        <v>652</v>
      </c>
      <c r="S649" s="361" t="s">
        <v>652</v>
      </c>
      <c r="T649" s="361" t="s">
        <v>652</v>
      </c>
      <c r="U649" s="361" t="s">
        <v>652</v>
      </c>
      <c r="V649" s="361" t="s">
        <v>652</v>
      </c>
      <c r="W649" s="361" t="s">
        <v>652</v>
      </c>
      <c r="X649" s="361" t="s">
        <v>652</v>
      </c>
      <c r="Y649" s="361" t="s">
        <v>652</v>
      </c>
      <c r="Z649" s="361" t="s">
        <v>652</v>
      </c>
      <c r="AA649" s="361" t="s">
        <v>652</v>
      </c>
      <c r="AB649" s="361" t="s">
        <v>652</v>
      </c>
      <c r="AC649" s="361" t="s">
        <v>652</v>
      </c>
      <c r="AD649" s="361" t="s">
        <v>652</v>
      </c>
      <c r="AE649" s="416">
        <v>0.58863518340749998</v>
      </c>
      <c r="AF649" s="245"/>
      <c r="AJ649" s="246"/>
    </row>
    <row r="650" spans="1:36" ht="15.5">
      <c r="A650" s="411" t="s">
        <v>769</v>
      </c>
      <c r="B650" s="361" t="s">
        <v>652</v>
      </c>
      <c r="C650" s="361" t="s">
        <v>652</v>
      </c>
      <c r="D650" s="361" t="s">
        <v>652</v>
      </c>
      <c r="E650" s="361" t="s">
        <v>652</v>
      </c>
      <c r="F650" s="361" t="s">
        <v>652</v>
      </c>
      <c r="G650" s="361" t="s">
        <v>652</v>
      </c>
      <c r="H650" s="361" t="s">
        <v>652</v>
      </c>
      <c r="I650" s="361" t="s">
        <v>652</v>
      </c>
      <c r="J650" s="361" t="s">
        <v>652</v>
      </c>
      <c r="K650" s="361" t="s">
        <v>652</v>
      </c>
      <c r="L650" s="361" t="s">
        <v>652</v>
      </c>
      <c r="M650" s="361" t="s">
        <v>652</v>
      </c>
      <c r="N650" s="361" t="s">
        <v>652</v>
      </c>
      <c r="O650" s="361" t="s">
        <v>652</v>
      </c>
      <c r="P650" s="361" t="s">
        <v>652</v>
      </c>
      <c r="Q650" s="361" t="s">
        <v>652</v>
      </c>
      <c r="R650" s="361" t="s">
        <v>652</v>
      </c>
      <c r="S650" s="361" t="s">
        <v>652</v>
      </c>
      <c r="T650" s="361" t="s">
        <v>652</v>
      </c>
      <c r="U650" s="361" t="s">
        <v>652</v>
      </c>
      <c r="V650" s="361" t="s">
        <v>652</v>
      </c>
      <c r="W650" s="361" t="s">
        <v>652</v>
      </c>
      <c r="X650" s="361" t="s">
        <v>652</v>
      </c>
      <c r="Y650" s="361" t="s">
        <v>652</v>
      </c>
      <c r="Z650" s="361" t="s">
        <v>652</v>
      </c>
      <c r="AA650" s="361" t="s">
        <v>652</v>
      </c>
      <c r="AB650" s="361" t="s">
        <v>652</v>
      </c>
      <c r="AC650" s="361" t="s">
        <v>652</v>
      </c>
      <c r="AD650" s="361" t="s">
        <v>652</v>
      </c>
      <c r="AE650" s="416">
        <v>0.39108984900580002</v>
      </c>
      <c r="AF650" s="245"/>
      <c r="AJ650" s="246"/>
    </row>
    <row r="651" spans="1:36" ht="15.5">
      <c r="A651" s="411" t="s">
        <v>770</v>
      </c>
      <c r="B651" s="361" t="s">
        <v>652</v>
      </c>
      <c r="C651" s="361" t="s">
        <v>652</v>
      </c>
      <c r="D651" s="361" t="s">
        <v>652</v>
      </c>
      <c r="E651" s="361" t="s">
        <v>652</v>
      </c>
      <c r="F651" s="361" t="s">
        <v>652</v>
      </c>
      <c r="G651" s="361" t="s">
        <v>652</v>
      </c>
      <c r="H651" s="361" t="s">
        <v>652</v>
      </c>
      <c r="I651" s="361" t="s">
        <v>652</v>
      </c>
      <c r="J651" s="361" t="s">
        <v>652</v>
      </c>
      <c r="K651" s="361" t="s">
        <v>652</v>
      </c>
      <c r="L651" s="361" t="s">
        <v>652</v>
      </c>
      <c r="M651" s="361" t="s">
        <v>652</v>
      </c>
      <c r="N651" s="361" t="s">
        <v>652</v>
      </c>
      <c r="O651" s="361" t="s">
        <v>652</v>
      </c>
      <c r="P651" s="361" t="s">
        <v>652</v>
      </c>
      <c r="Q651" s="361" t="s">
        <v>652</v>
      </c>
      <c r="R651" s="361" t="s">
        <v>652</v>
      </c>
      <c r="S651" s="361" t="s">
        <v>652</v>
      </c>
      <c r="T651" s="361" t="s">
        <v>652</v>
      </c>
      <c r="U651" s="361" t="s">
        <v>652</v>
      </c>
      <c r="V651" s="361" t="s">
        <v>652</v>
      </c>
      <c r="W651" s="361" t="s">
        <v>652</v>
      </c>
      <c r="X651" s="361" t="s">
        <v>652</v>
      </c>
      <c r="Y651" s="361" t="s">
        <v>652</v>
      </c>
      <c r="Z651" s="361" t="s">
        <v>652</v>
      </c>
      <c r="AA651" s="361" t="s">
        <v>652</v>
      </c>
      <c r="AB651" s="361" t="s">
        <v>652</v>
      </c>
      <c r="AC651" s="361" t="s">
        <v>652</v>
      </c>
      <c r="AD651" s="361" t="s">
        <v>652</v>
      </c>
      <c r="AE651" s="416">
        <v>0.5248434237995</v>
      </c>
      <c r="AF651" s="245"/>
      <c r="AJ651" s="246"/>
    </row>
    <row r="652" spans="1:36" ht="16.5" customHeight="1">
      <c r="A652" s="252" t="s">
        <v>809</v>
      </c>
      <c r="B652" s="253">
        <v>0.378683092</v>
      </c>
      <c r="C652" s="253">
        <v>0.34365354599999998</v>
      </c>
      <c r="D652" s="253">
        <v>0.37389307999999999</v>
      </c>
      <c r="E652" s="253">
        <v>0.37716528500000002</v>
      </c>
      <c r="F652" s="253">
        <v>0.38262096499999998</v>
      </c>
      <c r="G652" s="253">
        <v>0.39071301400000003</v>
      </c>
      <c r="H652" s="253">
        <v>0.39927251600000002</v>
      </c>
      <c r="I652" s="253">
        <v>0.41476677299999998</v>
      </c>
      <c r="J652" s="253">
        <v>0.42449014200000001</v>
      </c>
      <c r="K652" s="253">
        <v>0.433135928</v>
      </c>
      <c r="L652" s="253">
        <v>0.439127989</v>
      </c>
      <c r="M652" s="253">
        <v>0.44234818300000001</v>
      </c>
      <c r="N652" s="253">
        <v>0.44495300367790003</v>
      </c>
      <c r="O652" s="253">
        <v>0.41573389909030001</v>
      </c>
      <c r="P652" s="253">
        <v>0.40407921962749999</v>
      </c>
      <c r="Q652" s="253">
        <v>0.42315209665949999</v>
      </c>
      <c r="R652" s="253">
        <v>0.44026804618769999</v>
      </c>
      <c r="S652" s="253">
        <v>0.46294936052539998</v>
      </c>
      <c r="T652" s="253">
        <v>0.48264329861990002</v>
      </c>
      <c r="U652" s="253">
        <v>0.4999074626251</v>
      </c>
      <c r="V652" s="253">
        <v>0.51334285197170004</v>
      </c>
      <c r="W652" s="253">
        <v>0.52499076576129999</v>
      </c>
      <c r="X652" s="253">
        <v>0.53843320473790002</v>
      </c>
      <c r="Y652" s="285">
        <v>0.55064397899999995</v>
      </c>
      <c r="Z652" s="356">
        <v>0.56055447018320004</v>
      </c>
      <c r="AA652" s="356">
        <v>0.57031925660130001</v>
      </c>
      <c r="AB652" s="356">
        <v>0.56399999999999995</v>
      </c>
      <c r="AC652" s="356">
        <v>0.58099999999999996</v>
      </c>
      <c r="AD652" s="356">
        <v>0.57999999999999996</v>
      </c>
      <c r="AE652" s="356">
        <v>0.59120595000249998</v>
      </c>
      <c r="AF652" s="245"/>
    </row>
    <row r="653" spans="1:36" ht="15.5">
      <c r="A653" s="411" t="s">
        <v>766</v>
      </c>
      <c r="B653" s="361" t="s">
        <v>652</v>
      </c>
      <c r="C653" s="361" t="s">
        <v>652</v>
      </c>
      <c r="D653" s="361" t="s">
        <v>652</v>
      </c>
      <c r="E653" s="361" t="s">
        <v>652</v>
      </c>
      <c r="F653" s="361" t="s">
        <v>652</v>
      </c>
      <c r="G653" s="361" t="s">
        <v>652</v>
      </c>
      <c r="H653" s="361" t="s">
        <v>652</v>
      </c>
      <c r="I653" s="361" t="s">
        <v>652</v>
      </c>
      <c r="J653" s="361" t="s">
        <v>652</v>
      </c>
      <c r="K653" s="361" t="s">
        <v>652</v>
      </c>
      <c r="L653" s="361" t="s">
        <v>652</v>
      </c>
      <c r="M653" s="361" t="s">
        <v>652</v>
      </c>
      <c r="N653" s="361" t="s">
        <v>652</v>
      </c>
      <c r="O653" s="361" t="s">
        <v>652</v>
      </c>
      <c r="P653" s="361" t="s">
        <v>652</v>
      </c>
      <c r="Q653" s="361" t="s">
        <v>652</v>
      </c>
      <c r="R653" s="361" t="s">
        <v>652</v>
      </c>
      <c r="S653" s="361" t="s">
        <v>652</v>
      </c>
      <c r="T653" s="361" t="s">
        <v>652</v>
      </c>
      <c r="U653" s="361" t="s">
        <v>652</v>
      </c>
      <c r="V653" s="361" t="s">
        <v>652</v>
      </c>
      <c r="W653" s="361" t="s">
        <v>652</v>
      </c>
      <c r="X653" s="361" t="s">
        <v>652</v>
      </c>
      <c r="Y653" s="361" t="s">
        <v>652</v>
      </c>
      <c r="Z653" s="361" t="s">
        <v>652</v>
      </c>
      <c r="AA653" s="361" t="s">
        <v>652</v>
      </c>
      <c r="AB653" s="361" t="s">
        <v>652</v>
      </c>
      <c r="AC653" s="361" t="s">
        <v>652</v>
      </c>
      <c r="AD653" s="361" t="s">
        <v>652</v>
      </c>
      <c r="AE653" s="416">
        <v>0.61290247588049995</v>
      </c>
      <c r="AF653" s="245"/>
      <c r="AJ653" s="246"/>
    </row>
    <row r="654" spans="1:36" ht="15.5">
      <c r="A654" s="411" t="s">
        <v>767</v>
      </c>
      <c r="B654" s="361" t="s">
        <v>652</v>
      </c>
      <c r="C654" s="361" t="s">
        <v>652</v>
      </c>
      <c r="D654" s="361" t="s">
        <v>652</v>
      </c>
      <c r="E654" s="361" t="s">
        <v>652</v>
      </c>
      <c r="F654" s="361" t="s">
        <v>652</v>
      </c>
      <c r="G654" s="361" t="s">
        <v>652</v>
      </c>
      <c r="H654" s="361" t="s">
        <v>652</v>
      </c>
      <c r="I654" s="361" t="s">
        <v>652</v>
      </c>
      <c r="J654" s="361" t="s">
        <v>652</v>
      </c>
      <c r="K654" s="361" t="s">
        <v>652</v>
      </c>
      <c r="L654" s="361" t="s">
        <v>652</v>
      </c>
      <c r="M654" s="361" t="s">
        <v>652</v>
      </c>
      <c r="N654" s="361" t="s">
        <v>652</v>
      </c>
      <c r="O654" s="361" t="s">
        <v>652</v>
      </c>
      <c r="P654" s="361" t="s">
        <v>652</v>
      </c>
      <c r="Q654" s="361" t="s">
        <v>652</v>
      </c>
      <c r="R654" s="361" t="s">
        <v>652</v>
      </c>
      <c r="S654" s="361" t="s">
        <v>652</v>
      </c>
      <c r="T654" s="361" t="s">
        <v>652</v>
      </c>
      <c r="U654" s="361" t="s">
        <v>652</v>
      </c>
      <c r="V654" s="361" t="s">
        <v>652</v>
      </c>
      <c r="W654" s="361" t="s">
        <v>652</v>
      </c>
      <c r="X654" s="361" t="s">
        <v>652</v>
      </c>
      <c r="Y654" s="361" t="s">
        <v>652</v>
      </c>
      <c r="Z654" s="361" t="s">
        <v>652</v>
      </c>
      <c r="AA654" s="361" t="s">
        <v>652</v>
      </c>
      <c r="AB654" s="361" t="s">
        <v>652</v>
      </c>
      <c r="AC654" s="361" t="s">
        <v>652</v>
      </c>
      <c r="AD654" s="361" t="s">
        <v>652</v>
      </c>
      <c r="AE654" s="416">
        <v>0.53480783176210001</v>
      </c>
      <c r="AF654" s="245"/>
      <c r="AJ654" s="246"/>
    </row>
    <row r="655" spans="1:36" ht="15.5">
      <c r="A655" s="411" t="s">
        <v>768</v>
      </c>
      <c r="B655" s="361" t="s">
        <v>652</v>
      </c>
      <c r="C655" s="361" t="s">
        <v>652</v>
      </c>
      <c r="D655" s="361" t="s">
        <v>652</v>
      </c>
      <c r="E655" s="361" t="s">
        <v>652</v>
      </c>
      <c r="F655" s="361" t="s">
        <v>652</v>
      </c>
      <c r="G655" s="361" t="s">
        <v>652</v>
      </c>
      <c r="H655" s="361" t="s">
        <v>652</v>
      </c>
      <c r="I655" s="361" t="s">
        <v>652</v>
      </c>
      <c r="J655" s="361" t="s">
        <v>652</v>
      </c>
      <c r="K655" s="361" t="s">
        <v>652</v>
      </c>
      <c r="L655" s="361" t="s">
        <v>652</v>
      </c>
      <c r="M655" s="361" t="s">
        <v>652</v>
      </c>
      <c r="N655" s="361" t="s">
        <v>652</v>
      </c>
      <c r="O655" s="361" t="s">
        <v>652</v>
      </c>
      <c r="P655" s="361" t="s">
        <v>652</v>
      </c>
      <c r="Q655" s="361" t="s">
        <v>652</v>
      </c>
      <c r="R655" s="361" t="s">
        <v>652</v>
      </c>
      <c r="S655" s="361" t="s">
        <v>652</v>
      </c>
      <c r="T655" s="361" t="s">
        <v>652</v>
      </c>
      <c r="U655" s="361" t="s">
        <v>652</v>
      </c>
      <c r="V655" s="361" t="s">
        <v>652</v>
      </c>
      <c r="W655" s="361" t="s">
        <v>652</v>
      </c>
      <c r="X655" s="361" t="s">
        <v>652</v>
      </c>
      <c r="Y655" s="361" t="s">
        <v>652</v>
      </c>
      <c r="Z655" s="361" t="s">
        <v>652</v>
      </c>
      <c r="AA655" s="361" t="s">
        <v>652</v>
      </c>
      <c r="AB655" s="361" t="s">
        <v>652</v>
      </c>
      <c r="AC655" s="361" t="s">
        <v>652</v>
      </c>
      <c r="AD655" s="361" t="s">
        <v>652</v>
      </c>
      <c r="AE655" s="416">
        <v>0.61433415306649997</v>
      </c>
      <c r="AF655" s="245"/>
      <c r="AJ655" s="246"/>
    </row>
    <row r="656" spans="1:36" ht="15.5">
      <c r="A656" s="411" t="s">
        <v>769</v>
      </c>
      <c r="B656" s="361" t="s">
        <v>652</v>
      </c>
      <c r="C656" s="361" t="s">
        <v>652</v>
      </c>
      <c r="D656" s="361" t="s">
        <v>652</v>
      </c>
      <c r="E656" s="361" t="s">
        <v>652</v>
      </c>
      <c r="F656" s="361" t="s">
        <v>652</v>
      </c>
      <c r="G656" s="361" t="s">
        <v>652</v>
      </c>
      <c r="H656" s="361" t="s">
        <v>652</v>
      </c>
      <c r="I656" s="361" t="s">
        <v>652</v>
      </c>
      <c r="J656" s="361" t="s">
        <v>652</v>
      </c>
      <c r="K656" s="361" t="s">
        <v>652</v>
      </c>
      <c r="L656" s="361" t="s">
        <v>652</v>
      </c>
      <c r="M656" s="361" t="s">
        <v>652</v>
      </c>
      <c r="N656" s="361" t="s">
        <v>652</v>
      </c>
      <c r="O656" s="361" t="s">
        <v>652</v>
      </c>
      <c r="P656" s="361" t="s">
        <v>652</v>
      </c>
      <c r="Q656" s="361" t="s">
        <v>652</v>
      </c>
      <c r="R656" s="361" t="s">
        <v>652</v>
      </c>
      <c r="S656" s="361" t="s">
        <v>652</v>
      </c>
      <c r="T656" s="361" t="s">
        <v>652</v>
      </c>
      <c r="U656" s="361" t="s">
        <v>652</v>
      </c>
      <c r="V656" s="361" t="s">
        <v>652</v>
      </c>
      <c r="W656" s="361" t="s">
        <v>652</v>
      </c>
      <c r="X656" s="361" t="s">
        <v>652</v>
      </c>
      <c r="Y656" s="361" t="s">
        <v>652</v>
      </c>
      <c r="Z656" s="361" t="s">
        <v>652</v>
      </c>
      <c r="AA656" s="361" t="s">
        <v>652</v>
      </c>
      <c r="AB656" s="361" t="s">
        <v>652</v>
      </c>
      <c r="AC656" s="361" t="s">
        <v>652</v>
      </c>
      <c r="AD656" s="361" t="s">
        <v>652</v>
      </c>
      <c r="AE656" s="416">
        <v>0.33946049176409998</v>
      </c>
      <c r="AF656" s="245"/>
      <c r="AJ656" s="246"/>
    </row>
    <row r="657" spans="1:36" ht="15.5">
      <c r="A657" s="411" t="s">
        <v>770</v>
      </c>
      <c r="B657" s="361" t="s">
        <v>652</v>
      </c>
      <c r="C657" s="361" t="s">
        <v>652</v>
      </c>
      <c r="D657" s="361" t="s">
        <v>652</v>
      </c>
      <c r="E657" s="361" t="s">
        <v>652</v>
      </c>
      <c r="F657" s="361" t="s">
        <v>652</v>
      </c>
      <c r="G657" s="361" t="s">
        <v>652</v>
      </c>
      <c r="H657" s="361" t="s">
        <v>652</v>
      </c>
      <c r="I657" s="361" t="s">
        <v>652</v>
      </c>
      <c r="J657" s="361" t="s">
        <v>652</v>
      </c>
      <c r="K657" s="361" t="s">
        <v>652</v>
      </c>
      <c r="L657" s="361" t="s">
        <v>652</v>
      </c>
      <c r="M657" s="361" t="s">
        <v>652</v>
      </c>
      <c r="N657" s="361" t="s">
        <v>652</v>
      </c>
      <c r="O657" s="361" t="s">
        <v>652</v>
      </c>
      <c r="P657" s="361" t="s">
        <v>652</v>
      </c>
      <c r="Q657" s="361" t="s">
        <v>652</v>
      </c>
      <c r="R657" s="361" t="s">
        <v>652</v>
      </c>
      <c r="S657" s="361" t="s">
        <v>652</v>
      </c>
      <c r="T657" s="361" t="s">
        <v>652</v>
      </c>
      <c r="U657" s="361" t="s">
        <v>652</v>
      </c>
      <c r="V657" s="361" t="s">
        <v>652</v>
      </c>
      <c r="W657" s="361" t="s">
        <v>652</v>
      </c>
      <c r="X657" s="361" t="s">
        <v>652</v>
      </c>
      <c r="Y657" s="361" t="s">
        <v>652</v>
      </c>
      <c r="Z657" s="361" t="s">
        <v>652</v>
      </c>
      <c r="AA657" s="361" t="s">
        <v>652</v>
      </c>
      <c r="AB657" s="361" t="s">
        <v>652</v>
      </c>
      <c r="AC657" s="361" t="s">
        <v>652</v>
      </c>
      <c r="AD657" s="361" t="s">
        <v>652</v>
      </c>
      <c r="AE657" s="416">
        <v>0.48539057841380001</v>
      </c>
      <c r="AF657" s="245"/>
      <c r="AJ657" s="246"/>
    </row>
    <row r="658" spans="1:36" ht="16.5" customHeight="1">
      <c r="A658" s="252" t="s">
        <v>810</v>
      </c>
      <c r="B658" s="253">
        <v>0.30966712299999999</v>
      </c>
      <c r="C658" s="253">
        <v>0.31215786699999998</v>
      </c>
      <c r="D658" s="253">
        <v>0.32568291799999999</v>
      </c>
      <c r="E658" s="253">
        <v>0.33849395799999998</v>
      </c>
      <c r="F658" s="253">
        <v>0.34920432299999998</v>
      </c>
      <c r="G658" s="253">
        <v>0.34702629000000002</v>
      </c>
      <c r="H658" s="253">
        <v>0.352961619</v>
      </c>
      <c r="I658" s="253">
        <v>0.377783761</v>
      </c>
      <c r="J658" s="253">
        <v>0.39993113200000002</v>
      </c>
      <c r="K658" s="253">
        <v>0.41831927699999999</v>
      </c>
      <c r="L658" s="253">
        <v>0.43349314300000003</v>
      </c>
      <c r="M658" s="253">
        <v>0.46090367500000001</v>
      </c>
      <c r="N658" s="253">
        <v>0.45505126500330001</v>
      </c>
      <c r="O658" s="253">
        <v>0.4844558685609</v>
      </c>
      <c r="P658" s="253">
        <v>0.49757873292580002</v>
      </c>
      <c r="Q658" s="253">
        <v>0.51574104502130003</v>
      </c>
      <c r="R658" s="253">
        <v>0.53054214329689997</v>
      </c>
      <c r="S658" s="253">
        <v>0.53401793193309999</v>
      </c>
      <c r="T658" s="253">
        <v>0.54918958517740002</v>
      </c>
      <c r="U658" s="253">
        <v>0.55706668264329995</v>
      </c>
      <c r="V658" s="253">
        <v>0.54757802570250003</v>
      </c>
      <c r="W658" s="253">
        <v>0.55797773654909999</v>
      </c>
      <c r="X658" s="253">
        <v>0.56513031403540004</v>
      </c>
      <c r="Y658" s="285">
        <v>0.577708047</v>
      </c>
      <c r="Z658" s="356">
        <v>0.57408001579580004</v>
      </c>
      <c r="AA658" s="356">
        <v>0.58488610341080005</v>
      </c>
      <c r="AB658" s="356">
        <v>0.59699999999999998</v>
      </c>
      <c r="AC658" s="356">
        <v>0.60899999999999999</v>
      </c>
      <c r="AD658" s="356">
        <v>0.624</v>
      </c>
      <c r="AE658" s="356">
        <v>0.62902163687669999</v>
      </c>
      <c r="AF658" s="245"/>
    </row>
    <row r="659" spans="1:36" ht="15.5">
      <c r="A659" s="411" t="s">
        <v>766</v>
      </c>
      <c r="B659" s="361" t="s">
        <v>652</v>
      </c>
      <c r="C659" s="361" t="s">
        <v>652</v>
      </c>
      <c r="D659" s="361" t="s">
        <v>652</v>
      </c>
      <c r="E659" s="361" t="s">
        <v>652</v>
      </c>
      <c r="F659" s="361" t="s">
        <v>652</v>
      </c>
      <c r="G659" s="361" t="s">
        <v>652</v>
      </c>
      <c r="H659" s="361" t="s">
        <v>652</v>
      </c>
      <c r="I659" s="361" t="s">
        <v>652</v>
      </c>
      <c r="J659" s="361" t="s">
        <v>652</v>
      </c>
      <c r="K659" s="361" t="s">
        <v>652</v>
      </c>
      <c r="L659" s="361" t="s">
        <v>652</v>
      </c>
      <c r="M659" s="361" t="s">
        <v>652</v>
      </c>
      <c r="N659" s="361" t="s">
        <v>652</v>
      </c>
      <c r="O659" s="361" t="s">
        <v>652</v>
      </c>
      <c r="P659" s="361" t="s">
        <v>652</v>
      </c>
      <c r="Q659" s="361" t="s">
        <v>652</v>
      </c>
      <c r="R659" s="361" t="s">
        <v>652</v>
      </c>
      <c r="S659" s="361" t="s">
        <v>652</v>
      </c>
      <c r="T659" s="361" t="s">
        <v>652</v>
      </c>
      <c r="U659" s="361" t="s">
        <v>652</v>
      </c>
      <c r="V659" s="361" t="s">
        <v>652</v>
      </c>
      <c r="W659" s="361" t="s">
        <v>652</v>
      </c>
      <c r="X659" s="361" t="s">
        <v>652</v>
      </c>
      <c r="Y659" s="361" t="s">
        <v>652</v>
      </c>
      <c r="Z659" s="361" t="s">
        <v>652</v>
      </c>
      <c r="AA659" s="361" t="s">
        <v>652</v>
      </c>
      <c r="AB659" s="361" t="s">
        <v>652</v>
      </c>
      <c r="AC659" s="361" t="s">
        <v>652</v>
      </c>
      <c r="AD659" s="361" t="s">
        <v>652</v>
      </c>
      <c r="AE659" s="416">
        <v>0.62104907952449995</v>
      </c>
      <c r="AF659" s="245"/>
      <c r="AJ659" s="246"/>
    </row>
    <row r="660" spans="1:36" ht="15.5">
      <c r="A660" s="411" t="s">
        <v>767</v>
      </c>
      <c r="B660" s="361" t="s">
        <v>652</v>
      </c>
      <c r="C660" s="361" t="s">
        <v>652</v>
      </c>
      <c r="D660" s="361" t="s">
        <v>652</v>
      </c>
      <c r="E660" s="361" t="s">
        <v>652</v>
      </c>
      <c r="F660" s="361" t="s">
        <v>652</v>
      </c>
      <c r="G660" s="361" t="s">
        <v>652</v>
      </c>
      <c r="H660" s="361" t="s">
        <v>652</v>
      </c>
      <c r="I660" s="361" t="s">
        <v>652</v>
      </c>
      <c r="J660" s="361" t="s">
        <v>652</v>
      </c>
      <c r="K660" s="361" t="s">
        <v>652</v>
      </c>
      <c r="L660" s="361" t="s">
        <v>652</v>
      </c>
      <c r="M660" s="361" t="s">
        <v>652</v>
      </c>
      <c r="N660" s="361" t="s">
        <v>652</v>
      </c>
      <c r="O660" s="361" t="s">
        <v>652</v>
      </c>
      <c r="P660" s="361" t="s">
        <v>652</v>
      </c>
      <c r="Q660" s="361" t="s">
        <v>652</v>
      </c>
      <c r="R660" s="361" t="s">
        <v>652</v>
      </c>
      <c r="S660" s="361" t="s">
        <v>652</v>
      </c>
      <c r="T660" s="361" t="s">
        <v>652</v>
      </c>
      <c r="U660" s="361" t="s">
        <v>652</v>
      </c>
      <c r="V660" s="361" t="s">
        <v>652</v>
      </c>
      <c r="W660" s="361" t="s">
        <v>652</v>
      </c>
      <c r="X660" s="361" t="s">
        <v>652</v>
      </c>
      <c r="Y660" s="361" t="s">
        <v>652</v>
      </c>
      <c r="Z660" s="361" t="s">
        <v>652</v>
      </c>
      <c r="AA660" s="361" t="s">
        <v>652</v>
      </c>
      <c r="AB660" s="361" t="s">
        <v>652</v>
      </c>
      <c r="AC660" s="361" t="s">
        <v>652</v>
      </c>
      <c r="AD660" s="361" t="s">
        <v>652</v>
      </c>
      <c r="AE660" s="416">
        <v>0.64243800870709999</v>
      </c>
      <c r="AF660" s="245"/>
      <c r="AJ660" s="246"/>
    </row>
    <row r="661" spans="1:36" ht="15.5">
      <c r="A661" s="411" t="s">
        <v>768</v>
      </c>
      <c r="B661" s="361" t="s">
        <v>652</v>
      </c>
      <c r="C661" s="361" t="s">
        <v>652</v>
      </c>
      <c r="D661" s="361" t="s">
        <v>652</v>
      </c>
      <c r="E661" s="361" t="s">
        <v>652</v>
      </c>
      <c r="F661" s="361" t="s">
        <v>652</v>
      </c>
      <c r="G661" s="361" t="s">
        <v>652</v>
      </c>
      <c r="H661" s="361" t="s">
        <v>652</v>
      </c>
      <c r="I661" s="361" t="s">
        <v>652</v>
      </c>
      <c r="J661" s="361" t="s">
        <v>652</v>
      </c>
      <c r="K661" s="361" t="s">
        <v>652</v>
      </c>
      <c r="L661" s="361" t="s">
        <v>652</v>
      </c>
      <c r="M661" s="361" t="s">
        <v>652</v>
      </c>
      <c r="N661" s="361" t="s">
        <v>652</v>
      </c>
      <c r="O661" s="361" t="s">
        <v>652</v>
      </c>
      <c r="P661" s="361" t="s">
        <v>652</v>
      </c>
      <c r="Q661" s="361" t="s">
        <v>652</v>
      </c>
      <c r="R661" s="361" t="s">
        <v>652</v>
      </c>
      <c r="S661" s="361" t="s">
        <v>652</v>
      </c>
      <c r="T661" s="361" t="s">
        <v>652</v>
      </c>
      <c r="U661" s="361" t="s">
        <v>652</v>
      </c>
      <c r="V661" s="361" t="s">
        <v>652</v>
      </c>
      <c r="W661" s="361" t="s">
        <v>652</v>
      </c>
      <c r="X661" s="361" t="s">
        <v>652</v>
      </c>
      <c r="Y661" s="361" t="s">
        <v>652</v>
      </c>
      <c r="Z661" s="361" t="s">
        <v>652</v>
      </c>
      <c r="AA661" s="361" t="s">
        <v>652</v>
      </c>
      <c r="AB661" s="361" t="s">
        <v>652</v>
      </c>
      <c r="AC661" s="361" t="s">
        <v>652</v>
      </c>
      <c r="AD661" s="361" t="s">
        <v>652</v>
      </c>
      <c r="AE661" s="416">
        <v>0.65438236247699999</v>
      </c>
      <c r="AF661" s="245"/>
      <c r="AJ661" s="246"/>
    </row>
    <row r="662" spans="1:36" ht="15.5">
      <c r="A662" s="411" t="s">
        <v>769</v>
      </c>
      <c r="B662" s="361" t="s">
        <v>652</v>
      </c>
      <c r="C662" s="361" t="s">
        <v>652</v>
      </c>
      <c r="D662" s="361" t="s">
        <v>652</v>
      </c>
      <c r="E662" s="361" t="s">
        <v>652</v>
      </c>
      <c r="F662" s="361" t="s">
        <v>652</v>
      </c>
      <c r="G662" s="361" t="s">
        <v>652</v>
      </c>
      <c r="H662" s="361" t="s">
        <v>652</v>
      </c>
      <c r="I662" s="361" t="s">
        <v>652</v>
      </c>
      <c r="J662" s="361" t="s">
        <v>652</v>
      </c>
      <c r="K662" s="361" t="s">
        <v>652</v>
      </c>
      <c r="L662" s="361" t="s">
        <v>652</v>
      </c>
      <c r="M662" s="361" t="s">
        <v>652</v>
      </c>
      <c r="N662" s="361" t="s">
        <v>652</v>
      </c>
      <c r="O662" s="361" t="s">
        <v>652</v>
      </c>
      <c r="P662" s="361" t="s">
        <v>652</v>
      </c>
      <c r="Q662" s="361" t="s">
        <v>652</v>
      </c>
      <c r="R662" s="361" t="s">
        <v>652</v>
      </c>
      <c r="S662" s="361" t="s">
        <v>652</v>
      </c>
      <c r="T662" s="361" t="s">
        <v>652</v>
      </c>
      <c r="U662" s="361" t="s">
        <v>652</v>
      </c>
      <c r="V662" s="361" t="s">
        <v>652</v>
      </c>
      <c r="W662" s="361" t="s">
        <v>652</v>
      </c>
      <c r="X662" s="361" t="s">
        <v>652</v>
      </c>
      <c r="Y662" s="361" t="s">
        <v>652</v>
      </c>
      <c r="Z662" s="361" t="s">
        <v>652</v>
      </c>
      <c r="AA662" s="361" t="s">
        <v>652</v>
      </c>
      <c r="AB662" s="361" t="s">
        <v>652</v>
      </c>
      <c r="AC662" s="361" t="s">
        <v>652</v>
      </c>
      <c r="AD662" s="361" t="s">
        <v>652</v>
      </c>
      <c r="AE662" s="416">
        <v>0.4279069767441</v>
      </c>
      <c r="AF662" s="245"/>
      <c r="AJ662" s="246"/>
    </row>
    <row r="663" spans="1:36" ht="15.5">
      <c r="A663" s="411" t="s">
        <v>770</v>
      </c>
      <c r="B663" s="361" t="s">
        <v>652</v>
      </c>
      <c r="C663" s="361" t="s">
        <v>652</v>
      </c>
      <c r="D663" s="361" t="s">
        <v>652</v>
      </c>
      <c r="E663" s="361" t="s">
        <v>652</v>
      </c>
      <c r="F663" s="361" t="s">
        <v>652</v>
      </c>
      <c r="G663" s="361" t="s">
        <v>652</v>
      </c>
      <c r="H663" s="361" t="s">
        <v>652</v>
      </c>
      <c r="I663" s="361" t="s">
        <v>652</v>
      </c>
      <c r="J663" s="361" t="s">
        <v>652</v>
      </c>
      <c r="K663" s="361" t="s">
        <v>652</v>
      </c>
      <c r="L663" s="361" t="s">
        <v>652</v>
      </c>
      <c r="M663" s="361" t="s">
        <v>652</v>
      </c>
      <c r="N663" s="361" t="s">
        <v>652</v>
      </c>
      <c r="O663" s="361" t="s">
        <v>652</v>
      </c>
      <c r="P663" s="361" t="s">
        <v>652</v>
      </c>
      <c r="Q663" s="361" t="s">
        <v>652</v>
      </c>
      <c r="R663" s="361" t="s">
        <v>652</v>
      </c>
      <c r="S663" s="361" t="s">
        <v>652</v>
      </c>
      <c r="T663" s="361" t="s">
        <v>652</v>
      </c>
      <c r="U663" s="361" t="s">
        <v>652</v>
      </c>
      <c r="V663" s="361" t="s">
        <v>652</v>
      </c>
      <c r="W663" s="361" t="s">
        <v>652</v>
      </c>
      <c r="X663" s="361" t="s">
        <v>652</v>
      </c>
      <c r="Y663" s="361" t="s">
        <v>652</v>
      </c>
      <c r="Z663" s="361" t="s">
        <v>652</v>
      </c>
      <c r="AA663" s="361" t="s">
        <v>652</v>
      </c>
      <c r="AB663" s="361" t="s">
        <v>652</v>
      </c>
      <c r="AC663" s="361" t="s">
        <v>652</v>
      </c>
      <c r="AD663" s="361" t="s">
        <v>652</v>
      </c>
      <c r="AE663" s="416">
        <v>0.54930467762320001</v>
      </c>
      <c r="AF663" s="245"/>
      <c r="AJ663" s="246"/>
    </row>
    <row r="664" spans="1:36" ht="16.5" customHeight="1">
      <c r="A664" s="252" t="s">
        <v>811</v>
      </c>
      <c r="B664" s="253">
        <v>0.25004999</v>
      </c>
      <c r="C664" s="253">
        <v>0.262859805</v>
      </c>
      <c r="D664" s="253">
        <v>0.27562124799999999</v>
      </c>
      <c r="E664" s="253">
        <v>0.28192561399999999</v>
      </c>
      <c r="F664" s="253">
        <v>0.29778001100000001</v>
      </c>
      <c r="G664" s="253">
        <v>0.317024906</v>
      </c>
      <c r="H664" s="253">
        <v>0.335769396</v>
      </c>
      <c r="I664" s="253">
        <v>0.355997116</v>
      </c>
      <c r="J664" s="253">
        <v>0.37575594699999998</v>
      </c>
      <c r="K664" s="253">
        <v>0.38952851500000002</v>
      </c>
      <c r="L664" s="253">
        <v>0.39940808900000002</v>
      </c>
      <c r="M664" s="253">
        <v>0.41791108900000001</v>
      </c>
      <c r="N664" s="253">
        <v>0.41200567836129998</v>
      </c>
      <c r="O664" s="253">
        <v>0.43104304471319999</v>
      </c>
      <c r="P664" s="253">
        <v>0.44442716030169999</v>
      </c>
      <c r="Q664" s="253">
        <v>0.46290353390630001</v>
      </c>
      <c r="R664" s="253">
        <v>0.48205419746060002</v>
      </c>
      <c r="S664" s="253">
        <v>0.48237420370759998</v>
      </c>
      <c r="T664" s="253">
        <v>0.48876432948960002</v>
      </c>
      <c r="U664" s="253">
        <v>0.49996797848149999</v>
      </c>
      <c r="V664" s="253">
        <v>0.51356024612499995</v>
      </c>
      <c r="W664" s="253">
        <v>0.52389750060079998</v>
      </c>
      <c r="X664" s="253">
        <v>0.53026598937210001</v>
      </c>
      <c r="Y664" s="285">
        <v>0.53864254899999997</v>
      </c>
      <c r="Z664" s="356">
        <v>0.542662494115</v>
      </c>
      <c r="AA664" s="356">
        <v>0.55917046140339999</v>
      </c>
      <c r="AB664" s="356">
        <v>0.56999999999999995</v>
      </c>
      <c r="AC664" s="356">
        <v>0.57899999999999996</v>
      </c>
      <c r="AD664" s="356">
        <v>0.58699999999999997</v>
      </c>
      <c r="AE664" s="356">
        <v>0.58416619729370001</v>
      </c>
      <c r="AF664" s="245"/>
    </row>
    <row r="665" spans="1:36" ht="15.5">
      <c r="A665" s="411" t="s">
        <v>766</v>
      </c>
      <c r="B665" s="361" t="s">
        <v>652</v>
      </c>
      <c r="C665" s="361" t="s">
        <v>652</v>
      </c>
      <c r="D665" s="361" t="s">
        <v>652</v>
      </c>
      <c r="E665" s="361" t="s">
        <v>652</v>
      </c>
      <c r="F665" s="361" t="s">
        <v>652</v>
      </c>
      <c r="G665" s="361" t="s">
        <v>652</v>
      </c>
      <c r="H665" s="361" t="s">
        <v>652</v>
      </c>
      <c r="I665" s="361" t="s">
        <v>652</v>
      </c>
      <c r="J665" s="361" t="s">
        <v>652</v>
      </c>
      <c r="K665" s="361" t="s">
        <v>652</v>
      </c>
      <c r="L665" s="361" t="s">
        <v>652</v>
      </c>
      <c r="M665" s="361" t="s">
        <v>652</v>
      </c>
      <c r="N665" s="361" t="s">
        <v>652</v>
      </c>
      <c r="O665" s="361" t="s">
        <v>652</v>
      </c>
      <c r="P665" s="361" t="s">
        <v>652</v>
      </c>
      <c r="Q665" s="361" t="s">
        <v>652</v>
      </c>
      <c r="R665" s="361" t="s">
        <v>652</v>
      </c>
      <c r="S665" s="361" t="s">
        <v>652</v>
      </c>
      <c r="T665" s="361" t="s">
        <v>652</v>
      </c>
      <c r="U665" s="361" t="s">
        <v>652</v>
      </c>
      <c r="V665" s="361" t="s">
        <v>652</v>
      </c>
      <c r="W665" s="361" t="s">
        <v>652</v>
      </c>
      <c r="X665" s="361" t="s">
        <v>652</v>
      </c>
      <c r="Y665" s="361" t="s">
        <v>652</v>
      </c>
      <c r="Z665" s="361" t="s">
        <v>652</v>
      </c>
      <c r="AA665" s="361" t="s">
        <v>652</v>
      </c>
      <c r="AB665" s="361" t="s">
        <v>652</v>
      </c>
      <c r="AC665" s="361" t="s">
        <v>652</v>
      </c>
      <c r="AD665" s="361" t="s">
        <v>652</v>
      </c>
      <c r="AE665" s="416">
        <v>0.58262337861689995</v>
      </c>
      <c r="AF665" s="245"/>
      <c r="AJ665" s="246"/>
    </row>
    <row r="666" spans="1:36" ht="15.5">
      <c r="A666" s="411" t="s">
        <v>767</v>
      </c>
      <c r="B666" s="361" t="s">
        <v>652</v>
      </c>
      <c r="C666" s="361" t="s">
        <v>652</v>
      </c>
      <c r="D666" s="361" t="s">
        <v>652</v>
      </c>
      <c r="E666" s="361" t="s">
        <v>652</v>
      </c>
      <c r="F666" s="361" t="s">
        <v>652</v>
      </c>
      <c r="G666" s="361" t="s">
        <v>652</v>
      </c>
      <c r="H666" s="361" t="s">
        <v>652</v>
      </c>
      <c r="I666" s="361" t="s">
        <v>652</v>
      </c>
      <c r="J666" s="361" t="s">
        <v>652</v>
      </c>
      <c r="K666" s="361" t="s">
        <v>652</v>
      </c>
      <c r="L666" s="361" t="s">
        <v>652</v>
      </c>
      <c r="M666" s="361" t="s">
        <v>652</v>
      </c>
      <c r="N666" s="361" t="s">
        <v>652</v>
      </c>
      <c r="O666" s="361" t="s">
        <v>652</v>
      </c>
      <c r="P666" s="361" t="s">
        <v>652</v>
      </c>
      <c r="Q666" s="361" t="s">
        <v>652</v>
      </c>
      <c r="R666" s="361" t="s">
        <v>652</v>
      </c>
      <c r="S666" s="361" t="s">
        <v>652</v>
      </c>
      <c r="T666" s="361" t="s">
        <v>652</v>
      </c>
      <c r="U666" s="361" t="s">
        <v>652</v>
      </c>
      <c r="V666" s="361" t="s">
        <v>652</v>
      </c>
      <c r="W666" s="361" t="s">
        <v>652</v>
      </c>
      <c r="X666" s="361" t="s">
        <v>652</v>
      </c>
      <c r="Y666" s="361" t="s">
        <v>652</v>
      </c>
      <c r="Z666" s="361" t="s">
        <v>652</v>
      </c>
      <c r="AA666" s="361" t="s">
        <v>652</v>
      </c>
      <c r="AB666" s="361" t="s">
        <v>652</v>
      </c>
      <c r="AC666" s="361" t="s">
        <v>652</v>
      </c>
      <c r="AD666" s="361" t="s">
        <v>652</v>
      </c>
      <c r="AE666" s="416">
        <v>0.58578484002569997</v>
      </c>
      <c r="AF666" s="245"/>
      <c r="AJ666" s="246"/>
    </row>
    <row r="667" spans="1:36" ht="15.5">
      <c r="A667" s="411" t="s">
        <v>768</v>
      </c>
      <c r="B667" s="361" t="s">
        <v>652</v>
      </c>
      <c r="C667" s="361" t="s">
        <v>652</v>
      </c>
      <c r="D667" s="361" t="s">
        <v>652</v>
      </c>
      <c r="E667" s="361" t="s">
        <v>652</v>
      </c>
      <c r="F667" s="361" t="s">
        <v>652</v>
      </c>
      <c r="G667" s="361" t="s">
        <v>652</v>
      </c>
      <c r="H667" s="361" t="s">
        <v>652</v>
      </c>
      <c r="I667" s="361" t="s">
        <v>652</v>
      </c>
      <c r="J667" s="361" t="s">
        <v>652</v>
      </c>
      <c r="K667" s="361" t="s">
        <v>652</v>
      </c>
      <c r="L667" s="361" t="s">
        <v>652</v>
      </c>
      <c r="M667" s="361" t="s">
        <v>652</v>
      </c>
      <c r="N667" s="361" t="s">
        <v>652</v>
      </c>
      <c r="O667" s="361" t="s">
        <v>652</v>
      </c>
      <c r="P667" s="361" t="s">
        <v>652</v>
      </c>
      <c r="Q667" s="361" t="s">
        <v>652</v>
      </c>
      <c r="R667" s="361" t="s">
        <v>652</v>
      </c>
      <c r="S667" s="361" t="s">
        <v>652</v>
      </c>
      <c r="T667" s="361" t="s">
        <v>652</v>
      </c>
      <c r="U667" s="361" t="s">
        <v>652</v>
      </c>
      <c r="V667" s="361" t="s">
        <v>652</v>
      </c>
      <c r="W667" s="361" t="s">
        <v>652</v>
      </c>
      <c r="X667" s="361" t="s">
        <v>652</v>
      </c>
      <c r="Y667" s="361" t="s">
        <v>652</v>
      </c>
      <c r="Z667" s="361" t="s">
        <v>652</v>
      </c>
      <c r="AA667" s="361" t="s">
        <v>652</v>
      </c>
      <c r="AB667" s="361" t="s">
        <v>652</v>
      </c>
      <c r="AC667" s="361" t="s">
        <v>652</v>
      </c>
      <c r="AD667" s="361" t="s">
        <v>652</v>
      </c>
      <c r="AE667" s="416">
        <v>0.59962777883609997</v>
      </c>
      <c r="AF667" s="245"/>
      <c r="AJ667" s="246"/>
    </row>
    <row r="668" spans="1:36" ht="15.5">
      <c r="A668" s="411" t="s">
        <v>769</v>
      </c>
      <c r="B668" s="361" t="s">
        <v>652</v>
      </c>
      <c r="C668" s="361" t="s">
        <v>652</v>
      </c>
      <c r="D668" s="361" t="s">
        <v>652</v>
      </c>
      <c r="E668" s="361" t="s">
        <v>652</v>
      </c>
      <c r="F668" s="361" t="s">
        <v>652</v>
      </c>
      <c r="G668" s="361" t="s">
        <v>652</v>
      </c>
      <c r="H668" s="361" t="s">
        <v>652</v>
      </c>
      <c r="I668" s="361" t="s">
        <v>652</v>
      </c>
      <c r="J668" s="361" t="s">
        <v>652</v>
      </c>
      <c r="K668" s="361" t="s">
        <v>652</v>
      </c>
      <c r="L668" s="361" t="s">
        <v>652</v>
      </c>
      <c r="M668" s="361" t="s">
        <v>652</v>
      </c>
      <c r="N668" s="361" t="s">
        <v>652</v>
      </c>
      <c r="O668" s="361" t="s">
        <v>652</v>
      </c>
      <c r="P668" s="361" t="s">
        <v>652</v>
      </c>
      <c r="Q668" s="361" t="s">
        <v>652</v>
      </c>
      <c r="R668" s="361" t="s">
        <v>652</v>
      </c>
      <c r="S668" s="361" t="s">
        <v>652</v>
      </c>
      <c r="T668" s="361" t="s">
        <v>652</v>
      </c>
      <c r="U668" s="361" t="s">
        <v>652</v>
      </c>
      <c r="V668" s="361" t="s">
        <v>652</v>
      </c>
      <c r="W668" s="361" t="s">
        <v>652</v>
      </c>
      <c r="X668" s="361" t="s">
        <v>652</v>
      </c>
      <c r="Y668" s="361" t="s">
        <v>652</v>
      </c>
      <c r="Z668" s="361" t="s">
        <v>652</v>
      </c>
      <c r="AA668" s="361" t="s">
        <v>652</v>
      </c>
      <c r="AB668" s="361" t="s">
        <v>652</v>
      </c>
      <c r="AC668" s="361" t="s">
        <v>652</v>
      </c>
      <c r="AD668" s="361" t="s">
        <v>652</v>
      </c>
      <c r="AE668" s="416">
        <v>0.42736802695609999</v>
      </c>
      <c r="AF668" s="245"/>
      <c r="AJ668" s="246"/>
    </row>
    <row r="669" spans="1:36" ht="15.5">
      <c r="A669" s="411" t="s">
        <v>770</v>
      </c>
      <c r="B669" s="361" t="s">
        <v>652</v>
      </c>
      <c r="C669" s="361" t="s">
        <v>652</v>
      </c>
      <c r="D669" s="361" t="s">
        <v>652</v>
      </c>
      <c r="E669" s="361" t="s">
        <v>652</v>
      </c>
      <c r="F669" s="361" t="s">
        <v>652</v>
      </c>
      <c r="G669" s="361" t="s">
        <v>652</v>
      </c>
      <c r="H669" s="361" t="s">
        <v>652</v>
      </c>
      <c r="I669" s="361" t="s">
        <v>652</v>
      </c>
      <c r="J669" s="361" t="s">
        <v>652</v>
      </c>
      <c r="K669" s="361" t="s">
        <v>652</v>
      </c>
      <c r="L669" s="361" t="s">
        <v>652</v>
      </c>
      <c r="M669" s="361" t="s">
        <v>652</v>
      </c>
      <c r="N669" s="361" t="s">
        <v>652</v>
      </c>
      <c r="O669" s="361" t="s">
        <v>652</v>
      </c>
      <c r="P669" s="361" t="s">
        <v>652</v>
      </c>
      <c r="Q669" s="361" t="s">
        <v>652</v>
      </c>
      <c r="R669" s="361" t="s">
        <v>652</v>
      </c>
      <c r="S669" s="361" t="s">
        <v>652</v>
      </c>
      <c r="T669" s="361" t="s">
        <v>652</v>
      </c>
      <c r="U669" s="361" t="s">
        <v>652</v>
      </c>
      <c r="V669" s="361" t="s">
        <v>652</v>
      </c>
      <c r="W669" s="361" t="s">
        <v>652</v>
      </c>
      <c r="X669" s="361" t="s">
        <v>652</v>
      </c>
      <c r="Y669" s="361" t="s">
        <v>652</v>
      </c>
      <c r="Z669" s="361" t="s">
        <v>652</v>
      </c>
      <c r="AA669" s="361" t="s">
        <v>652</v>
      </c>
      <c r="AB669" s="361" t="s">
        <v>652</v>
      </c>
      <c r="AC669" s="361" t="s">
        <v>652</v>
      </c>
      <c r="AD669" s="361" t="s">
        <v>652</v>
      </c>
      <c r="AE669" s="416">
        <v>0.51726698848859998</v>
      </c>
      <c r="AF669" s="245"/>
      <c r="AJ669" s="246"/>
    </row>
    <row r="670" spans="1:36" ht="16.5" customHeight="1">
      <c r="A670" s="252" t="s">
        <v>812</v>
      </c>
      <c r="B670" s="253">
        <v>0.299148358</v>
      </c>
      <c r="C670" s="253">
        <v>0.29831560299999998</v>
      </c>
      <c r="D670" s="253">
        <v>0.308838261</v>
      </c>
      <c r="E670" s="253">
        <v>0.31317287500000002</v>
      </c>
      <c r="F670" s="253">
        <v>0.32997404200000002</v>
      </c>
      <c r="G670" s="253">
        <v>0.34923338999999998</v>
      </c>
      <c r="H670" s="253">
        <v>0.35775708699999997</v>
      </c>
      <c r="I670" s="253">
        <v>0.383657256</v>
      </c>
      <c r="J670" s="253">
        <v>0.39328822699999999</v>
      </c>
      <c r="K670" s="253">
        <v>0.40605028799999998</v>
      </c>
      <c r="L670" s="253">
        <v>0.42687411600000003</v>
      </c>
      <c r="M670" s="253">
        <v>0.44345073600000001</v>
      </c>
      <c r="N670" s="253">
        <v>0.44106311035439999</v>
      </c>
      <c r="O670" s="253">
        <v>0.45250687051100003</v>
      </c>
      <c r="P670" s="253">
        <v>0.46506824712639999</v>
      </c>
      <c r="Q670" s="253">
        <v>0.48243198590149999</v>
      </c>
      <c r="R670" s="253">
        <v>0.50002172118679999</v>
      </c>
      <c r="S670" s="253">
        <v>0.50430754396620003</v>
      </c>
      <c r="T670" s="253">
        <v>0.51543947764940001</v>
      </c>
      <c r="U670" s="253">
        <v>0.53668800379320003</v>
      </c>
      <c r="V670" s="253">
        <v>0.54962980101799996</v>
      </c>
      <c r="W670" s="253">
        <v>0.56342995077970004</v>
      </c>
      <c r="X670" s="253">
        <v>0.57000655117190002</v>
      </c>
      <c r="Y670" s="285">
        <v>0.57745187899999995</v>
      </c>
      <c r="Z670" s="356">
        <v>0.59463869860100005</v>
      </c>
      <c r="AA670" s="356">
        <v>0.60035280928510004</v>
      </c>
      <c r="AB670" s="356">
        <v>0.60899999999999999</v>
      </c>
      <c r="AC670" s="356">
        <v>0.622</v>
      </c>
      <c r="AD670" s="356">
        <v>0.63500000000000001</v>
      </c>
      <c r="AE670" s="356">
        <v>0.63891615637510002</v>
      </c>
      <c r="AF670" s="245"/>
    </row>
    <row r="671" spans="1:36" ht="15.5">
      <c r="A671" s="411" t="s">
        <v>766</v>
      </c>
      <c r="B671" s="361" t="s">
        <v>652</v>
      </c>
      <c r="C671" s="361" t="s">
        <v>652</v>
      </c>
      <c r="D671" s="361" t="s">
        <v>652</v>
      </c>
      <c r="E671" s="361" t="s">
        <v>652</v>
      </c>
      <c r="F671" s="361" t="s">
        <v>652</v>
      </c>
      <c r="G671" s="361" t="s">
        <v>652</v>
      </c>
      <c r="H671" s="361" t="s">
        <v>652</v>
      </c>
      <c r="I671" s="361" t="s">
        <v>652</v>
      </c>
      <c r="J671" s="361" t="s">
        <v>652</v>
      </c>
      <c r="K671" s="361" t="s">
        <v>652</v>
      </c>
      <c r="L671" s="361" t="s">
        <v>652</v>
      </c>
      <c r="M671" s="361" t="s">
        <v>652</v>
      </c>
      <c r="N671" s="361" t="s">
        <v>652</v>
      </c>
      <c r="O671" s="361" t="s">
        <v>652</v>
      </c>
      <c r="P671" s="361" t="s">
        <v>652</v>
      </c>
      <c r="Q671" s="361" t="s">
        <v>652</v>
      </c>
      <c r="R671" s="361" t="s">
        <v>652</v>
      </c>
      <c r="S671" s="361" t="s">
        <v>652</v>
      </c>
      <c r="T671" s="361" t="s">
        <v>652</v>
      </c>
      <c r="U671" s="361" t="s">
        <v>652</v>
      </c>
      <c r="V671" s="361" t="s">
        <v>652</v>
      </c>
      <c r="W671" s="361" t="s">
        <v>652</v>
      </c>
      <c r="X671" s="361" t="s">
        <v>652</v>
      </c>
      <c r="Y671" s="361" t="s">
        <v>652</v>
      </c>
      <c r="Z671" s="361" t="s">
        <v>652</v>
      </c>
      <c r="AA671" s="361" t="s">
        <v>652</v>
      </c>
      <c r="AB671" s="361" t="s">
        <v>652</v>
      </c>
      <c r="AC671" s="361" t="s">
        <v>652</v>
      </c>
      <c r="AD671" s="361" t="s">
        <v>652</v>
      </c>
      <c r="AE671" s="416">
        <v>0.65768923968259996</v>
      </c>
      <c r="AF671" s="245"/>
      <c r="AJ671" s="246"/>
    </row>
    <row r="672" spans="1:36" ht="15.5">
      <c r="A672" s="411" t="s">
        <v>767</v>
      </c>
      <c r="B672" s="361" t="s">
        <v>652</v>
      </c>
      <c r="C672" s="361" t="s">
        <v>652</v>
      </c>
      <c r="D672" s="361" t="s">
        <v>652</v>
      </c>
      <c r="E672" s="361" t="s">
        <v>652</v>
      </c>
      <c r="F672" s="361" t="s">
        <v>652</v>
      </c>
      <c r="G672" s="361" t="s">
        <v>652</v>
      </c>
      <c r="H672" s="361" t="s">
        <v>652</v>
      </c>
      <c r="I672" s="361" t="s">
        <v>652</v>
      </c>
      <c r="J672" s="361" t="s">
        <v>652</v>
      </c>
      <c r="K672" s="361" t="s">
        <v>652</v>
      </c>
      <c r="L672" s="361" t="s">
        <v>652</v>
      </c>
      <c r="M672" s="361" t="s">
        <v>652</v>
      </c>
      <c r="N672" s="361" t="s">
        <v>652</v>
      </c>
      <c r="O672" s="361" t="s">
        <v>652</v>
      </c>
      <c r="P672" s="361" t="s">
        <v>652</v>
      </c>
      <c r="Q672" s="361" t="s">
        <v>652</v>
      </c>
      <c r="R672" s="361" t="s">
        <v>652</v>
      </c>
      <c r="S672" s="361" t="s">
        <v>652</v>
      </c>
      <c r="T672" s="361" t="s">
        <v>652</v>
      </c>
      <c r="U672" s="361" t="s">
        <v>652</v>
      </c>
      <c r="V672" s="361" t="s">
        <v>652</v>
      </c>
      <c r="W672" s="361" t="s">
        <v>652</v>
      </c>
      <c r="X672" s="361" t="s">
        <v>652</v>
      </c>
      <c r="Y672" s="361" t="s">
        <v>652</v>
      </c>
      <c r="Z672" s="361" t="s">
        <v>652</v>
      </c>
      <c r="AA672" s="361" t="s">
        <v>652</v>
      </c>
      <c r="AB672" s="361" t="s">
        <v>652</v>
      </c>
      <c r="AC672" s="361" t="s">
        <v>652</v>
      </c>
      <c r="AD672" s="361" t="s">
        <v>652</v>
      </c>
      <c r="AE672" s="416">
        <v>0.58484976724500004</v>
      </c>
      <c r="AF672" s="245"/>
      <c r="AJ672" s="246"/>
    </row>
    <row r="673" spans="1:36" ht="15.5">
      <c r="A673" s="411" t="s">
        <v>768</v>
      </c>
      <c r="B673" s="361" t="s">
        <v>652</v>
      </c>
      <c r="C673" s="361" t="s">
        <v>652</v>
      </c>
      <c r="D673" s="361" t="s">
        <v>652</v>
      </c>
      <c r="E673" s="361" t="s">
        <v>652</v>
      </c>
      <c r="F673" s="361" t="s">
        <v>652</v>
      </c>
      <c r="G673" s="361" t="s">
        <v>652</v>
      </c>
      <c r="H673" s="361" t="s">
        <v>652</v>
      </c>
      <c r="I673" s="361" t="s">
        <v>652</v>
      </c>
      <c r="J673" s="361" t="s">
        <v>652</v>
      </c>
      <c r="K673" s="361" t="s">
        <v>652</v>
      </c>
      <c r="L673" s="361" t="s">
        <v>652</v>
      </c>
      <c r="M673" s="361" t="s">
        <v>652</v>
      </c>
      <c r="N673" s="361" t="s">
        <v>652</v>
      </c>
      <c r="O673" s="361" t="s">
        <v>652</v>
      </c>
      <c r="P673" s="361" t="s">
        <v>652</v>
      </c>
      <c r="Q673" s="361" t="s">
        <v>652</v>
      </c>
      <c r="R673" s="361" t="s">
        <v>652</v>
      </c>
      <c r="S673" s="361" t="s">
        <v>652</v>
      </c>
      <c r="T673" s="361" t="s">
        <v>652</v>
      </c>
      <c r="U673" s="361" t="s">
        <v>652</v>
      </c>
      <c r="V673" s="361" t="s">
        <v>652</v>
      </c>
      <c r="W673" s="361" t="s">
        <v>652</v>
      </c>
      <c r="X673" s="361" t="s">
        <v>652</v>
      </c>
      <c r="Y673" s="361" t="s">
        <v>652</v>
      </c>
      <c r="Z673" s="361" t="s">
        <v>652</v>
      </c>
      <c r="AA673" s="361" t="s">
        <v>652</v>
      </c>
      <c r="AB673" s="361" t="s">
        <v>652</v>
      </c>
      <c r="AC673" s="361" t="s">
        <v>652</v>
      </c>
      <c r="AD673" s="361" t="s">
        <v>652</v>
      </c>
      <c r="AE673" s="416">
        <v>0.66585683000270002</v>
      </c>
      <c r="AF673" s="245"/>
      <c r="AJ673" s="246"/>
    </row>
    <row r="674" spans="1:36" ht="15.5">
      <c r="A674" s="411" t="s">
        <v>769</v>
      </c>
      <c r="B674" s="361" t="s">
        <v>652</v>
      </c>
      <c r="C674" s="361" t="s">
        <v>652</v>
      </c>
      <c r="D674" s="361" t="s">
        <v>652</v>
      </c>
      <c r="E674" s="361" t="s">
        <v>652</v>
      </c>
      <c r="F674" s="361" t="s">
        <v>652</v>
      </c>
      <c r="G674" s="361" t="s">
        <v>652</v>
      </c>
      <c r="H674" s="361" t="s">
        <v>652</v>
      </c>
      <c r="I674" s="361" t="s">
        <v>652</v>
      </c>
      <c r="J674" s="361" t="s">
        <v>652</v>
      </c>
      <c r="K674" s="361" t="s">
        <v>652</v>
      </c>
      <c r="L674" s="361" t="s">
        <v>652</v>
      </c>
      <c r="M674" s="361" t="s">
        <v>652</v>
      </c>
      <c r="N674" s="361" t="s">
        <v>652</v>
      </c>
      <c r="O674" s="361" t="s">
        <v>652</v>
      </c>
      <c r="P674" s="361" t="s">
        <v>652</v>
      </c>
      <c r="Q674" s="361" t="s">
        <v>652</v>
      </c>
      <c r="R674" s="361" t="s">
        <v>652</v>
      </c>
      <c r="S674" s="361" t="s">
        <v>652</v>
      </c>
      <c r="T674" s="361" t="s">
        <v>652</v>
      </c>
      <c r="U674" s="361" t="s">
        <v>652</v>
      </c>
      <c r="V674" s="361" t="s">
        <v>652</v>
      </c>
      <c r="W674" s="361" t="s">
        <v>652</v>
      </c>
      <c r="X674" s="361" t="s">
        <v>652</v>
      </c>
      <c r="Y674" s="361" t="s">
        <v>652</v>
      </c>
      <c r="Z674" s="361" t="s">
        <v>652</v>
      </c>
      <c r="AA674" s="361" t="s">
        <v>652</v>
      </c>
      <c r="AB674" s="361" t="s">
        <v>652</v>
      </c>
      <c r="AC674" s="361" t="s">
        <v>652</v>
      </c>
      <c r="AD674" s="361" t="s">
        <v>652</v>
      </c>
      <c r="AE674" s="416">
        <v>0.34009704455220002</v>
      </c>
      <c r="AF674" s="245"/>
      <c r="AJ674" s="246"/>
    </row>
    <row r="675" spans="1:36" ht="15.5">
      <c r="A675" s="411" t="s">
        <v>770</v>
      </c>
      <c r="B675" s="361" t="s">
        <v>652</v>
      </c>
      <c r="C675" s="361" t="s">
        <v>652</v>
      </c>
      <c r="D675" s="361" t="s">
        <v>652</v>
      </c>
      <c r="E675" s="361" t="s">
        <v>652</v>
      </c>
      <c r="F675" s="361" t="s">
        <v>652</v>
      </c>
      <c r="G675" s="361" t="s">
        <v>652</v>
      </c>
      <c r="H675" s="361" t="s">
        <v>652</v>
      </c>
      <c r="I675" s="361" t="s">
        <v>652</v>
      </c>
      <c r="J675" s="361" t="s">
        <v>652</v>
      </c>
      <c r="K675" s="361" t="s">
        <v>652</v>
      </c>
      <c r="L675" s="361" t="s">
        <v>652</v>
      </c>
      <c r="M675" s="361" t="s">
        <v>652</v>
      </c>
      <c r="N675" s="361" t="s">
        <v>652</v>
      </c>
      <c r="O675" s="361" t="s">
        <v>652</v>
      </c>
      <c r="P675" s="361" t="s">
        <v>652</v>
      </c>
      <c r="Q675" s="361" t="s">
        <v>652</v>
      </c>
      <c r="R675" s="361" t="s">
        <v>652</v>
      </c>
      <c r="S675" s="361" t="s">
        <v>652</v>
      </c>
      <c r="T675" s="361" t="s">
        <v>652</v>
      </c>
      <c r="U675" s="361" t="s">
        <v>652</v>
      </c>
      <c r="V675" s="361" t="s">
        <v>652</v>
      </c>
      <c r="W675" s="361" t="s">
        <v>652</v>
      </c>
      <c r="X675" s="361" t="s">
        <v>652</v>
      </c>
      <c r="Y675" s="361" t="s">
        <v>652</v>
      </c>
      <c r="Z675" s="361" t="s">
        <v>652</v>
      </c>
      <c r="AA675" s="361" t="s">
        <v>652</v>
      </c>
      <c r="AB675" s="361" t="s">
        <v>652</v>
      </c>
      <c r="AC675" s="361" t="s">
        <v>652</v>
      </c>
      <c r="AD675" s="361" t="s">
        <v>652</v>
      </c>
      <c r="AE675" s="416">
        <v>0.47891036906849999</v>
      </c>
      <c r="AF675" s="245"/>
      <c r="AJ675" s="246"/>
    </row>
  </sheetData>
  <mergeCells count="15">
    <mergeCell ref="AC38:AE38"/>
    <mergeCell ref="AC39:AE39"/>
    <mergeCell ref="AC40:AE40"/>
    <mergeCell ref="AC33:AE33"/>
    <mergeCell ref="AC34:AE34"/>
    <mergeCell ref="AC35:AE35"/>
    <mergeCell ref="AC36:AE36"/>
    <mergeCell ref="AC37:AE37"/>
    <mergeCell ref="Y32:Z32"/>
    <mergeCell ref="B33:D33"/>
    <mergeCell ref="B40:D40"/>
    <mergeCell ref="B39:D39"/>
    <mergeCell ref="B38:D38"/>
    <mergeCell ref="B37:D37"/>
    <mergeCell ref="B36:D36"/>
  </mergeCells>
  <phoneticPr fontId="11" type="noConversion"/>
  <conditionalFormatting sqref="A17:V17">
    <cfRule type="cellIs" dxfId="161" priority="315" operator="equal">
      <formula>0</formula>
    </cfRule>
  </conditionalFormatting>
  <conditionalFormatting sqref="A45:V45 A203:V203 A361:V361 A519:V519 A33:B33 B34:B35">
    <cfRule type="cellIs" dxfId="160" priority="411" operator="equal">
      <formula>0</formula>
    </cfRule>
  </conditionalFormatting>
  <conditionalFormatting sqref="A3:W3">
    <cfRule type="cellIs" dxfId="159" priority="307" operator="equal">
      <formula>0</formula>
    </cfRule>
  </conditionalFormatting>
  <conditionalFormatting sqref="A2:AE2">
    <cfRule type="cellIs" dxfId="158" priority="276" operator="equal">
      <formula>"Enter"</formula>
    </cfRule>
  </conditionalFormatting>
  <conditionalFormatting sqref="B4:AE4">
    <cfRule type="cellIs" dxfId="157" priority="231" operator="equal">
      <formula>0</formula>
    </cfRule>
  </conditionalFormatting>
  <conditionalFormatting sqref="B10:AE10">
    <cfRule type="cellIs" dxfId="156" priority="230" operator="equal">
      <formula>0</formula>
    </cfRule>
  </conditionalFormatting>
  <conditionalFormatting sqref="B18:AE18">
    <cfRule type="cellIs" dxfId="155" priority="229" operator="equal">
      <formula>0</formula>
    </cfRule>
  </conditionalFormatting>
  <conditionalFormatting sqref="B24:AE24">
    <cfRule type="cellIs" dxfId="154" priority="228" operator="equal">
      <formula>0</formula>
    </cfRule>
  </conditionalFormatting>
  <conditionalFormatting sqref="B46:AE46">
    <cfRule type="cellIs" dxfId="153" priority="207" operator="equal">
      <formula>0</formula>
    </cfRule>
  </conditionalFormatting>
  <conditionalFormatting sqref="B52:AE52">
    <cfRule type="cellIs" dxfId="152" priority="103" operator="equal">
      <formula>0</formula>
    </cfRule>
  </conditionalFormatting>
  <conditionalFormatting sqref="B58:AE58">
    <cfRule type="cellIs" dxfId="151" priority="102" operator="equal">
      <formula>0</formula>
    </cfRule>
  </conditionalFormatting>
  <conditionalFormatting sqref="B64:AE64">
    <cfRule type="cellIs" dxfId="150" priority="101" operator="equal">
      <formula>0</formula>
    </cfRule>
  </conditionalFormatting>
  <conditionalFormatting sqref="B70:AE70">
    <cfRule type="cellIs" dxfId="149" priority="100" operator="equal">
      <formula>0</formula>
    </cfRule>
  </conditionalFormatting>
  <conditionalFormatting sqref="B76:AE76">
    <cfRule type="cellIs" dxfId="148" priority="99" operator="equal">
      <formula>0</formula>
    </cfRule>
  </conditionalFormatting>
  <conditionalFormatting sqref="B82:AE82">
    <cfRule type="cellIs" dxfId="147" priority="98" operator="equal">
      <formula>0</formula>
    </cfRule>
  </conditionalFormatting>
  <conditionalFormatting sqref="B88:AE88">
    <cfRule type="cellIs" dxfId="146" priority="97" operator="equal">
      <formula>0</formula>
    </cfRule>
  </conditionalFormatting>
  <conditionalFormatting sqref="B94:AE94">
    <cfRule type="cellIs" dxfId="145" priority="96" operator="equal">
      <formula>0</formula>
    </cfRule>
  </conditionalFormatting>
  <conditionalFormatting sqref="B100:AE100">
    <cfRule type="cellIs" dxfId="144" priority="95" operator="equal">
      <formula>0</formula>
    </cfRule>
  </conditionalFormatting>
  <conditionalFormatting sqref="B106:AE106">
    <cfRule type="cellIs" dxfId="143" priority="94" operator="equal">
      <formula>0</formula>
    </cfRule>
  </conditionalFormatting>
  <conditionalFormatting sqref="B112:AE112">
    <cfRule type="cellIs" dxfId="142" priority="93" operator="equal">
      <formula>0</formula>
    </cfRule>
  </conditionalFormatting>
  <conditionalFormatting sqref="B118:AE118">
    <cfRule type="cellIs" dxfId="141" priority="92" operator="equal">
      <formula>0</formula>
    </cfRule>
  </conditionalFormatting>
  <conditionalFormatting sqref="B124:AE124">
    <cfRule type="cellIs" dxfId="140" priority="91" operator="equal">
      <formula>0</formula>
    </cfRule>
  </conditionalFormatting>
  <conditionalFormatting sqref="B130:AE130">
    <cfRule type="cellIs" dxfId="139" priority="90" operator="equal">
      <formula>0</formula>
    </cfRule>
  </conditionalFormatting>
  <conditionalFormatting sqref="B136:AE136">
    <cfRule type="cellIs" dxfId="138" priority="89" operator="equal">
      <formula>0</formula>
    </cfRule>
  </conditionalFormatting>
  <conditionalFormatting sqref="B142:AE142">
    <cfRule type="cellIs" dxfId="137" priority="88" operator="equal">
      <formula>0</formula>
    </cfRule>
  </conditionalFormatting>
  <conditionalFormatting sqref="B148:AE148">
    <cfRule type="cellIs" dxfId="136" priority="87" operator="equal">
      <formula>0</formula>
    </cfRule>
  </conditionalFormatting>
  <conditionalFormatting sqref="B154:AE154">
    <cfRule type="cellIs" dxfId="135" priority="86" operator="equal">
      <formula>0</formula>
    </cfRule>
  </conditionalFormatting>
  <conditionalFormatting sqref="B160:AE160">
    <cfRule type="cellIs" dxfId="134" priority="85" operator="equal">
      <formula>0</formula>
    </cfRule>
  </conditionalFormatting>
  <conditionalFormatting sqref="B166:AE166">
    <cfRule type="cellIs" dxfId="133" priority="84" operator="equal">
      <formula>0</formula>
    </cfRule>
  </conditionalFormatting>
  <conditionalFormatting sqref="B172:AE172">
    <cfRule type="cellIs" dxfId="132" priority="83" operator="equal">
      <formula>0</formula>
    </cfRule>
  </conditionalFormatting>
  <conditionalFormatting sqref="B178:AE178">
    <cfRule type="cellIs" dxfId="131" priority="82" operator="equal">
      <formula>0</formula>
    </cfRule>
  </conditionalFormatting>
  <conditionalFormatting sqref="B184:AE184">
    <cfRule type="cellIs" dxfId="130" priority="81" operator="equal">
      <formula>0</formula>
    </cfRule>
  </conditionalFormatting>
  <conditionalFormatting sqref="B190:AE190">
    <cfRule type="cellIs" dxfId="129" priority="80" operator="equal">
      <formula>0</formula>
    </cfRule>
  </conditionalFormatting>
  <conditionalFormatting sqref="B196:AE196">
    <cfRule type="cellIs" dxfId="128" priority="79" operator="equal">
      <formula>0</formula>
    </cfRule>
  </conditionalFormatting>
  <conditionalFormatting sqref="B204:AE204">
    <cfRule type="cellIs" dxfId="127" priority="78" operator="equal">
      <formula>0</formula>
    </cfRule>
  </conditionalFormatting>
  <conditionalFormatting sqref="B210:AE210">
    <cfRule type="cellIs" dxfId="126" priority="77" operator="equal">
      <formula>0</formula>
    </cfRule>
  </conditionalFormatting>
  <conditionalFormatting sqref="B216:AE216">
    <cfRule type="cellIs" dxfId="125" priority="76" operator="equal">
      <formula>0</formula>
    </cfRule>
  </conditionalFormatting>
  <conditionalFormatting sqref="B222:AE222">
    <cfRule type="cellIs" dxfId="124" priority="75" operator="equal">
      <formula>0</formula>
    </cfRule>
  </conditionalFormatting>
  <conditionalFormatting sqref="B228:AE228">
    <cfRule type="cellIs" dxfId="123" priority="74" operator="equal">
      <formula>0</formula>
    </cfRule>
  </conditionalFormatting>
  <conditionalFormatting sqref="B234:AE234">
    <cfRule type="cellIs" dxfId="122" priority="73" operator="equal">
      <formula>0</formula>
    </cfRule>
  </conditionalFormatting>
  <conditionalFormatting sqref="B240:AE240">
    <cfRule type="cellIs" dxfId="121" priority="72" operator="equal">
      <formula>0</formula>
    </cfRule>
  </conditionalFormatting>
  <conditionalFormatting sqref="B246:AE246">
    <cfRule type="cellIs" dxfId="120" priority="71" operator="equal">
      <formula>0</formula>
    </cfRule>
  </conditionalFormatting>
  <conditionalFormatting sqref="B252:AE252">
    <cfRule type="cellIs" dxfId="119" priority="70" operator="equal">
      <formula>0</formula>
    </cfRule>
  </conditionalFormatting>
  <conditionalFormatting sqref="B258:AE258">
    <cfRule type="cellIs" dxfId="118" priority="69" operator="equal">
      <formula>0</formula>
    </cfRule>
  </conditionalFormatting>
  <conditionalFormatting sqref="B264:AE264">
    <cfRule type="cellIs" dxfId="117" priority="68" operator="equal">
      <formula>0</formula>
    </cfRule>
  </conditionalFormatting>
  <conditionalFormatting sqref="B270:AE270">
    <cfRule type="cellIs" dxfId="116" priority="67" operator="equal">
      <formula>0</formula>
    </cfRule>
  </conditionalFormatting>
  <conditionalFormatting sqref="B276:AE276">
    <cfRule type="cellIs" dxfId="115" priority="66" operator="equal">
      <formula>0</formula>
    </cfRule>
  </conditionalFormatting>
  <conditionalFormatting sqref="B282:AE282">
    <cfRule type="cellIs" dxfId="114" priority="65" operator="equal">
      <formula>0</formula>
    </cfRule>
  </conditionalFormatting>
  <conditionalFormatting sqref="B288:AE288">
    <cfRule type="cellIs" dxfId="113" priority="64" operator="equal">
      <formula>0</formula>
    </cfRule>
  </conditionalFormatting>
  <conditionalFormatting sqref="B294:AE294">
    <cfRule type="cellIs" dxfId="112" priority="63" operator="equal">
      <formula>0</formula>
    </cfRule>
  </conditionalFormatting>
  <conditionalFormatting sqref="B300:AE300">
    <cfRule type="cellIs" dxfId="111" priority="62" operator="equal">
      <formula>0</formula>
    </cfRule>
  </conditionalFormatting>
  <conditionalFormatting sqref="B306:AE306">
    <cfRule type="cellIs" dxfId="110" priority="61" operator="equal">
      <formula>0</formula>
    </cfRule>
  </conditionalFormatting>
  <conditionalFormatting sqref="B312:AE312">
    <cfRule type="cellIs" dxfId="109" priority="60" operator="equal">
      <formula>0</formula>
    </cfRule>
  </conditionalFormatting>
  <conditionalFormatting sqref="B318:AE318">
    <cfRule type="cellIs" dxfId="108" priority="59" operator="equal">
      <formula>0</formula>
    </cfRule>
  </conditionalFormatting>
  <conditionalFormatting sqref="B324:AE324">
    <cfRule type="cellIs" dxfId="107" priority="58" operator="equal">
      <formula>0</formula>
    </cfRule>
  </conditionalFormatting>
  <conditionalFormatting sqref="B330:AE330">
    <cfRule type="cellIs" dxfId="106" priority="57" operator="equal">
      <formula>0</formula>
    </cfRule>
  </conditionalFormatting>
  <conditionalFormatting sqref="B336:AE336">
    <cfRule type="cellIs" dxfId="105" priority="56" operator="equal">
      <formula>0</formula>
    </cfRule>
  </conditionalFormatting>
  <conditionalFormatting sqref="B342:AE342">
    <cfRule type="cellIs" dxfId="104" priority="55" operator="equal">
      <formula>0</formula>
    </cfRule>
  </conditionalFormatting>
  <conditionalFormatting sqref="B348:AE348">
    <cfRule type="cellIs" dxfId="103" priority="54" operator="equal">
      <formula>0</formula>
    </cfRule>
  </conditionalFormatting>
  <conditionalFormatting sqref="B354:AE354">
    <cfRule type="cellIs" dxfId="102" priority="53" operator="equal">
      <formula>0</formula>
    </cfRule>
  </conditionalFormatting>
  <conditionalFormatting sqref="B362:AE362">
    <cfRule type="cellIs" dxfId="101" priority="52" operator="equal">
      <formula>0</formula>
    </cfRule>
  </conditionalFormatting>
  <conditionalFormatting sqref="B368:AE368">
    <cfRule type="cellIs" dxfId="100" priority="51" operator="equal">
      <formula>0</formula>
    </cfRule>
  </conditionalFormatting>
  <conditionalFormatting sqref="B374:AE374">
    <cfRule type="cellIs" dxfId="99" priority="50" operator="equal">
      <formula>0</formula>
    </cfRule>
  </conditionalFormatting>
  <conditionalFormatting sqref="B380:AE380">
    <cfRule type="cellIs" dxfId="98" priority="49" operator="equal">
      <formula>0</formula>
    </cfRule>
  </conditionalFormatting>
  <conditionalFormatting sqref="B386:AE386">
    <cfRule type="cellIs" dxfId="97" priority="48" operator="equal">
      <formula>0</formula>
    </cfRule>
  </conditionalFormatting>
  <conditionalFormatting sqref="B392:AE392">
    <cfRule type="cellIs" dxfId="96" priority="47" operator="equal">
      <formula>0</formula>
    </cfRule>
  </conditionalFormatting>
  <conditionalFormatting sqref="B398:AE398">
    <cfRule type="cellIs" dxfId="95" priority="46" operator="equal">
      <formula>0</formula>
    </cfRule>
  </conditionalFormatting>
  <conditionalFormatting sqref="B404:AE404">
    <cfRule type="cellIs" dxfId="94" priority="45" operator="equal">
      <formula>0</formula>
    </cfRule>
  </conditionalFormatting>
  <conditionalFormatting sqref="B410:AE410">
    <cfRule type="cellIs" dxfId="93" priority="44" operator="equal">
      <formula>0</formula>
    </cfRule>
  </conditionalFormatting>
  <conditionalFormatting sqref="B416:AE416">
    <cfRule type="cellIs" dxfId="92" priority="43" operator="equal">
      <formula>0</formula>
    </cfRule>
  </conditionalFormatting>
  <conditionalFormatting sqref="B422:AE422">
    <cfRule type="cellIs" dxfId="91" priority="42" operator="equal">
      <formula>0</formula>
    </cfRule>
  </conditionalFormatting>
  <conditionalFormatting sqref="B428:AE428">
    <cfRule type="cellIs" dxfId="90" priority="41" operator="equal">
      <formula>0</formula>
    </cfRule>
  </conditionalFormatting>
  <conditionalFormatting sqref="B434:AE434">
    <cfRule type="cellIs" dxfId="89" priority="40" operator="equal">
      <formula>0</formula>
    </cfRule>
  </conditionalFormatting>
  <conditionalFormatting sqref="B440:AE440">
    <cfRule type="cellIs" dxfId="88" priority="39" operator="equal">
      <formula>0</formula>
    </cfRule>
  </conditionalFormatting>
  <conditionalFormatting sqref="B446:AE446">
    <cfRule type="cellIs" dxfId="87" priority="38" operator="equal">
      <formula>0</formula>
    </cfRule>
  </conditionalFormatting>
  <conditionalFormatting sqref="B452:AE452">
    <cfRule type="cellIs" dxfId="86" priority="37" operator="equal">
      <formula>0</formula>
    </cfRule>
  </conditionalFormatting>
  <conditionalFormatting sqref="B458:AE458">
    <cfRule type="cellIs" dxfId="85" priority="36" operator="equal">
      <formula>0</formula>
    </cfRule>
  </conditionalFormatting>
  <conditionalFormatting sqref="B464:AE464">
    <cfRule type="cellIs" dxfId="84" priority="35" operator="equal">
      <formula>0</formula>
    </cfRule>
  </conditionalFormatting>
  <conditionalFormatting sqref="B470:AE470">
    <cfRule type="cellIs" dxfId="83" priority="34" operator="equal">
      <formula>0</formula>
    </cfRule>
  </conditionalFormatting>
  <conditionalFormatting sqref="B476:AE476">
    <cfRule type="cellIs" dxfId="82" priority="33" operator="equal">
      <formula>0</formula>
    </cfRule>
  </conditionalFormatting>
  <conditionalFormatting sqref="B482:AE482">
    <cfRule type="cellIs" dxfId="81" priority="32" operator="equal">
      <formula>0</formula>
    </cfRule>
  </conditionalFormatting>
  <conditionalFormatting sqref="B488:AE488">
    <cfRule type="cellIs" dxfId="80" priority="31" operator="equal">
      <formula>0</formula>
    </cfRule>
  </conditionalFormatting>
  <conditionalFormatting sqref="B494:AE494">
    <cfRule type="cellIs" dxfId="79" priority="30" operator="equal">
      <formula>0</formula>
    </cfRule>
  </conditionalFormatting>
  <conditionalFormatting sqref="B500:AE500">
    <cfRule type="cellIs" dxfId="78" priority="29" operator="equal">
      <formula>0</formula>
    </cfRule>
  </conditionalFormatting>
  <conditionalFormatting sqref="B506:AE506">
    <cfRule type="cellIs" dxfId="77" priority="28" operator="equal">
      <formula>0</formula>
    </cfRule>
  </conditionalFormatting>
  <conditionalFormatting sqref="B512:AE512">
    <cfRule type="cellIs" dxfId="76" priority="27" operator="equal">
      <formula>0</formula>
    </cfRule>
  </conditionalFormatting>
  <conditionalFormatting sqref="B520:AE520">
    <cfRule type="cellIs" dxfId="75" priority="26" operator="equal">
      <formula>0</formula>
    </cfRule>
  </conditionalFormatting>
  <conditionalFormatting sqref="B526:AE526">
    <cfRule type="cellIs" dxfId="74" priority="25" operator="equal">
      <formula>0</formula>
    </cfRule>
  </conditionalFormatting>
  <conditionalFormatting sqref="B532:AE532">
    <cfRule type="cellIs" dxfId="73" priority="24" operator="equal">
      <formula>0</formula>
    </cfRule>
  </conditionalFormatting>
  <conditionalFormatting sqref="B538:AE538">
    <cfRule type="cellIs" dxfId="72" priority="23" operator="equal">
      <formula>0</formula>
    </cfRule>
  </conditionalFormatting>
  <conditionalFormatting sqref="B544:AE544">
    <cfRule type="cellIs" dxfId="71" priority="22" operator="equal">
      <formula>0</formula>
    </cfRule>
  </conditionalFormatting>
  <conditionalFormatting sqref="B550:AE550">
    <cfRule type="cellIs" dxfId="70" priority="21" operator="equal">
      <formula>0</formula>
    </cfRule>
  </conditionalFormatting>
  <conditionalFormatting sqref="B556:AE556">
    <cfRule type="cellIs" dxfId="69" priority="20" operator="equal">
      <formula>0</formula>
    </cfRule>
  </conditionalFormatting>
  <conditionalFormatting sqref="B562:AE562">
    <cfRule type="cellIs" dxfId="68" priority="19" operator="equal">
      <formula>0</formula>
    </cfRule>
  </conditionalFormatting>
  <conditionalFormatting sqref="B568:AE568">
    <cfRule type="cellIs" dxfId="67" priority="18" operator="equal">
      <formula>0</formula>
    </cfRule>
  </conditionalFormatting>
  <conditionalFormatting sqref="B574:AE574">
    <cfRule type="cellIs" dxfId="66" priority="17" operator="equal">
      <formula>0</formula>
    </cfRule>
  </conditionalFormatting>
  <conditionalFormatting sqref="B580:AE580">
    <cfRule type="cellIs" dxfId="65" priority="16" operator="equal">
      <formula>0</formula>
    </cfRule>
  </conditionalFormatting>
  <conditionalFormatting sqref="B586:AE586">
    <cfRule type="cellIs" dxfId="64" priority="15" operator="equal">
      <formula>0</formula>
    </cfRule>
  </conditionalFormatting>
  <conditionalFormatting sqref="B592:AE592">
    <cfRule type="cellIs" dxfId="63" priority="14" operator="equal">
      <formula>0</formula>
    </cfRule>
  </conditionalFormatting>
  <conditionalFormatting sqref="B598:AE598">
    <cfRule type="cellIs" dxfId="62" priority="13" operator="equal">
      <formula>0</formula>
    </cfRule>
  </conditionalFormatting>
  <conditionalFormatting sqref="B604:AE604">
    <cfRule type="cellIs" dxfId="61" priority="12" operator="equal">
      <formula>0</formula>
    </cfRule>
  </conditionalFormatting>
  <conditionalFormatting sqref="B610:AE610">
    <cfRule type="cellIs" dxfId="60" priority="11" operator="equal">
      <formula>0</formula>
    </cfRule>
  </conditionalFormatting>
  <conditionalFormatting sqref="B616:AE616">
    <cfRule type="cellIs" dxfId="59" priority="10" operator="equal">
      <formula>0</formula>
    </cfRule>
  </conditionalFormatting>
  <conditionalFormatting sqref="B622:AE622">
    <cfRule type="cellIs" dxfId="58" priority="9" operator="equal">
      <formula>0</formula>
    </cfRule>
  </conditionalFormatting>
  <conditionalFormatting sqref="B628:AE628">
    <cfRule type="cellIs" dxfId="57" priority="8" operator="equal">
      <formula>0</formula>
    </cfRule>
  </conditionalFormatting>
  <conditionalFormatting sqref="B634:AE634">
    <cfRule type="cellIs" dxfId="56" priority="7" operator="equal">
      <formula>0</formula>
    </cfRule>
  </conditionalFormatting>
  <conditionalFormatting sqref="B640:AE640">
    <cfRule type="cellIs" dxfId="55" priority="6" operator="equal">
      <formula>0</formula>
    </cfRule>
  </conditionalFormatting>
  <conditionalFormatting sqref="B646:AE646">
    <cfRule type="cellIs" dxfId="54" priority="5" operator="equal">
      <formula>0</formula>
    </cfRule>
  </conditionalFormatting>
  <conditionalFormatting sqref="B652:AE652">
    <cfRule type="cellIs" dxfId="53" priority="4" operator="equal">
      <formula>0</formula>
    </cfRule>
  </conditionalFormatting>
  <conditionalFormatting sqref="B658:AE658">
    <cfRule type="cellIs" dxfId="52" priority="3" operator="equal">
      <formula>0</formula>
    </cfRule>
  </conditionalFormatting>
  <conditionalFormatting sqref="B664:AE664">
    <cfRule type="cellIs" dxfId="51" priority="2" operator="equal">
      <formula>0</formula>
    </cfRule>
  </conditionalFormatting>
  <conditionalFormatting sqref="B670:AE670">
    <cfRule type="cellIs" dxfId="50" priority="1" operator="equal">
      <formula>0</formula>
    </cfRule>
  </conditionalFormatting>
  <conditionalFormatting sqref="U17:V17">
    <cfRule type="cellIs" dxfId="49" priority="314" operator="equal">
      <formula>"Enter"</formula>
    </cfRule>
  </conditionalFormatting>
  <conditionalFormatting sqref="U45:V45">
    <cfRule type="cellIs" dxfId="48" priority="337" operator="equal">
      <formula>"Enter"</formula>
    </cfRule>
  </conditionalFormatting>
  <conditionalFormatting sqref="U203:V203">
    <cfRule type="cellIs" dxfId="47" priority="332" operator="equal">
      <formula>"Enter"</formula>
    </cfRule>
  </conditionalFormatting>
  <conditionalFormatting sqref="U361:V361">
    <cfRule type="cellIs" dxfId="46" priority="327" operator="equal">
      <formula>"Enter"</formula>
    </cfRule>
  </conditionalFormatting>
  <conditionalFormatting sqref="U519:V519">
    <cfRule type="cellIs" dxfId="45" priority="322" operator="equal">
      <formula>"Enter"</formula>
    </cfRule>
  </conditionalFormatting>
  <conditionalFormatting sqref="U3:W3">
    <cfRule type="cellIs" dxfId="44" priority="306" operator="equal">
      <formula>"Enter"</formula>
    </cfRule>
  </conditionalFormatting>
  <conditionalFormatting sqref="V17:W17">
    <cfRule type="cellIs" dxfId="43" priority="305" operator="equal">
      <formula>0</formula>
    </cfRule>
  </conditionalFormatting>
  <conditionalFormatting sqref="V45:X45">
    <cfRule type="cellIs" dxfId="42" priority="336" operator="equal">
      <formula>0</formula>
    </cfRule>
  </conditionalFormatting>
  <conditionalFormatting sqref="V203:X203">
    <cfRule type="cellIs" dxfId="41" priority="331" operator="equal">
      <formula>0</formula>
    </cfRule>
  </conditionalFormatting>
  <conditionalFormatting sqref="V361:X361">
    <cfRule type="cellIs" dxfId="40" priority="326" operator="equal">
      <formula>0</formula>
    </cfRule>
  </conditionalFormatting>
  <conditionalFormatting sqref="V519:X519">
    <cfRule type="cellIs" dxfId="39" priority="321" operator="equal">
      <formula>0</formula>
    </cfRule>
  </conditionalFormatting>
  <conditionalFormatting sqref="V3:AE3">
    <cfRule type="cellIs" dxfId="38" priority="303" operator="equal">
      <formula>0</formula>
    </cfRule>
  </conditionalFormatting>
  <conditionalFormatting sqref="W17">
    <cfRule type="cellIs" dxfId="37" priority="304" operator="equal">
      <formula>"Enter"</formula>
    </cfRule>
  </conditionalFormatting>
  <conditionalFormatting sqref="W45">
    <cfRule type="cellIs" dxfId="36" priority="334" operator="equal">
      <formula>0</formula>
    </cfRule>
    <cfRule type="cellIs" dxfId="35" priority="335" operator="equal">
      <formula>"Enter"</formula>
    </cfRule>
  </conditionalFormatting>
  <conditionalFormatting sqref="W203">
    <cfRule type="cellIs" dxfId="34" priority="329" operator="equal">
      <formula>0</formula>
    </cfRule>
    <cfRule type="cellIs" dxfId="33" priority="330" operator="equal">
      <formula>"Enter"</formula>
    </cfRule>
  </conditionalFormatting>
  <conditionalFormatting sqref="W361">
    <cfRule type="cellIs" dxfId="32" priority="324" operator="equal">
      <formula>0</formula>
    </cfRule>
    <cfRule type="cellIs" dxfId="31" priority="325" operator="equal">
      <formula>"Enter"</formula>
    </cfRule>
  </conditionalFormatting>
  <conditionalFormatting sqref="W519">
    <cfRule type="cellIs" dxfId="30" priority="319" operator="equal">
      <formula>0</formula>
    </cfRule>
    <cfRule type="cellIs" dxfId="29" priority="320" operator="equal">
      <formula>"Enter"</formula>
    </cfRule>
  </conditionalFormatting>
  <conditionalFormatting sqref="W17:X17">
    <cfRule type="cellIs" dxfId="28" priority="300" operator="equal">
      <formula>0</formula>
    </cfRule>
  </conditionalFormatting>
  <conditionalFormatting sqref="X17">
    <cfRule type="cellIs" dxfId="27" priority="299" operator="equal">
      <formula>"Enter"</formula>
    </cfRule>
  </conditionalFormatting>
  <conditionalFormatting sqref="X17:Y17">
    <cfRule type="cellIs" dxfId="26" priority="272" operator="equal">
      <formula>0</formula>
    </cfRule>
  </conditionalFormatting>
  <conditionalFormatting sqref="X3:AE3">
    <cfRule type="cellIs" dxfId="25" priority="301" operator="equal">
      <formula>0</formula>
    </cfRule>
    <cfRule type="cellIs" dxfId="24" priority="302" operator="equal">
      <formula>"Enter"</formula>
    </cfRule>
  </conditionalFormatting>
  <conditionalFormatting sqref="Y17">
    <cfRule type="cellIs" dxfId="23" priority="271" operator="equal">
      <formula>"Enter"</formula>
    </cfRule>
  </conditionalFormatting>
  <conditionalFormatting sqref="Y17:AD17">
    <cfRule type="cellIs" dxfId="22" priority="252" operator="equal">
      <formula>0</formula>
    </cfRule>
  </conditionalFormatting>
  <conditionalFormatting sqref="Y45:AE45">
    <cfRule type="cellIs" dxfId="21" priority="245" operator="equal">
      <formula>0</formula>
    </cfRule>
  </conditionalFormatting>
  <conditionalFormatting sqref="Y203:AE203">
    <cfRule type="cellIs" dxfId="20" priority="215" operator="equal">
      <formula>0</formula>
    </cfRule>
  </conditionalFormatting>
  <conditionalFormatting sqref="Y361:AE361">
    <cfRule type="cellIs" dxfId="19" priority="214" operator="equal">
      <formula>0</formula>
    </cfRule>
  </conditionalFormatting>
  <conditionalFormatting sqref="Y519:AE519">
    <cfRule type="cellIs" dxfId="18" priority="213" operator="equal">
      <formula>0</formula>
    </cfRule>
  </conditionalFormatting>
  <conditionalFormatting sqref="Z17:AD17">
    <cfRule type="cellIs" dxfId="17" priority="251" operator="equal">
      <formula>"Enter"</formula>
    </cfRule>
  </conditionalFormatting>
  <conditionalFormatting sqref="Z17:AE17">
    <cfRule type="cellIs" dxfId="16" priority="234" operator="equal">
      <formula>0</formula>
    </cfRule>
  </conditionalFormatting>
  <conditionalFormatting sqref="AE17">
    <cfRule type="cellIs" dxfId="15" priority="233" operator="equal">
      <formula>"Enter"</formula>
    </cfRule>
    <cfRule type="cellIs" dxfId="14" priority="232" operator="equal">
      <formula>0</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B206274C7CF64899B0DFF16D0F61B4" ma:contentTypeVersion="15" ma:contentTypeDescription="Create a new document." ma:contentTypeScope="" ma:versionID="255a82094e48cac919d9db55cd6f5973">
  <xsd:schema xmlns:xsd="http://www.w3.org/2001/XMLSchema" xmlns:xs="http://www.w3.org/2001/XMLSchema" xmlns:p="http://schemas.microsoft.com/office/2006/metadata/properties" xmlns:ns1="http://schemas.microsoft.com/sharepoint/v3" xmlns:ns2="0530c1fe-39be-4f91-88c4-a948ea8c3d12" xmlns:ns3="bb914825-1719-4e07-87fa-88f84f3d8b91" targetNamespace="http://schemas.microsoft.com/office/2006/metadata/properties" ma:root="true" ma:fieldsID="f454f1c11ea5c67df863db563b8a28f6" ns1:_="" ns2:_="" ns3:_="">
    <xsd:import namespace="http://schemas.microsoft.com/sharepoint/v3"/>
    <xsd:import namespace="0530c1fe-39be-4f91-88c4-a948ea8c3d12"/>
    <xsd:import namespace="bb914825-1719-4e07-87fa-88f84f3d8b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30c1fe-39be-4f91-88c4-a948ea8c3d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44b25b7-c4f7-41f1-ae42-1b0ade98ba6f"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914825-1719-4e07-87fa-88f84f3d8b9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1684a9c-0c57-44d4-a246-988830d1a204}" ma:internalName="TaxCatchAll" ma:showField="CatchAllData" ma:web="bb914825-1719-4e07-87fa-88f84f3d8b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bb914825-1719-4e07-87fa-88f84f3d8b91">
      <UserInfo>
        <DisplayName/>
        <AccountId xsi:nil="true"/>
        <AccountType/>
      </UserInfo>
    </SharedWithUsers>
    <_ip_UnifiedCompliancePolicyUIAction xmlns="http://schemas.microsoft.com/sharepoint/v3" xsi:nil="true"/>
    <_ip_UnifiedCompliancePolicyProperties xmlns="http://schemas.microsoft.com/sharepoint/v3" xsi:nil="true"/>
    <TaxCatchAll xmlns="bb914825-1719-4e07-87fa-88f84f3d8b91" xsi:nil="true"/>
    <lcf76f155ced4ddcb4097134ff3c332f xmlns="0530c1fe-39be-4f91-88c4-a948ea8c3d1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856E8CA-32CC-4BD8-8B41-3E42AE7798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530c1fe-39be-4f91-88c4-a948ea8c3d12"/>
    <ds:schemaRef ds:uri="bb914825-1719-4e07-87fa-88f84f3d8b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7056D2-E1D6-4D4E-AFC7-B94C459411D6}">
  <ds:schemaRefs>
    <ds:schemaRef ds:uri="http://schemas.microsoft.com/sharepoint/v3/contenttype/forms"/>
  </ds:schemaRefs>
</ds:datastoreItem>
</file>

<file path=customXml/itemProps3.xml><?xml version="1.0" encoding="utf-8"?>
<ds:datastoreItem xmlns:ds="http://schemas.openxmlformats.org/officeDocument/2006/customXml" ds:itemID="{6C48CB90-7FD6-44E9-9ABE-667C1AEACA1C}">
  <ds:schemaRefs>
    <ds:schemaRef ds:uri="http://www.w3.org/XML/1998/namespace"/>
    <ds:schemaRef ds:uri="http://schemas.microsoft.com/office/infopath/2007/PartnerControls"/>
    <ds:schemaRef ds:uri="http://schemas.microsoft.com/office/2006/documentManagement/types"/>
    <ds:schemaRef ds:uri="http://schemas.microsoft.com/sharepoint/v3"/>
    <ds:schemaRef ds:uri="http://purl.org/dc/elements/1.1/"/>
    <ds:schemaRef ds:uri="http://purl.org/dc/terms/"/>
    <ds:schemaRef ds:uri="http://schemas.microsoft.com/office/2006/metadata/properties"/>
    <ds:schemaRef ds:uri="http://schemas.openxmlformats.org/package/2006/metadata/core-properties"/>
    <ds:schemaRef ds:uri="bb914825-1719-4e07-87fa-88f84f3d8b91"/>
    <ds:schemaRef ds:uri="0530c1fe-39be-4f91-88c4-a948ea8c3d12"/>
    <ds:schemaRef ds:uri="http://purl.org/dc/dcmitype/"/>
  </ds:schemaRefs>
</ds:datastoreItem>
</file>

<file path=docMetadata/LabelInfo.xml><?xml version="1.0" encoding="utf-8"?>
<clbl:labelList xmlns:clbl="http://schemas.microsoft.com/office/2020/mipLabelMetadata">
  <clbl:label id="{11523292-2dda-4261-9b96-932138f0640a}" enabled="1" method="Privileged" siteId="{7e306363-9dee-4b8d-8a6b-4fee706b37fa}"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Revisions_Notes</vt:lpstr>
      <vt:lpstr>Respondents List</vt:lpstr>
      <vt:lpstr>Glossary</vt:lpstr>
      <vt:lpstr>1 - General Industry</vt:lpstr>
      <vt:lpstr>2 - Revenues</vt:lpstr>
      <vt:lpstr>3 - Fixed Voice</vt:lpstr>
      <vt:lpstr>4 - Mobile</vt:lpstr>
      <vt:lpstr>5 - Broadband</vt:lpstr>
      <vt:lpstr>5.1 - Broadband Coverage</vt:lpstr>
      <vt:lpstr>6 - Broadcasting Data</vt:lpstr>
      <vt:lpstr>6 - Pricing Data</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Alan McGrane</dc:creator>
  <cp:keywords/>
  <dc:description/>
  <cp:lastModifiedBy>Alan McGrane</cp:lastModifiedBy>
  <cp:revision/>
  <dcterms:created xsi:type="dcterms:W3CDTF">2016-03-24T13:00:33Z</dcterms:created>
  <dcterms:modified xsi:type="dcterms:W3CDTF">2026-09-03T10:16:38Z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c672c0ed-1dea-4475-a81a-5ab7c0d4d5a1</vt:lpwstr>
  </property>
  <property fmtid="{D5CDD505-2E9C-101B-9397-08002B2CF9AE}" pid="3" name="ContentTypeId">
    <vt:lpwstr>0x010100E9B206274C7CF64899B0DFF16D0F61B4</vt:lpwstr>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